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MPB ACUTE\"/>
    </mc:Choice>
  </mc:AlternateContent>
  <xr:revisionPtr revIDLastSave="0" documentId="13_ncr:40009_{A4BA6E6D-D084-4079-B9D8-AFC7B49C02A1}" xr6:coauthVersionLast="47" xr6:coauthVersionMax="47" xr10:uidLastSave="{00000000-0000-0000-0000-000000000000}"/>
  <bookViews>
    <workbookView xWindow="-108" yWindow="-108" windowWidth="23256" windowHeight="12456" activeTab="2"/>
  </bookViews>
  <sheets>
    <sheet name="BRAND" sheetId="4" r:id="rId1"/>
    <sheet name="COMMON ENTITY" sheetId="2" r:id="rId2"/>
    <sheet name="SUMMARY" sheetId="3" r:id="rId3"/>
    <sheet name="DATA" sheetId="1" r:id="rId4"/>
  </sheets>
  <definedNames>
    <definedName name="_xlnm._FilterDatabase" localSheetId="3" hidden="1">DATA!$A$1:$Y$3251</definedName>
  </definedNames>
  <calcPr calcId="0"/>
  <pivotCaches>
    <pivotCache cacheId="68" r:id="rId5"/>
  </pivotCaches>
</workbook>
</file>

<file path=xl/calcChain.xml><?xml version="1.0" encoding="utf-8"?>
<calcChain xmlns="http://schemas.openxmlformats.org/spreadsheetml/2006/main">
  <c r="L230" i="3" l="1"/>
  <c r="K230" i="3"/>
  <c r="L178" i="3"/>
  <c r="K178" i="3"/>
  <c r="L130" i="3"/>
  <c r="K130" i="3"/>
  <c r="L90" i="3"/>
  <c r="K90" i="3"/>
  <c r="L89" i="3"/>
  <c r="K89" i="3"/>
  <c r="L151" i="3"/>
  <c r="K151" i="3"/>
  <c r="L187" i="3"/>
  <c r="K187" i="3"/>
  <c r="L207" i="3"/>
  <c r="K207" i="3"/>
  <c r="L83" i="3"/>
  <c r="K83" i="3"/>
  <c r="L81" i="3"/>
  <c r="K81" i="3"/>
  <c r="L165" i="3"/>
  <c r="K165" i="3"/>
  <c r="L116" i="3"/>
  <c r="K116" i="3"/>
  <c r="L51" i="3"/>
  <c r="K51" i="3"/>
  <c r="L190" i="3"/>
  <c r="K190" i="3"/>
  <c r="L52" i="3"/>
  <c r="K52" i="3"/>
  <c r="L48" i="3"/>
  <c r="K48" i="3"/>
  <c r="L262" i="3"/>
  <c r="K262" i="3"/>
  <c r="L84" i="3"/>
  <c r="K84" i="3"/>
  <c r="L152" i="3"/>
  <c r="K152" i="3"/>
  <c r="L19" i="3"/>
  <c r="K19" i="3"/>
  <c r="L192" i="3"/>
  <c r="K192" i="3"/>
  <c r="L257" i="3"/>
  <c r="K257" i="3"/>
  <c r="L160" i="3"/>
  <c r="K160" i="3"/>
  <c r="L38" i="3"/>
  <c r="K38" i="3"/>
  <c r="L11" i="3"/>
  <c r="K11" i="3"/>
  <c r="L28" i="3"/>
  <c r="K28" i="3"/>
  <c r="L139" i="3"/>
  <c r="K139" i="3"/>
  <c r="L134" i="3"/>
  <c r="K134" i="3"/>
  <c r="L63" i="3"/>
  <c r="K63" i="3"/>
  <c r="L265" i="3"/>
  <c r="K265" i="3"/>
  <c r="L154" i="3"/>
  <c r="K154" i="3"/>
  <c r="L49" i="3"/>
  <c r="K49" i="3"/>
  <c r="L24" i="3"/>
  <c r="K24" i="3"/>
  <c r="L36" i="3"/>
  <c r="K36" i="3"/>
  <c r="L14" i="3"/>
  <c r="K14" i="3"/>
  <c r="L67" i="3"/>
  <c r="K67" i="3"/>
  <c r="L215" i="3"/>
  <c r="K215" i="3"/>
  <c r="L227" i="3"/>
  <c r="K227" i="3"/>
  <c r="L233" i="3"/>
  <c r="K233" i="3"/>
  <c r="L15" i="3"/>
  <c r="K15" i="3"/>
  <c r="L204" i="3"/>
  <c r="K204" i="3"/>
  <c r="L169" i="3"/>
  <c r="K169" i="3"/>
  <c r="L65" i="3"/>
  <c r="K65" i="3"/>
  <c r="L195" i="3"/>
  <c r="K195" i="3"/>
  <c r="L185" i="3"/>
  <c r="K185" i="3"/>
  <c r="L150" i="3"/>
  <c r="K150" i="3"/>
  <c r="L77" i="3"/>
  <c r="K77" i="3"/>
  <c r="L267" i="3"/>
  <c r="K267" i="3"/>
  <c r="L17" i="3"/>
  <c r="K17" i="3"/>
  <c r="L18" i="3"/>
  <c r="K18" i="3"/>
  <c r="L237" i="3"/>
  <c r="K237" i="3"/>
  <c r="L137" i="3"/>
  <c r="K137" i="3"/>
  <c r="L203" i="3"/>
  <c r="K203" i="3"/>
  <c r="L236" i="3"/>
  <c r="K236" i="3"/>
  <c r="L266" i="3"/>
  <c r="K266" i="3"/>
  <c r="L249" i="3"/>
  <c r="K249" i="3"/>
  <c r="L91" i="3"/>
  <c r="K91" i="3"/>
  <c r="L94" i="3"/>
  <c r="K94" i="3"/>
  <c r="L147" i="3"/>
  <c r="K147" i="3"/>
  <c r="L234" i="3"/>
  <c r="K234" i="3"/>
  <c r="L88" i="3"/>
  <c r="K88" i="3"/>
  <c r="L210" i="3"/>
  <c r="K210" i="3"/>
  <c r="L155" i="3"/>
  <c r="K155" i="3"/>
  <c r="L175" i="3"/>
  <c r="K175" i="3"/>
  <c r="L250" i="3"/>
  <c r="K250" i="3"/>
  <c r="L97" i="3"/>
  <c r="K97" i="3"/>
  <c r="L193" i="3"/>
  <c r="K193" i="3"/>
  <c r="L128" i="3"/>
  <c r="K128" i="3"/>
  <c r="L217" i="3"/>
  <c r="K217" i="3"/>
  <c r="L117" i="3"/>
  <c r="K117" i="3"/>
  <c r="L82" i="3"/>
  <c r="K82" i="3"/>
  <c r="L133" i="3"/>
  <c r="K133" i="3"/>
  <c r="L12" i="3"/>
  <c r="K12" i="3"/>
  <c r="L104" i="3"/>
  <c r="K104" i="3"/>
  <c r="L253" i="3"/>
  <c r="K253" i="3"/>
  <c r="L188" i="3"/>
  <c r="K188" i="3"/>
  <c r="L70" i="3"/>
  <c r="K70" i="3"/>
  <c r="L153" i="3"/>
  <c r="K153" i="3"/>
  <c r="L164" i="3"/>
  <c r="K164" i="3"/>
  <c r="L75" i="3"/>
  <c r="K75" i="3"/>
  <c r="L87" i="3"/>
  <c r="K87" i="3"/>
  <c r="L142" i="3"/>
  <c r="K142" i="3"/>
  <c r="L79" i="3"/>
  <c r="K79" i="3"/>
  <c r="L41" i="3"/>
  <c r="K41" i="3"/>
  <c r="L163" i="3"/>
  <c r="K163" i="3"/>
  <c r="L123" i="3"/>
  <c r="K123" i="3"/>
  <c r="L197" i="3"/>
  <c r="K197" i="3"/>
  <c r="L171" i="3"/>
  <c r="K171" i="3"/>
  <c r="L209" i="3"/>
  <c r="K209" i="3"/>
  <c r="L115" i="3"/>
  <c r="K115" i="3"/>
  <c r="L221" i="3"/>
  <c r="K221" i="3"/>
  <c r="L86" i="3"/>
  <c r="K86" i="3"/>
  <c r="L26" i="3"/>
  <c r="K26" i="3"/>
  <c r="L228" i="3"/>
  <c r="K228" i="3"/>
  <c r="L59" i="3"/>
  <c r="K59" i="3"/>
  <c r="L243" i="3"/>
  <c r="K243" i="3"/>
  <c r="L214" i="3"/>
  <c r="K214" i="3"/>
  <c r="L99" i="3"/>
  <c r="K99" i="3"/>
  <c r="L20" i="3"/>
  <c r="K20" i="3"/>
  <c r="L179" i="3"/>
  <c r="K179" i="3"/>
  <c r="L148" i="3"/>
  <c r="K148" i="3"/>
  <c r="L144" i="3"/>
  <c r="K144" i="3"/>
  <c r="L245" i="3"/>
  <c r="K245" i="3"/>
  <c r="L159" i="3"/>
  <c r="K159" i="3"/>
  <c r="L246" i="3"/>
  <c r="K246" i="3"/>
  <c r="L21" i="3"/>
  <c r="K21" i="3"/>
  <c r="L248" i="3"/>
  <c r="K248" i="3"/>
  <c r="L120" i="3"/>
  <c r="K120" i="3"/>
  <c r="L240" i="3"/>
  <c r="K240" i="3"/>
  <c r="L140" i="3"/>
  <c r="K140" i="3"/>
  <c r="L66" i="3"/>
  <c r="K66" i="3"/>
  <c r="L33" i="3"/>
  <c r="K33" i="3"/>
  <c r="L44" i="3"/>
  <c r="K44" i="3"/>
  <c r="L132" i="3"/>
  <c r="K132" i="3"/>
  <c r="L255" i="3"/>
  <c r="K255" i="3"/>
  <c r="L242" i="3"/>
  <c r="K242" i="3"/>
  <c r="L124" i="3"/>
  <c r="K124" i="3"/>
  <c r="L224" i="3"/>
  <c r="K224" i="3"/>
  <c r="L61" i="3"/>
  <c r="K61" i="3"/>
  <c r="L78" i="3"/>
  <c r="K78" i="3"/>
  <c r="L196" i="3"/>
  <c r="K196" i="3"/>
  <c r="L206" i="3"/>
  <c r="K206" i="3"/>
  <c r="L107" i="3"/>
  <c r="K107" i="3"/>
  <c r="L238" i="3"/>
  <c r="K238" i="3"/>
  <c r="L202" i="3"/>
  <c r="K202" i="3"/>
  <c r="L125" i="3"/>
  <c r="K125" i="3"/>
  <c r="L205" i="3"/>
  <c r="K205" i="3"/>
  <c r="L54" i="3"/>
  <c r="K54" i="3"/>
  <c r="L103" i="3"/>
  <c r="K103" i="3"/>
  <c r="L158" i="3"/>
  <c r="K158" i="3"/>
  <c r="L254" i="3"/>
  <c r="K254" i="3"/>
  <c r="L106" i="3"/>
  <c r="K106" i="3"/>
  <c r="L118" i="3"/>
  <c r="K118" i="3"/>
  <c r="L177" i="3"/>
  <c r="K177" i="3"/>
  <c r="L213" i="3"/>
  <c r="K213" i="3"/>
  <c r="L34" i="3"/>
  <c r="K34" i="3"/>
  <c r="L42" i="3"/>
  <c r="K42" i="3"/>
  <c r="L201" i="3"/>
  <c r="K201" i="3"/>
  <c r="L92" i="3"/>
  <c r="K92" i="3"/>
  <c r="L109" i="3"/>
  <c r="K109" i="3"/>
  <c r="L135" i="3"/>
  <c r="K135" i="3"/>
  <c r="L180" i="3"/>
  <c r="K180" i="3"/>
  <c r="L27" i="3"/>
  <c r="K27" i="3"/>
  <c r="L216" i="3"/>
  <c r="K216" i="3"/>
  <c r="L127" i="3"/>
  <c r="K127" i="3"/>
  <c r="L263" i="3"/>
  <c r="K263" i="3"/>
  <c r="L13" i="3"/>
  <c r="K13" i="3"/>
  <c r="L111" i="3"/>
  <c r="K111" i="3"/>
  <c r="L29" i="3"/>
  <c r="K29" i="3"/>
  <c r="L136" i="3"/>
  <c r="K136" i="3"/>
  <c r="L39" i="3"/>
  <c r="K39" i="3"/>
  <c r="L100" i="3"/>
  <c r="K100" i="3"/>
  <c r="L47" i="3"/>
  <c r="K47" i="3"/>
  <c r="L264" i="3"/>
  <c r="K264" i="3"/>
  <c r="L25" i="3"/>
  <c r="K25" i="3"/>
  <c r="L244" i="3"/>
  <c r="K244" i="3"/>
  <c r="L168" i="3"/>
  <c r="K168" i="3"/>
  <c r="L121" i="3"/>
  <c r="K121" i="3"/>
  <c r="L122" i="3"/>
  <c r="K122" i="3"/>
  <c r="L170" i="3"/>
  <c r="K170" i="3"/>
  <c r="L239" i="3"/>
  <c r="K239" i="3"/>
  <c r="L68" i="3"/>
  <c r="K68" i="3"/>
  <c r="L30" i="3"/>
  <c r="K30" i="3"/>
  <c r="L261" i="3"/>
  <c r="K261" i="3"/>
  <c r="L50" i="3"/>
  <c r="K50" i="3"/>
  <c r="L129" i="3"/>
  <c r="K129" i="3"/>
  <c r="L131" i="3"/>
  <c r="K131" i="3"/>
  <c r="L40" i="3"/>
  <c r="K40" i="3"/>
  <c r="L37" i="3"/>
  <c r="K37" i="3"/>
  <c r="L182" i="3"/>
  <c r="K182" i="3"/>
  <c r="L55" i="3"/>
  <c r="K55" i="3"/>
  <c r="L194" i="3"/>
  <c r="K194" i="3"/>
  <c r="L198" i="3"/>
  <c r="K198" i="3"/>
  <c r="L212" i="3"/>
  <c r="K212" i="3"/>
  <c r="L191" i="3"/>
  <c r="K191" i="3"/>
  <c r="L176" i="3"/>
  <c r="K176" i="3"/>
  <c r="L184" i="3"/>
  <c r="K184" i="3"/>
  <c r="L200" i="3"/>
  <c r="K200" i="3"/>
  <c r="L31" i="3"/>
  <c r="K31" i="3"/>
  <c r="L186" i="3"/>
  <c r="K186" i="3"/>
  <c r="L229" i="3"/>
  <c r="K229" i="3"/>
  <c r="L145" i="3"/>
  <c r="K145" i="3"/>
  <c r="L57" i="3"/>
  <c r="K57" i="3"/>
  <c r="L166" i="3"/>
  <c r="K166" i="3"/>
  <c r="L80" i="3"/>
  <c r="K80" i="3"/>
  <c r="L138" i="3"/>
  <c r="K138" i="3"/>
  <c r="L149" i="3"/>
  <c r="K149" i="3"/>
  <c r="L231" i="3"/>
  <c r="K231" i="3"/>
  <c r="L247" i="3"/>
  <c r="K247" i="3"/>
  <c r="L35" i="3"/>
  <c r="K35" i="3"/>
  <c r="L251" i="3"/>
  <c r="K251" i="3"/>
  <c r="L46" i="3"/>
  <c r="K46" i="3"/>
  <c r="L235" i="3"/>
  <c r="K235" i="3"/>
  <c r="L126" i="3"/>
  <c r="K126" i="3"/>
  <c r="L173" i="3"/>
  <c r="K173" i="3"/>
  <c r="L252" i="3"/>
  <c r="K252" i="3"/>
  <c r="L16" i="3"/>
  <c r="K16" i="3"/>
  <c r="L167" i="3"/>
  <c r="K167" i="3"/>
  <c r="L112" i="3"/>
  <c r="K112" i="3"/>
  <c r="L241" i="3"/>
  <c r="K241" i="3"/>
  <c r="L69" i="3"/>
  <c r="K69" i="3"/>
  <c r="L223" i="3"/>
  <c r="K223" i="3"/>
  <c r="L108" i="3"/>
  <c r="K108" i="3"/>
  <c r="L32" i="3"/>
  <c r="K32" i="3"/>
  <c r="L114" i="3"/>
  <c r="K114" i="3"/>
  <c r="L143" i="3"/>
  <c r="K143" i="3"/>
  <c r="L93" i="3"/>
  <c r="K93" i="3"/>
  <c r="L58" i="3"/>
  <c r="K58" i="3"/>
  <c r="L85" i="3"/>
  <c r="K85" i="3"/>
  <c r="L60" i="3"/>
  <c r="K60" i="3"/>
  <c r="L156" i="3"/>
  <c r="K156" i="3"/>
  <c r="L260" i="3"/>
  <c r="K260" i="3"/>
  <c r="L102" i="3"/>
  <c r="K102" i="3"/>
  <c r="L259" i="3"/>
  <c r="K259" i="3"/>
  <c r="L76" i="3"/>
  <c r="K76" i="3"/>
  <c r="L146" i="3"/>
  <c r="K146" i="3"/>
  <c r="L258" i="3"/>
  <c r="K258" i="3"/>
  <c r="L222" i="3"/>
  <c r="K222" i="3"/>
  <c r="L162" i="3"/>
  <c r="K162" i="3"/>
  <c r="L174" i="3"/>
  <c r="K174" i="3"/>
  <c r="L22" i="3"/>
  <c r="K22" i="3"/>
  <c r="L43" i="3"/>
  <c r="K43" i="3"/>
  <c r="L45" i="3"/>
  <c r="K45" i="3"/>
  <c r="L119" i="3"/>
  <c r="K119" i="3"/>
  <c r="L23" i="3"/>
  <c r="K23" i="3"/>
  <c r="L161" i="3"/>
  <c r="K161" i="3"/>
  <c r="L72" i="3"/>
  <c r="K72" i="3"/>
  <c r="L141" i="3"/>
  <c r="K141" i="3"/>
  <c r="L105" i="3"/>
  <c r="K105" i="3"/>
  <c r="L96" i="3"/>
  <c r="K96" i="3"/>
  <c r="L157" i="3"/>
  <c r="K157" i="3"/>
  <c r="L98" i="3"/>
  <c r="K98" i="3"/>
  <c r="L256" i="3"/>
  <c r="K256" i="3"/>
  <c r="L73" i="3"/>
  <c r="K73" i="3"/>
  <c r="L226" i="3"/>
  <c r="K226" i="3"/>
  <c r="L211" i="3"/>
  <c r="K211" i="3"/>
  <c r="L56" i="3"/>
  <c r="K56" i="3"/>
  <c r="L62" i="3"/>
  <c r="K62" i="3"/>
  <c r="L183" i="3"/>
  <c r="K183" i="3"/>
  <c r="L71" i="3"/>
  <c r="K71" i="3"/>
  <c r="L64" i="3"/>
  <c r="K64" i="3"/>
  <c r="L95" i="3"/>
  <c r="K95" i="3"/>
  <c r="L219" i="3"/>
  <c r="K219" i="3"/>
  <c r="L208" i="3"/>
  <c r="K208" i="3"/>
  <c r="L113" i="3"/>
  <c r="K113" i="3"/>
  <c r="L220" i="3"/>
  <c r="K220" i="3"/>
  <c r="L53" i="3"/>
  <c r="K53" i="3"/>
  <c r="L181" i="3"/>
  <c r="K181" i="3"/>
  <c r="L110" i="3"/>
  <c r="K110" i="3"/>
  <c r="L172" i="3"/>
  <c r="K172" i="3"/>
  <c r="L199" i="3"/>
  <c r="K199" i="3"/>
  <c r="L101" i="3"/>
  <c r="K101" i="3"/>
  <c r="L232" i="3"/>
  <c r="K232" i="3"/>
  <c r="L189" i="3"/>
  <c r="K189" i="3"/>
  <c r="L74" i="3"/>
  <c r="K74" i="3"/>
  <c r="L218" i="3"/>
  <c r="K218" i="3"/>
  <c r="L225" i="3"/>
  <c r="K225" i="3"/>
  <c r="D3" i="3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22" i="3"/>
  <c r="F12" i="3"/>
  <c r="F55" i="3"/>
  <c r="F58" i="3"/>
  <c r="F72" i="3"/>
  <c r="F49" i="3"/>
  <c r="F20" i="3"/>
  <c r="F36" i="3"/>
  <c r="F54" i="3"/>
  <c r="F61" i="3"/>
  <c r="F35" i="3"/>
  <c r="F32" i="3"/>
  <c r="F66" i="3"/>
  <c r="F38" i="3"/>
  <c r="F53" i="3"/>
  <c r="F48" i="3"/>
  <c r="F37" i="3"/>
  <c r="F64" i="3"/>
  <c r="F56" i="3"/>
  <c r="F74" i="3"/>
  <c r="F13" i="3"/>
  <c r="F16" i="3"/>
  <c r="F47" i="3"/>
  <c r="F45" i="3"/>
  <c r="F27" i="3"/>
  <c r="F33" i="3"/>
  <c r="F70" i="3"/>
  <c r="F25" i="3"/>
  <c r="F69" i="3"/>
  <c r="F71" i="3"/>
  <c r="F30" i="3"/>
  <c r="F63" i="3"/>
  <c r="F34" i="3"/>
  <c r="F62" i="3"/>
  <c r="F68" i="3"/>
  <c r="F31" i="3"/>
  <c r="F50" i="3"/>
  <c r="F73" i="3"/>
  <c r="F59" i="3"/>
  <c r="F67" i="3"/>
  <c r="F26" i="3"/>
  <c r="F65" i="3"/>
  <c r="F41" i="3"/>
  <c r="F57" i="3"/>
  <c r="F39" i="3"/>
  <c r="F23" i="3"/>
  <c r="F52" i="3"/>
  <c r="F15" i="3"/>
  <c r="F51" i="3"/>
  <c r="F29" i="3"/>
  <c r="F43" i="3"/>
  <c r="F21" i="3"/>
  <c r="F14" i="3"/>
  <c r="F46" i="3"/>
  <c r="F24" i="3"/>
  <c r="F60" i="3"/>
  <c r="F40" i="3"/>
  <c r="F28" i="3"/>
  <c r="F17" i="3"/>
  <c r="F42" i="3"/>
  <c r="F11" i="3"/>
  <c r="F18" i="3"/>
  <c r="F44" i="3"/>
  <c r="F19" i="3"/>
  <c r="E22" i="3"/>
  <c r="E12" i="3"/>
  <c r="E55" i="3"/>
  <c r="E58" i="3"/>
  <c r="E72" i="3"/>
  <c r="E49" i="3"/>
  <c r="E20" i="3"/>
  <c r="E36" i="3"/>
  <c r="E54" i="3"/>
  <c r="E61" i="3"/>
  <c r="E35" i="3"/>
  <c r="E32" i="3"/>
  <c r="E66" i="3"/>
  <c r="E38" i="3"/>
  <c r="E53" i="3"/>
  <c r="E48" i="3"/>
  <c r="E37" i="3"/>
  <c r="E64" i="3"/>
  <c r="E56" i="3"/>
  <c r="E74" i="3"/>
  <c r="E13" i="3"/>
  <c r="E16" i="3"/>
  <c r="E47" i="3"/>
  <c r="E45" i="3"/>
  <c r="E27" i="3"/>
  <c r="E33" i="3"/>
  <c r="E70" i="3"/>
  <c r="E25" i="3"/>
  <c r="E69" i="3"/>
  <c r="E71" i="3"/>
  <c r="E30" i="3"/>
  <c r="E63" i="3"/>
  <c r="E34" i="3"/>
  <c r="E62" i="3"/>
  <c r="E68" i="3"/>
  <c r="E31" i="3"/>
  <c r="E50" i="3"/>
  <c r="E73" i="3"/>
  <c r="E59" i="3"/>
  <c r="E67" i="3"/>
  <c r="E26" i="3"/>
  <c r="E65" i="3"/>
  <c r="E41" i="3"/>
  <c r="E57" i="3"/>
  <c r="E39" i="3"/>
  <c r="E23" i="3"/>
  <c r="E52" i="3"/>
  <c r="E15" i="3"/>
  <c r="E51" i="3"/>
  <c r="E29" i="3"/>
  <c r="E43" i="3"/>
  <c r="E21" i="3"/>
  <c r="E14" i="3"/>
  <c r="E46" i="3"/>
  <c r="E24" i="3"/>
  <c r="E60" i="3"/>
  <c r="E40" i="3"/>
  <c r="E28" i="3"/>
  <c r="E17" i="3"/>
  <c r="E42" i="3"/>
  <c r="E11" i="3"/>
  <c r="E18" i="3"/>
  <c r="E44" i="3"/>
  <c r="E19" i="3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I3" i="3"/>
  <c r="I5" i="3"/>
  <c r="I4" i="3"/>
  <c r="D5" i="3"/>
  <c r="K5" i="3" s="1"/>
  <c r="D4" i="3"/>
  <c r="K4" i="3" s="1"/>
  <c r="J3" i="3"/>
  <c r="N3" i="3" s="1"/>
  <c r="O3" i="3" l="1"/>
  <c r="P3" i="3"/>
  <c r="K3" i="3"/>
  <c r="J4" i="3"/>
  <c r="N4" i="3" s="1"/>
  <c r="J5" i="3"/>
  <c r="N5" i="3" s="1"/>
  <c r="P5" i="3" l="1"/>
  <c r="O5" i="3"/>
  <c r="P4" i="3"/>
  <c r="O4" i="3"/>
</calcChain>
</file>

<file path=xl/sharedStrings.xml><?xml version="1.0" encoding="utf-8"?>
<sst xmlns="http://schemas.openxmlformats.org/spreadsheetml/2006/main" count="32213" uniqueCount="1804">
  <si>
    <t>CUST_ACCT_ID</t>
  </si>
  <si>
    <t>CUST_ACCT_NAM</t>
  </si>
  <si>
    <t>ACTIVE_CUST_IND</t>
  </si>
  <si>
    <t>SLS_TERR_ID</t>
  </si>
  <si>
    <t>HOME_DC_ID</t>
  </si>
  <si>
    <t>DEA_NUM</t>
  </si>
  <si>
    <t>ACCT_CLAS_CD</t>
  </si>
  <si>
    <t>ACCT_CLAS_DSCR</t>
  </si>
  <si>
    <t>CUST_BUS_TYP_DSCR</t>
  </si>
  <si>
    <t>COMMON_ENTITY_ID</t>
  </si>
  <si>
    <t>COMMON_ENTITY_NAME</t>
  </si>
  <si>
    <t>COMMON_GRP_ID</t>
  </si>
  <si>
    <t>COMMON_GRP_NAME</t>
  </si>
  <si>
    <t>ACCT_340B_ID</t>
  </si>
  <si>
    <t>REP_NAME</t>
  </si>
  <si>
    <t>EM_ITEM_NUM</t>
  </si>
  <si>
    <t>BRND_NAM</t>
  </si>
  <si>
    <t>NET_REVENUE_FY24</t>
  </si>
  <si>
    <t>NET_REVENUE_FY24_FYTD</t>
  </si>
  <si>
    <t>NET_REVENUE_FY25_APR</t>
  </si>
  <si>
    <t>NET_REVENUE_FY25_MAY</t>
  </si>
  <si>
    <t>GROSS_PROFIT_FY24</t>
  </si>
  <si>
    <t>GROSS_PROFIT_FY24_FYTD</t>
  </si>
  <si>
    <t>GROSS_PROFIT_FY25_APR</t>
  </si>
  <si>
    <t>GROSS_PROFIT_FY25_MAY</t>
  </si>
  <si>
    <t>TRINITY NE INF-BAILEY MPB</t>
  </si>
  <si>
    <t>A</t>
  </si>
  <si>
    <t>FB1214232</t>
  </si>
  <si>
    <t>GPO Acct.</t>
  </si>
  <si>
    <t>HOSPITAL (INDIVIDUAL)</t>
  </si>
  <si>
    <t>TRINITY HEALTH</t>
  </si>
  <si>
    <t>KATY MCCASH</t>
  </si>
  <si>
    <t>OCREVUS</t>
  </si>
  <si>
    <t>PRISMA CI ESO PHS</t>
  </si>
  <si>
    <t>FG6317867</t>
  </si>
  <si>
    <t>PHS/340B Acct</t>
  </si>
  <si>
    <t>HOSPITAL GROUP</t>
  </si>
  <si>
    <t>PRISMA HEALTH</t>
  </si>
  <si>
    <t>DSH420078AA</t>
  </si>
  <si>
    <t>PRIVIGEN</t>
  </si>
  <si>
    <t>UT SOUTHWESTERN MED MPB</t>
  </si>
  <si>
    <t>BU5402398</t>
  </si>
  <si>
    <t>UNIV OF TEXAS SW UNIV HOSP</t>
  </si>
  <si>
    <t>BENNETT CORLEY</t>
  </si>
  <si>
    <t>ERIVEDGE</t>
  </si>
  <si>
    <t>EINSTEIN APOTH PHS</t>
  </si>
  <si>
    <t>BE9045697</t>
  </si>
  <si>
    <t>ALBERT EINSTEIN PA</t>
  </si>
  <si>
    <t>EINSTEIN</t>
  </si>
  <si>
    <t>DSH390142</t>
  </si>
  <si>
    <t>ENVARSUS XR</t>
  </si>
  <si>
    <t>UNIVERSITY HSP WACA34 MPB</t>
  </si>
  <si>
    <t>AM1472579</t>
  </si>
  <si>
    <t>WAC Acct.</t>
  </si>
  <si>
    <t>UNIV HLTH SAN ANTONIO TX (PHS)</t>
  </si>
  <si>
    <t>DSH450213</t>
  </si>
  <si>
    <t>ELAHERE</t>
  </si>
  <si>
    <t>TX CHILD SPEC PHCY PHS</t>
  </si>
  <si>
    <t>FT9614365</t>
  </si>
  <si>
    <t>TEXAS CHILDRENS SPECIALTY HOSP</t>
  </si>
  <si>
    <t>PED453304-00</t>
  </si>
  <si>
    <t>ILARIS</t>
  </si>
  <si>
    <t>BAPTIST HLTH SYS MPB</t>
  </si>
  <si>
    <t>TENET HEALTHCARE</t>
  </si>
  <si>
    <t>RHOPHYLAC</t>
  </si>
  <si>
    <t>UNIV MISS PHS MPB</t>
  </si>
  <si>
    <t>AU5009697</t>
  </si>
  <si>
    <t>UNIV OF MISSISSIPPI MED CTR</t>
  </si>
  <si>
    <t>DSH250001</t>
  </si>
  <si>
    <t>MARY BERRESFORD</t>
  </si>
  <si>
    <t>TECVAYLI</t>
  </si>
  <si>
    <t>BRADFORD REG MC ER    PHS</t>
  </si>
  <si>
    <t>FO7310888</t>
  </si>
  <si>
    <t>OLEAN GENERAL HOSP</t>
  </si>
  <si>
    <t>DSH330103L</t>
  </si>
  <si>
    <t>RITUXAN</t>
  </si>
  <si>
    <t>COZAD COMMUNITY HOSP  PHS</t>
  </si>
  <si>
    <t>AC3977242</t>
  </si>
  <si>
    <t>COZAD</t>
  </si>
  <si>
    <t>ALEGENT</t>
  </si>
  <si>
    <t>CAH281327-00</t>
  </si>
  <si>
    <t>NMMC OUTPAT PHCY PHS MPB</t>
  </si>
  <si>
    <t>FN1012741</t>
  </si>
  <si>
    <t>NORTH MISSISSIPPI MED CTR</t>
  </si>
  <si>
    <t>DSH250004A</t>
  </si>
  <si>
    <t>SPEVIGO</t>
  </si>
  <si>
    <t>PRISMA PEDS INFUS CTR PHS</t>
  </si>
  <si>
    <t>FG6345032</t>
  </si>
  <si>
    <t>DSH420078N</t>
  </si>
  <si>
    <t>STARKVILLE OP INF PHS MPB</t>
  </si>
  <si>
    <t>DSH250067A</t>
  </si>
  <si>
    <t>BAVENCIO</t>
  </si>
  <si>
    <t>E TN CHLD HOSP WACA34 MPB</t>
  </si>
  <si>
    <t>FE0387313</t>
  </si>
  <si>
    <t>EASTERN TENN CHILDRENS HOSP</t>
  </si>
  <si>
    <t>PED443303-00</t>
  </si>
  <si>
    <t>KINERET</t>
  </si>
  <si>
    <t>LLU-MC MAIN PHS</t>
  </si>
  <si>
    <t>AL3458949</t>
  </si>
  <si>
    <t>LOMA LINDA UNIV HOSP CA</t>
  </si>
  <si>
    <t>DSH050327</t>
  </si>
  <si>
    <t>NEULASTA ONPRO</t>
  </si>
  <si>
    <t>ZAL LIP UNIV HOSP MPB</t>
  </si>
  <si>
    <t>BU9092153</t>
  </si>
  <si>
    <t>VYEPTI</t>
  </si>
  <si>
    <t>PRISMAHL PARKRIDGE</t>
  </si>
  <si>
    <t>FP4289915</t>
  </si>
  <si>
    <t>KCENTRA</t>
  </si>
  <si>
    <t>OLEAN GENERAL HOSP    PHS</t>
  </si>
  <si>
    <t>AT0532033</t>
  </si>
  <si>
    <t>DSH330103</t>
  </si>
  <si>
    <t>NEULASTA</t>
  </si>
  <si>
    <t>EINSTEIN MED CTR MH PHS</t>
  </si>
  <si>
    <t>AE2409046</t>
  </si>
  <si>
    <t>KYPROLIS</t>
  </si>
  <si>
    <t>PRISMAHL RICHLAND PHS</t>
  </si>
  <si>
    <t>BP5763354</t>
  </si>
  <si>
    <t>DSH420018</t>
  </si>
  <si>
    <t>LOYOLA CIMP WACA34 MPB</t>
  </si>
  <si>
    <t>BF4649604</t>
  </si>
  <si>
    <t>DSH140276</t>
  </si>
  <si>
    <t>BENEFIX</t>
  </si>
  <si>
    <t>OPDIVO</t>
  </si>
  <si>
    <t>COZAD COMMUNITY HOSPITAL</t>
  </si>
  <si>
    <t>XOLAIR</t>
  </si>
  <si>
    <t>LOYOLA CIMP PHS MPB</t>
  </si>
  <si>
    <t>LOYOLA UNIV MED CTR IL</t>
  </si>
  <si>
    <t>CHLD MED CTR DALLAS MPB</t>
  </si>
  <si>
    <t>AC2260242</t>
  </si>
  <si>
    <t>CHILDRENS MED CTR TX</t>
  </si>
  <si>
    <t>MD ISSUE</t>
  </si>
  <si>
    <t>VENCLEXTA</t>
  </si>
  <si>
    <t>SCEMBLIX</t>
  </si>
  <si>
    <t>AVASTIN</t>
  </si>
  <si>
    <t>ST BERN OIV PHS MPB</t>
  </si>
  <si>
    <t>AS3217165</t>
  </si>
  <si>
    <t>ST BERNARDS HOSPITAL</t>
  </si>
  <si>
    <t>DSH040020</t>
  </si>
  <si>
    <t>GAMMAGARD S-D</t>
  </si>
  <si>
    <t>PERJETA</t>
  </si>
  <si>
    <t>EINSTEIN MED CTR WAC A34</t>
  </si>
  <si>
    <t>EINSTEIN AT CTR ONE   PHS</t>
  </si>
  <si>
    <t>FE0845846</t>
  </si>
  <si>
    <t>DSH390142A</t>
  </si>
  <si>
    <t>HERCEPTIN HYLECTA</t>
  </si>
  <si>
    <t>GEIS HTHPLX CP PHS MPB</t>
  </si>
  <si>
    <t>FG1849061</t>
  </si>
  <si>
    <t>GEISINGER HEALTH</t>
  </si>
  <si>
    <t>DSH390270</t>
  </si>
  <si>
    <t>LUCENTIS</t>
  </si>
  <si>
    <t>PLMTTO HTH CIMP MPB</t>
  </si>
  <si>
    <t>PRISMA GVL MEM MC WAC A34</t>
  </si>
  <si>
    <t>FG6318857</t>
  </si>
  <si>
    <t>DSH420078</t>
  </si>
  <si>
    <t>FEIBA NF</t>
  </si>
  <si>
    <t>CRMC INF CLOVIS PHS MPB</t>
  </si>
  <si>
    <t>FC5913288</t>
  </si>
  <si>
    <t>CRMC INF CTR CLOVIS</t>
  </si>
  <si>
    <t>DSH050060AG</t>
  </si>
  <si>
    <t>FYARRO</t>
  </si>
  <si>
    <t>OLEAN GEN HOSP WAC A34</t>
  </si>
  <si>
    <t>REBLOZYL</t>
  </si>
  <si>
    <t>OHSU AMBULATORY PHS MPB</t>
  </si>
  <si>
    <t>BO9986881</t>
  </si>
  <si>
    <t>OREGON HLTH SCIENCE CTR</t>
  </si>
  <si>
    <t>DSH380009</t>
  </si>
  <si>
    <t>GOOD SAMA INF CTR PHS MPB</t>
  </si>
  <si>
    <t>FG2307785</t>
  </si>
  <si>
    <t>GOOD SAMARITAN HOSP OH</t>
  </si>
  <si>
    <t>DSH360134D</t>
  </si>
  <si>
    <t>OPDUALAG</t>
  </si>
  <si>
    <t>ST FRANCIS HOSP PHS MPB</t>
  </si>
  <si>
    <t>AS1559650</t>
  </si>
  <si>
    <t>ST FRANCIS HOSP MD CTR CT</t>
  </si>
  <si>
    <t>DSH070002</t>
  </si>
  <si>
    <t>UTMB HLTH LGE CC PHS MPB</t>
  </si>
  <si>
    <t>FU1917294</t>
  </si>
  <si>
    <t>UNIV OF TEXAS MED BRANCH-UTMB</t>
  </si>
  <si>
    <t>DSH450018DY</t>
  </si>
  <si>
    <t>JAKAFI</t>
  </si>
  <si>
    <t>PRISMAHL RICHLAND WAC A34</t>
  </si>
  <si>
    <t>HYPERRAB</t>
  </si>
  <si>
    <t>BU5736838</t>
  </si>
  <si>
    <t>ILUMYA</t>
  </si>
  <si>
    <t>WHITE COUNTY MC MPB</t>
  </si>
  <si>
    <t>BW4671067</t>
  </si>
  <si>
    <t>WHITE CTY MED CTR</t>
  </si>
  <si>
    <t>VCU HLTH SYS WAC A34 MPB</t>
  </si>
  <si>
    <t>AM1570072</t>
  </si>
  <si>
    <t>VCU MAIN PHCY RICHMOND VA</t>
  </si>
  <si>
    <t>DSH490032</t>
  </si>
  <si>
    <t>ILUVIEN</t>
  </si>
  <si>
    <t>LICKING CIMP PHS MPB</t>
  </si>
  <si>
    <t>AL2828448</t>
  </si>
  <si>
    <t>LICKING MEM HOSP</t>
  </si>
  <si>
    <t>DSH360218</t>
  </si>
  <si>
    <t>PRISMA CI SENECA PHS</t>
  </si>
  <si>
    <t>FG6317879</t>
  </si>
  <si>
    <t>DSH420078AB</t>
  </si>
  <si>
    <t>MONJUVI</t>
  </si>
  <si>
    <t>EINSTEIN MEDICAL CNTR PHS</t>
  </si>
  <si>
    <t>ALBURX</t>
  </si>
  <si>
    <t>PRISMAHL GREER SPEC</t>
  </si>
  <si>
    <t>FU7245536</t>
  </si>
  <si>
    <t>CABOMETYX</t>
  </si>
  <si>
    <t>CHILD MC PLANO PHS MPB</t>
  </si>
  <si>
    <t>FC8814849</t>
  </si>
  <si>
    <t>PED453316-00</t>
  </si>
  <si>
    <t>NYU LP CH PHS MPB</t>
  </si>
  <si>
    <t>FN2930635</t>
  </si>
  <si>
    <t>NYU LANGONE HOSP</t>
  </si>
  <si>
    <t>DSH330214</t>
  </si>
  <si>
    <t>MAVENCLAD</t>
  </si>
  <si>
    <t>DARZALEX</t>
  </si>
  <si>
    <t>NEXAVAR</t>
  </si>
  <si>
    <t>MOFFITT CANCER CTR MPB</t>
  </si>
  <si>
    <t>BH0622818</t>
  </si>
  <si>
    <t>ONCOLOGY CENTERS</t>
  </si>
  <si>
    <t>H LEE MOFFITT CANCER CTR MPB</t>
  </si>
  <si>
    <t>H LEE MOFFITT CANCER CTR</t>
  </si>
  <si>
    <t>TECENTRIQ</t>
  </si>
  <si>
    <t>HENRY FRD MN PHCY PHS MPB</t>
  </si>
  <si>
    <t>AH4337526</t>
  </si>
  <si>
    <t>CLOSED PHARMACY</t>
  </si>
  <si>
    <t>HENRY FORD HOSPITAL MI</t>
  </si>
  <si>
    <t>DSH230053</t>
  </si>
  <si>
    <t>YERVOY</t>
  </si>
  <si>
    <t>MONCRIEF CAN INST GPO MPB</t>
  </si>
  <si>
    <t>FM5463904</t>
  </si>
  <si>
    <t>BENLYSTA</t>
  </si>
  <si>
    <t>OHSU CREEKSIDE PHS MPB</t>
  </si>
  <si>
    <t>FO1554838</t>
  </si>
  <si>
    <t>RADICAVA ORS</t>
  </si>
  <si>
    <t>APRETUDE</t>
  </si>
  <si>
    <t>BEN TAUB HOSP PHS MPB</t>
  </si>
  <si>
    <t>AR3354292</t>
  </si>
  <si>
    <t>HARRIS COUNTY</t>
  </si>
  <si>
    <t>DSH450289</t>
  </si>
  <si>
    <t>VEKLURY</t>
  </si>
  <si>
    <t>CHILDRN HSP MED PHS MPB</t>
  </si>
  <si>
    <t>BC7018826</t>
  </si>
  <si>
    <t>AKRON CHILDREN'S HOSPITAL</t>
  </si>
  <si>
    <t>AKRON GENERAL MED CTR</t>
  </si>
  <si>
    <t>PED363303-00</t>
  </si>
  <si>
    <t>PRISMA GREER</t>
  </si>
  <si>
    <t>FG6318819</t>
  </si>
  <si>
    <t>HYPERRHO S-D</t>
  </si>
  <si>
    <t>SARCLISA</t>
  </si>
  <si>
    <t>EMCM MAIN SPLIT GPO</t>
  </si>
  <si>
    <t>FE3408184</t>
  </si>
  <si>
    <t>GAMMAGARD LIQUID</t>
  </si>
  <si>
    <t>WK CANCER CTR PHS MPB</t>
  </si>
  <si>
    <t>BW7024805</t>
  </si>
  <si>
    <t>WILLIS KNIGHTON MC LA</t>
  </si>
  <si>
    <t>DSH190111AC</t>
  </si>
  <si>
    <t>CASCADE GEN HOSP PHCY MPB</t>
  </si>
  <si>
    <t>AC0977427</t>
  </si>
  <si>
    <t>KLICKITAT VALLEY HEALTH WA</t>
  </si>
  <si>
    <t>GOOD SAM HOSP SUFFERN NY</t>
  </si>
  <si>
    <t>GAMUNEX-C</t>
  </si>
  <si>
    <t>PRISMA GVL MEM HOSP PHS</t>
  </si>
  <si>
    <t>SOMC WHLRBRG PHS MPB</t>
  </si>
  <si>
    <t>FS5691527</t>
  </si>
  <si>
    <t>SOUTHERN OHIO MEDICAL CENTER</t>
  </si>
  <si>
    <t>DSH360008E</t>
  </si>
  <si>
    <t>TEZSPIRE</t>
  </si>
  <si>
    <t>EINSTEIN CTR ONE SPL PHS</t>
  </si>
  <si>
    <t>NSF MAIN GPO MPB</t>
  </si>
  <si>
    <t>BN8020315</t>
  </si>
  <si>
    <t>NORTHSIDE HOSP ATLANTA GA</t>
  </si>
  <si>
    <t>ADVATE</t>
  </si>
  <si>
    <t>COMMUNITY MEM HLTHCRE PHS</t>
  </si>
  <si>
    <t>AC1288186</t>
  </si>
  <si>
    <t>COMM MEM HEALTHCARE KS</t>
  </si>
  <si>
    <t>CAH171363-00</t>
  </si>
  <si>
    <t>EYLEA</t>
  </si>
  <si>
    <t>CAPE CRL HOSPITAL MPB</t>
  </si>
  <si>
    <t>BD4660470</t>
  </si>
  <si>
    <t>LEE MEM HEALTH SYSTEM FL</t>
  </si>
  <si>
    <t>PRISMA CI FARIS PHS</t>
  </si>
  <si>
    <t>FG7327439</t>
  </si>
  <si>
    <t>DSH420078AC</t>
  </si>
  <si>
    <t>BATON RGE MC WAC A34 MPB</t>
  </si>
  <si>
    <t>BB4030463</t>
  </si>
  <si>
    <t>BATON ROUGE GEN MED CTR LA</t>
  </si>
  <si>
    <t>DSH190065</t>
  </si>
  <si>
    <t>VYXEOS</t>
  </si>
  <si>
    <t>PRISMAHL N GREENVILLE HSP</t>
  </si>
  <si>
    <t>FN6318871</t>
  </si>
  <si>
    <t>COLUMBIA RVR PROVOST MPB</t>
  </si>
  <si>
    <t>FD3788570</t>
  </si>
  <si>
    <t>SURGICENTERS</t>
  </si>
  <si>
    <t>COLUMBIA RIVER PROVOST</t>
  </si>
  <si>
    <t>PURNET INC AUGUSTA ME</t>
  </si>
  <si>
    <t>TISSEEL VHSD</t>
  </si>
  <si>
    <t>PRISMA CI EASLEY PHS</t>
  </si>
  <si>
    <t>FG6367975</t>
  </si>
  <si>
    <t>DSH420078AG</t>
  </si>
  <si>
    <t>VCU HLTH SPEC PHS MPB</t>
  </si>
  <si>
    <t>FV0341014</t>
  </si>
  <si>
    <t>COAGADEX</t>
  </si>
  <si>
    <t>PRISMA CI FARIS PED 3 PHS</t>
  </si>
  <si>
    <t>DSH420078AS</t>
  </si>
  <si>
    <t>ADCETRIS</t>
  </si>
  <si>
    <t>ENTYVIO</t>
  </si>
  <si>
    <t>OPTUM 702/SUNY PHS MPB</t>
  </si>
  <si>
    <t>FB4247943</t>
  </si>
  <si>
    <t>PHS Contract Pharmacy</t>
  </si>
  <si>
    <t>UNIVERSITY HOSP SUNY</t>
  </si>
  <si>
    <t>DSH330241</t>
  </si>
  <si>
    <t>PRISMA GRV MMC WACA34 MPB</t>
  </si>
  <si>
    <t>LUMIZYME</t>
  </si>
  <si>
    <t>VIVENT KANS CTY STD PHS</t>
  </si>
  <si>
    <t>FA0885650</t>
  </si>
  <si>
    <t>AIDS SERVICES OF AUSTIN TX</t>
  </si>
  <si>
    <t>STD64130</t>
  </si>
  <si>
    <t>UTSW SCC INFUS PHCY MPB</t>
  </si>
  <si>
    <t>FU3182401</t>
  </si>
  <si>
    <t>DARZALEX FASPRO</t>
  </si>
  <si>
    <t>PRISMAHL TUOMEY PHS</t>
  </si>
  <si>
    <t>FP5723033</t>
  </si>
  <si>
    <t>DSH420070</t>
  </si>
  <si>
    <t>JAYPIRCA</t>
  </si>
  <si>
    <t>EINSTEIN MED CENTER</t>
  </si>
  <si>
    <t>ALBUMIN (HUMAN)</t>
  </si>
  <si>
    <t>HOUSTION METH HARGRAV MPB</t>
  </si>
  <si>
    <t>FH9411252</t>
  </si>
  <si>
    <t>HOUSTON METHODIST</t>
  </si>
  <si>
    <t>PROMACTA</t>
  </si>
  <si>
    <t>UNIV MISS WAC A34 MPB</t>
  </si>
  <si>
    <t>DEXTENZA</t>
  </si>
  <si>
    <t>NSA MAIN GPO MPB</t>
  </si>
  <si>
    <t>AN1201172</t>
  </si>
  <si>
    <t>BERINERT</t>
  </si>
  <si>
    <t>SHIRLEY RYAN ALAB GPO MPB</t>
  </si>
  <si>
    <t>FR6615782</t>
  </si>
  <si>
    <t>UNIV OF COLORADO</t>
  </si>
  <si>
    <t>REPUBLIC CNTY HSP MPB</t>
  </si>
  <si>
    <t>AR8500666</t>
  </si>
  <si>
    <t>REPUBLIC CTY HOSP</t>
  </si>
  <si>
    <t>PAREA MED GOOD/MOISE MPB</t>
  </si>
  <si>
    <t>FM5127661</t>
  </si>
  <si>
    <t>Health East Medical Center</t>
  </si>
  <si>
    <t>OHSU PHS</t>
  </si>
  <si>
    <t>AE3309045</t>
  </si>
  <si>
    <t>IBRANCE</t>
  </si>
  <si>
    <t>UNIVERSITY HOSPITAL PHCY</t>
  </si>
  <si>
    <t>BU5603659</t>
  </si>
  <si>
    <t>NEBRASKA MED CTR OMAHA</t>
  </si>
  <si>
    <t>NUPLAZID</t>
  </si>
  <si>
    <t>ADV SB CEL HLTH GPO MPB</t>
  </si>
  <si>
    <t>BA5671107</t>
  </si>
  <si>
    <t>AdventHealth</t>
  </si>
  <si>
    <t>OFEV</t>
  </si>
  <si>
    <t>BH ONCOLOGY SPEC GPO MPB</t>
  </si>
  <si>
    <t>BO9119264</t>
  </si>
  <si>
    <t>BAPTIST HEALTH SOUTH FLORIDA</t>
  </si>
  <si>
    <t>PIONEER SPECIALTY HOSP PH</t>
  </si>
  <si>
    <t>FP4859229</t>
  </si>
  <si>
    <t>PIONEER SPECIALTY HOSP</t>
  </si>
  <si>
    <t>ALBUKED-25</t>
  </si>
  <si>
    <t>CNCR/HEM CTR W MI MPB</t>
  </si>
  <si>
    <t>AC7015426</t>
  </si>
  <si>
    <t>CANCER HEMA GRAND RADIPS MI</t>
  </si>
  <si>
    <t>OSU II JAMES HEMTO MPB</t>
  </si>
  <si>
    <t>AO5603724</t>
  </si>
  <si>
    <t>OH STATE UNIVERSITY MED CTR</t>
  </si>
  <si>
    <t>AKYNZEO</t>
  </si>
  <si>
    <t>OLEAN GPO HOSPITAL</t>
  </si>
  <si>
    <t>VA BPTIST HSP PHY MPB</t>
  </si>
  <si>
    <t>AV2488763</t>
  </si>
  <si>
    <t>MARYLAND ONCOL</t>
  </si>
  <si>
    <t>VIRGINIA BAPTIST HOSP</t>
  </si>
  <si>
    <t>IMJUDO</t>
  </si>
  <si>
    <t>XYNTHA</t>
  </si>
  <si>
    <t>THE METHODIST HOSP MPB</t>
  </si>
  <si>
    <t>AM0947652</t>
  </si>
  <si>
    <t>YUTIQ</t>
  </si>
  <si>
    <t>PRISMAHL TUOMEY WAC A34</t>
  </si>
  <si>
    <t>VIVO HTH LENOX HL PHS MPB</t>
  </si>
  <si>
    <t>FL7469201</t>
  </si>
  <si>
    <t>NORTHWELL HEALTH</t>
  </si>
  <si>
    <t>DSH330119</t>
  </si>
  <si>
    <t>OCTAGAM</t>
  </si>
  <si>
    <t>KEYTRUDA</t>
  </si>
  <si>
    <t>ROANE GEN HOSP MPB</t>
  </si>
  <si>
    <t>AR2991342</t>
  </si>
  <si>
    <t>ROANE GEN HOSP SPENCER WV</t>
  </si>
  <si>
    <t>PRISMA GVLMC CL1 PCSC PHS</t>
  </si>
  <si>
    <t>XTANDI</t>
  </si>
  <si>
    <t>COH NMC OC LCC  PHS MPB</t>
  </si>
  <si>
    <t>FC1880954</t>
  </si>
  <si>
    <t>COH NMC HSP</t>
  </si>
  <si>
    <t>CAN050146-00</t>
  </si>
  <si>
    <t>UNIV OF TEXAS MED PHS MPB</t>
  </si>
  <si>
    <t>AG3353973</t>
  </si>
  <si>
    <t>DSH450018</t>
  </si>
  <si>
    <t>UNIV HOSP PHS MPB</t>
  </si>
  <si>
    <t>UNIVERSITY HEALTH SYSTEM</t>
  </si>
  <si>
    <t>AFINITOR DISPERZ</t>
  </si>
  <si>
    <t>UNIV HOSP WACA34 MPB</t>
  </si>
  <si>
    <t>INGREZZA INITIATION PK(TARDIV)</t>
  </si>
  <si>
    <t>OHSU HM INF PHCY PHS MPB</t>
  </si>
  <si>
    <t>FO6372902</t>
  </si>
  <si>
    <t>TBRC MASS GEN HSP MPB</t>
  </si>
  <si>
    <t>RM0489989</t>
  </si>
  <si>
    <t>MASS GENERAL HOSP</t>
  </si>
  <si>
    <t>ST VINCENT HSP PHS MPB</t>
  </si>
  <si>
    <t>AS3248108</t>
  </si>
  <si>
    <t>CHRISTUS HEALTH LA</t>
  </si>
  <si>
    <t>CHRISTUS</t>
  </si>
  <si>
    <t>DSH320002</t>
  </si>
  <si>
    <t>TRODELVY</t>
  </si>
  <si>
    <t>NYU LP CH WACA34 MPB</t>
  </si>
  <si>
    <t>SOMAVERT</t>
  </si>
  <si>
    <t>ELITEK</t>
  </si>
  <si>
    <t>UNIV OF TX WAC A34 MPB</t>
  </si>
  <si>
    <t>RHOGAM ULTRA-FILTERED PLUS</t>
  </si>
  <si>
    <t>NY WEILL CORNELL MED MPB</t>
  </si>
  <si>
    <t>AN1865243</t>
  </si>
  <si>
    <t>NY PRESBYTERIAN HOSP</t>
  </si>
  <si>
    <t>KIMMTRAK</t>
  </si>
  <si>
    <t>UNIVERSITY HOSP PHS MPB</t>
  </si>
  <si>
    <t>UNIV HEALTH SAN ANTONIO TX</t>
  </si>
  <si>
    <t>PRISMA CI SPARTAN PHS</t>
  </si>
  <si>
    <t>FG6317994</t>
  </si>
  <si>
    <t>DSH420078X</t>
  </si>
  <si>
    <t>JOHN MARSH PHS MPB</t>
  </si>
  <si>
    <t>BJ8798780</t>
  </si>
  <si>
    <t>ALLSPIRE</t>
  </si>
  <si>
    <t>DSH210001A</t>
  </si>
  <si>
    <t>ISTODAX</t>
  </si>
  <si>
    <t>EXJADE</t>
  </si>
  <si>
    <t>TERREBONNE GMC PHS MPB</t>
  </si>
  <si>
    <t>AT3401546</t>
  </si>
  <si>
    <t>TERREBONNE GENERAL HEALTH SYST</t>
  </si>
  <si>
    <t>DSH190008</t>
  </si>
  <si>
    <t>PRISMA OCONEE MEMORIAL HS</t>
  </si>
  <si>
    <t>FG6319075</t>
  </si>
  <si>
    <t>ULTOMIRIS</t>
  </si>
  <si>
    <t>FLEXBUMIN</t>
  </si>
  <si>
    <t>LLU-CH MAIN WACA34 MPB</t>
  </si>
  <si>
    <t>FL4918035</t>
  </si>
  <si>
    <t>DSH050778</t>
  </si>
  <si>
    <t>XOSPATA</t>
  </si>
  <si>
    <t>RENOWN PHMCY WACA34 MPB</t>
  </si>
  <si>
    <t>BW3112276</t>
  </si>
  <si>
    <t>RENOWN REG MED CTR NV</t>
  </si>
  <si>
    <t>DSH290001</t>
  </si>
  <si>
    <t>NSL PHS MPB</t>
  </si>
  <si>
    <t>BN6967698</t>
  </si>
  <si>
    <t>YAKIMA VALLEY MEM HOSP WA (PHS</t>
  </si>
  <si>
    <t>DSH500036AD</t>
  </si>
  <si>
    <t>SAPHNELO</t>
  </si>
  <si>
    <t>PRISMAHL RICHLAND PHCY</t>
  </si>
  <si>
    <t>XERAVA</t>
  </si>
  <si>
    <t>EINSTEIN MED CTR MH</t>
  </si>
  <si>
    <t>HERCEPTIN</t>
  </si>
  <si>
    <t>KOSELUGO</t>
  </si>
  <si>
    <t>TEPEZZA</t>
  </si>
  <si>
    <t>ASPIRUS STEV PT HOSP MPB</t>
  </si>
  <si>
    <t>AS4050883</t>
  </si>
  <si>
    <t>ASPIRUS</t>
  </si>
  <si>
    <t>CYRAMZA</t>
  </si>
  <si>
    <t>PRISMA HEALTH PHCY CSC</t>
  </si>
  <si>
    <t>QUTENZA</t>
  </si>
  <si>
    <t>NINLARO</t>
  </si>
  <si>
    <t>REDINGTON FVG HSP PHS MPB</t>
  </si>
  <si>
    <t>AR1097799</t>
  </si>
  <si>
    <t>REDINGTON FAIRVIEW GEN ME</t>
  </si>
  <si>
    <t>CAH201314-00</t>
  </si>
  <si>
    <t>ALBANY MC HOSP PHS MPB</t>
  </si>
  <si>
    <t>AA1115648</t>
  </si>
  <si>
    <t>ALBANY MED CTR</t>
  </si>
  <si>
    <t>DSH330013</t>
  </si>
  <si>
    <t>VYNDAMAX</t>
  </si>
  <si>
    <t>PRISMA CI GROVE PHS</t>
  </si>
  <si>
    <t>DSH420078AH</t>
  </si>
  <si>
    <t>ZEPZELCA</t>
  </si>
  <si>
    <t>UTMB HTH LG CC WACA34 MPB</t>
  </si>
  <si>
    <t>MEKINIST</t>
  </si>
  <si>
    <t>PRISMA CI GREER PHS</t>
  </si>
  <si>
    <t>FG6367987</t>
  </si>
  <si>
    <t>DSH420078AE</t>
  </si>
  <si>
    <t>PRISMAHL SENRCARE RX</t>
  </si>
  <si>
    <t>BP6126165</t>
  </si>
  <si>
    <t>PRISMA GVL MEMORIAL MC W</t>
  </si>
  <si>
    <t>NPLATE</t>
  </si>
  <si>
    <t>XYNTHA SOLOFUSE</t>
  </si>
  <si>
    <t>YONDELIS</t>
  </si>
  <si>
    <t>JEVTANA</t>
  </si>
  <si>
    <t>NE MEDICAL CNTR HUB PHS</t>
  </si>
  <si>
    <t>FN1425619</t>
  </si>
  <si>
    <t>DSH280013</t>
  </si>
  <si>
    <t>VIJOICE</t>
  </si>
  <si>
    <t>UHS DC 1004725 WAC A34</t>
  </si>
  <si>
    <t>BRONX-LEBANON HSP MPB</t>
  </si>
  <si>
    <t>AB1845758</t>
  </si>
  <si>
    <t>BRONXCARE HEALTH SYS NY</t>
  </si>
  <si>
    <t>SCOTT &amp; WHITE MEM PHS MPB</t>
  </si>
  <si>
    <t>AS0880333</t>
  </si>
  <si>
    <t>BAYLOR SCOTT &amp; WHITE DSH</t>
  </si>
  <si>
    <t>DSH450054</t>
  </si>
  <si>
    <t>NUCALA</t>
  </si>
  <si>
    <t>DYSPORT</t>
  </si>
  <si>
    <t>EVENITY (2 SYRINGES)</t>
  </si>
  <si>
    <t>ST LOUIS CHLD WAC A34 MPB</t>
  </si>
  <si>
    <t>AS3835571</t>
  </si>
  <si>
    <t>ST LOUIS CHILDRENS</t>
  </si>
  <si>
    <t>PED263301-00</t>
  </si>
  <si>
    <t>SOTALOL HCL</t>
  </si>
  <si>
    <t>CHILDRENS HOSP CO PHCY</t>
  </si>
  <si>
    <t>FT0461525</t>
  </si>
  <si>
    <t>CHCA - COLORADO CHILDRENS</t>
  </si>
  <si>
    <t>UCD HLTH SOLU PHS MPB</t>
  </si>
  <si>
    <t>FU3744299</t>
  </si>
  <si>
    <t>UNIV OF CALIF DAVIS</t>
  </si>
  <si>
    <t>DSH050599</t>
  </si>
  <si>
    <t>TX CHILDRENS HSP PHS MPB</t>
  </si>
  <si>
    <t>BT1325516</t>
  </si>
  <si>
    <t>TEXAS CHILDRENS HOSP (PHS)</t>
  </si>
  <si>
    <t>ELOCTATE</t>
  </si>
  <si>
    <t>OHSU IN PT</t>
  </si>
  <si>
    <t>CREDENA HEALTH MPB</t>
  </si>
  <si>
    <t>FC2012932</t>
  </si>
  <si>
    <t>PROVIDENCE HLTH SYS WA</t>
  </si>
  <si>
    <t>PROVIDENCE HOSP NW</t>
  </si>
  <si>
    <t>TIBSOVO</t>
  </si>
  <si>
    <t>GUNDERSON LUTH PHS MPB</t>
  </si>
  <si>
    <t>BG8514324</t>
  </si>
  <si>
    <t>GUNDERSEN CLNC</t>
  </si>
  <si>
    <t>DSH520087K</t>
  </si>
  <si>
    <t>IMFINZI</t>
  </si>
  <si>
    <t>OLEAN GPO MANUAL</t>
  </si>
  <si>
    <t>JEMPERLI</t>
  </si>
  <si>
    <t>RMCC MIDTOWN MPB</t>
  </si>
  <si>
    <t>BH4679950</t>
  </si>
  <si>
    <t>PHYSICIAN/DENTIST</t>
  </si>
  <si>
    <t>RMCC - ROCKY MTN CAN CTR CO</t>
  </si>
  <si>
    <t>NOVOEIGHT</t>
  </si>
  <si>
    <t>SAINT AGNES MED CTR MPB</t>
  </si>
  <si>
    <t>AS2023822</t>
  </si>
  <si>
    <t>TX CHLD HSP WDLND GPO MPB</t>
  </si>
  <si>
    <t>FT6634706</t>
  </si>
  <si>
    <t>TEXAS CHILDRENS HOSP</t>
  </si>
  <si>
    <t>RYLAZE</t>
  </si>
  <si>
    <t>UK HOSP KC PHS MPB</t>
  </si>
  <si>
    <t>FU9104477</t>
  </si>
  <si>
    <t>UNIVERSITY OF KENTUCKY KY</t>
  </si>
  <si>
    <t>DSH180067</t>
  </si>
  <si>
    <t>OHSU WACA34</t>
  </si>
  <si>
    <t>HILLCREST MEMORIAL HOSP</t>
  </si>
  <si>
    <t>FH6318908</t>
  </si>
  <si>
    <t>UTMB CMC PHMCY PHS MPB</t>
  </si>
  <si>
    <t>BT2530461</t>
  </si>
  <si>
    <t>DSH450018A</t>
  </si>
  <si>
    <t>IXINITY</t>
  </si>
  <si>
    <t>LEE PHARMACY 7 MPB</t>
  </si>
  <si>
    <t>FL7979327</t>
  </si>
  <si>
    <t>UNC HSP CNCR  MPB</t>
  </si>
  <si>
    <t>AN3208065</t>
  </si>
  <si>
    <t>UNC HOSPITAL</t>
  </si>
  <si>
    <t>MYLOTARG</t>
  </si>
  <si>
    <t>BRIUMVI</t>
  </si>
  <si>
    <t>ORGOVYX</t>
  </si>
  <si>
    <t>LIFESPAN SP/RIH PHS MPB</t>
  </si>
  <si>
    <t>FL8546965</t>
  </si>
  <si>
    <t>LIFESPAN HEALTH SYSTEM RI</t>
  </si>
  <si>
    <t>DSH410007</t>
  </si>
  <si>
    <t>UNI KANSAS HOSP S PHS MPB</t>
  </si>
  <si>
    <t>FC2664680</t>
  </si>
  <si>
    <t>UNIV OF KANSAS</t>
  </si>
  <si>
    <t>DSH170040F</t>
  </si>
  <si>
    <t>ZEMAIRA</t>
  </si>
  <si>
    <t>KARMANOS SPECIALTY MPB</t>
  </si>
  <si>
    <t>FK7696721</t>
  </si>
  <si>
    <t>MCLAREN HC GRP MI</t>
  </si>
  <si>
    <t>VYNDAQEL</t>
  </si>
  <si>
    <t>FASENRA PEN</t>
  </si>
  <si>
    <t>PADCEV</t>
  </si>
  <si>
    <t>HYPERTET</t>
  </si>
  <si>
    <t>HUMATE-P</t>
  </si>
  <si>
    <t>BARNES JEW HSP WACA34 MPB</t>
  </si>
  <si>
    <t>BB4745785</t>
  </si>
  <si>
    <t>MISSOURI BAPT HOSP SULLIVAN MO</t>
  </si>
  <si>
    <t>DSH260032</t>
  </si>
  <si>
    <t>SYLVANT</t>
  </si>
  <si>
    <t>ERLEADA</t>
  </si>
  <si>
    <t>EYE SURGY CTR OF ND MPB</t>
  </si>
  <si>
    <t>FE4807559</t>
  </si>
  <si>
    <t>EYE SURG CTR CARROLLTON TX</t>
  </si>
  <si>
    <t>PRISMA LCMH S PHS</t>
  </si>
  <si>
    <t>FL6318782</t>
  </si>
  <si>
    <t>SCH420038-00</t>
  </si>
  <si>
    <t>HYPERHEP B</t>
  </si>
  <si>
    <t>COOK CHILD MED WACA34 MPB</t>
  </si>
  <si>
    <t>FC4164593</t>
  </si>
  <si>
    <t>COOK CHILDRENS MED CTR TX</t>
  </si>
  <si>
    <t>PED453300-00</t>
  </si>
  <si>
    <t>ONIVYDE</t>
  </si>
  <si>
    <t>STATE UNIV NY OP PHS MPB</t>
  </si>
  <si>
    <t>FS0047969</t>
  </si>
  <si>
    <t>TUKYSA</t>
  </si>
  <si>
    <t>SOMATULINE DEPOT</t>
  </si>
  <si>
    <t>CYTOGAM</t>
  </si>
  <si>
    <t>LLU-MC MAIN PHS MPB</t>
  </si>
  <si>
    <t>NSF OP INF GPO MPB</t>
  </si>
  <si>
    <t>XPOVIO</t>
  </si>
  <si>
    <t>BRADFORD REG WAC A34</t>
  </si>
  <si>
    <t>ENHERTU</t>
  </si>
  <si>
    <t>ALBUTEIN</t>
  </si>
  <si>
    <t>JFK MEDICAL CTR GPO MPB</t>
  </si>
  <si>
    <t>BJ0657481</t>
  </si>
  <si>
    <t>UTMB HLCC INF WACA34 MPB</t>
  </si>
  <si>
    <t>DSH450018BS</t>
  </si>
  <si>
    <t>DOCTORS MC OF MODESTO HCP</t>
  </si>
  <si>
    <t>BD7850868</t>
  </si>
  <si>
    <t>HEALTHTRUST CONTROL CHANNEL</t>
  </si>
  <si>
    <t>WESTCHESTER MED CTR MPB</t>
  </si>
  <si>
    <t>AG4300858</t>
  </si>
  <si>
    <t>WESTCHESTER MC VAHALLA NY</t>
  </si>
  <si>
    <t>SYNRIBO</t>
  </si>
  <si>
    <t>ROZLYTREK</t>
  </si>
  <si>
    <t>KRAZATI</t>
  </si>
  <si>
    <t>UCSF BENIOFF WAC MPB</t>
  </si>
  <si>
    <t>FU4939166</t>
  </si>
  <si>
    <t>UNIV OF CALIF SAN FRANCISCO</t>
  </si>
  <si>
    <t>DSH050454CT</t>
  </si>
  <si>
    <t>NEXVIAZYME</t>
  </si>
  <si>
    <t>KADCYLA</t>
  </si>
  <si>
    <t>ST ELIZABETH DEARBORN MPB</t>
  </si>
  <si>
    <t>FS9683790</t>
  </si>
  <si>
    <t>ST ELIZABETH MEDICAL CENTER</t>
  </si>
  <si>
    <t>MGH OUTPATIENT WACA34 MPB</t>
  </si>
  <si>
    <t>BG5301926</t>
  </si>
  <si>
    <t>DSH220071</t>
  </si>
  <si>
    <t>NUBEQA</t>
  </si>
  <si>
    <t>TASIGNA</t>
  </si>
  <si>
    <t>EMPLICITI</t>
  </si>
  <si>
    <t>GD SAMARITAN HSP MPB</t>
  </si>
  <si>
    <t>AG2821153</t>
  </si>
  <si>
    <t>WINRHO SDF</t>
  </si>
  <si>
    <t>PIQRAY</t>
  </si>
  <si>
    <t>NSA MAIN WAC A34 MPB</t>
  </si>
  <si>
    <t>DSH110161</t>
  </si>
  <si>
    <t>DOPTELET</t>
  </si>
  <si>
    <t>FASENRA</t>
  </si>
  <si>
    <t>PRISMAHL BAPTIST WAC A34</t>
  </si>
  <si>
    <t>BP5763366</t>
  </si>
  <si>
    <t>DSH420086</t>
  </si>
  <si>
    <t>LEQVIO</t>
  </si>
  <si>
    <t>VABYSMO</t>
  </si>
  <si>
    <t>BILLNGS CLNC SPEC PHS MPB</t>
  </si>
  <si>
    <t>FB7112408</t>
  </si>
  <si>
    <t>BILLINGS CLINIC MT</t>
  </si>
  <si>
    <t>DSH270004</t>
  </si>
  <si>
    <t>TEXAS PSC SURGERY CTR MPB</t>
  </si>
  <si>
    <t>FT5291478</t>
  </si>
  <si>
    <t>TEXAS PSC SURG CORPUS CHRISTI</t>
  </si>
  <si>
    <t>TX CHLDNS HSP WACA34 MPB</t>
  </si>
  <si>
    <t>KOATE</t>
  </si>
  <si>
    <t>EINSTEIN MED CTR OU</t>
  </si>
  <si>
    <t>NUTROPIN AQ NUSPIN</t>
  </si>
  <si>
    <t>SCHNECK MED CEN MPB</t>
  </si>
  <si>
    <t>AJ2641048</t>
  </si>
  <si>
    <t>SCHNECK MEDICAL CENTER IN</t>
  </si>
  <si>
    <t>SCI ARN PHS MPB</t>
  </si>
  <si>
    <t>FS5854422</t>
  </si>
  <si>
    <t>DSH500027AS</t>
  </si>
  <si>
    <t>LENVIMA</t>
  </si>
  <si>
    <t>THOMASJ UNIVHSP WACA34MPB</t>
  </si>
  <si>
    <t>BT6398235</t>
  </si>
  <si>
    <t>DSH390174</t>
  </si>
  <si>
    <t>BH INF CTR W KNDL PHS MPB</t>
  </si>
  <si>
    <t>DSH100008</t>
  </si>
  <si>
    <t>VONVENDI</t>
  </si>
  <si>
    <t>NE MED CTR HOSP WAC A34</t>
  </si>
  <si>
    <t>KEDRAB</t>
  </si>
  <si>
    <t>TEXAS CHILDREN'S HSP MPB</t>
  </si>
  <si>
    <t>HEPAGAM B</t>
  </si>
  <si>
    <t>PRISMA BEH</t>
  </si>
  <si>
    <t>FG7894480</t>
  </si>
  <si>
    <t>OMIDRIA</t>
  </si>
  <si>
    <t>PHNIX CHILD OP PH PHS MPB</t>
  </si>
  <si>
    <t>AP2981303</t>
  </si>
  <si>
    <t>PHOENIX CHILDREN'S HOSP</t>
  </si>
  <si>
    <t>PED033302-00</t>
  </si>
  <si>
    <t>NOVOSEVEN RT</t>
  </si>
  <si>
    <t>PRAXBIND</t>
  </si>
  <si>
    <t>EMCM MED NON-CHEMO PHS</t>
  </si>
  <si>
    <t>DSH390329</t>
  </si>
  <si>
    <t>NSC MAIN GPO MPB</t>
  </si>
  <si>
    <t>BN5612420</t>
  </si>
  <si>
    <t>LIBTAYO</t>
  </si>
  <si>
    <t>LBJ GEN HSP PHS MPB</t>
  </si>
  <si>
    <t>AJ4629258</t>
  </si>
  <si>
    <t>DSH450289B</t>
  </si>
  <si>
    <t>AVERA ST MARY'S WAC A34</t>
  </si>
  <si>
    <t>FA6389464</t>
  </si>
  <si>
    <t>AVERA (PHS)</t>
  </si>
  <si>
    <t>DSH430015</t>
  </si>
  <si>
    <t>COMM MEM HC CIMP PHS MPB</t>
  </si>
  <si>
    <t>ALPROLIX</t>
  </si>
  <si>
    <t>UT SWMC SPC PHCY DAL MPB</t>
  </si>
  <si>
    <t>FU6551786</t>
  </si>
  <si>
    <t>ENSPRYNG</t>
  </si>
  <si>
    <t>N ARKANSAS REG MD MPB</t>
  </si>
  <si>
    <t>BN5245976</t>
  </si>
  <si>
    <t>NORTH ARKANSAS REG MED CTR</t>
  </si>
  <si>
    <t>MOSS REHAB EINSTEIN/ELKIN</t>
  </si>
  <si>
    <t>BM8707133</t>
  </si>
  <si>
    <t>UHS RBG CAMPUS WACA34 MPB</t>
  </si>
  <si>
    <t>AB1075236</t>
  </si>
  <si>
    <t>WILLIS-KNIGHT MED GPO MPB</t>
  </si>
  <si>
    <t>AW3401003</t>
  </si>
  <si>
    <t>MACRILEN</t>
  </si>
  <si>
    <t>BAPTIST HTH MC LR GPO MPB</t>
  </si>
  <si>
    <t>AB5700465</t>
  </si>
  <si>
    <t>BAPTIST HEALTH</t>
  </si>
  <si>
    <t>AROK (HP3)</t>
  </si>
  <si>
    <t>SOLIRIS</t>
  </si>
  <si>
    <t>LICKING CIMP WACA34 MPB</t>
  </si>
  <si>
    <t>KOVALTRY</t>
  </si>
  <si>
    <t>GENESIS MED CTR PHS MPB</t>
  </si>
  <si>
    <t>BG4007387</t>
  </si>
  <si>
    <t>GENESIS MC SIL</t>
  </si>
  <si>
    <t>DSH160033</t>
  </si>
  <si>
    <t>DUKE UNV STRRM WACA34 MPB</t>
  </si>
  <si>
    <t>AD3189380</t>
  </si>
  <si>
    <t>DUKE</t>
  </si>
  <si>
    <t>DSH340030</t>
  </si>
  <si>
    <t>KITABIS PAK</t>
  </si>
  <si>
    <t>OHSU HM INF WACA34 MPB</t>
  </si>
  <si>
    <t>BAPT LAGRNE HLTH PHS MPB</t>
  </si>
  <si>
    <t>FB4068842</t>
  </si>
  <si>
    <t>BAPTIST HLTH CORBIN KY</t>
  </si>
  <si>
    <t>BAPTIST HEALTH SYSTEM (FLOYD)</t>
  </si>
  <si>
    <t>DSH180138A</t>
  </si>
  <si>
    <t>LLU-MC MAIN GPO</t>
  </si>
  <si>
    <t>TERLIVAZ</t>
  </si>
  <si>
    <t>MARY WASH HOSP MPB</t>
  </si>
  <si>
    <t>AM0634104</t>
  </si>
  <si>
    <t>MARY WASH H</t>
  </si>
  <si>
    <t>ALPHANINE SD</t>
  </si>
  <si>
    <t>BESREMI</t>
  </si>
  <si>
    <t>ST FRANCIS HOSPITAL MPB</t>
  </si>
  <si>
    <t>PHNIX CHILD OP WACA34 MPB</t>
  </si>
  <si>
    <t>STELARA</t>
  </si>
  <si>
    <t>PHARMACY SPEC GPO MPB</t>
  </si>
  <si>
    <t>FI0476348</t>
  </si>
  <si>
    <t>PHARMACY SPECIALISTS</t>
  </si>
  <si>
    <t>UHS DC 1004725 PHS</t>
  </si>
  <si>
    <t>PRISMAHL BAPTIST MC PHS</t>
  </si>
  <si>
    <t>THYROGEN</t>
  </si>
  <si>
    <t>ALTERA NEBULIZER</t>
  </si>
  <si>
    <t>NW CHILDS HOSP GPO MPB</t>
  </si>
  <si>
    <t>AT2803369</t>
  </si>
  <si>
    <t>NATIONWIDE CHILDREN'S HOSP</t>
  </si>
  <si>
    <t>EAST TN CHLD HOSP PHS MPB</t>
  </si>
  <si>
    <t>KAISER FNDTN HOSP IP MPB</t>
  </si>
  <si>
    <t>AK6149872</t>
  </si>
  <si>
    <t>HOSPITAL CHAIN</t>
  </si>
  <si>
    <t>KAISER PERMANENTE CA</t>
  </si>
  <si>
    <t>BRUKINSA</t>
  </si>
  <si>
    <t>PARTNERS HLTH SPCLTY MPB</t>
  </si>
  <si>
    <t>FP6916146</t>
  </si>
  <si>
    <t>TYKERB</t>
  </si>
  <si>
    <t>GILOTRIF</t>
  </si>
  <si>
    <t>CHILDRENS HOSP HC PHS MPB</t>
  </si>
  <si>
    <t>BC3109546</t>
  </si>
  <si>
    <t>THE CHILDRENS HOSP OF PA</t>
  </si>
  <si>
    <t>PED393303-03</t>
  </si>
  <si>
    <t>LLU-MC MAIN WACA34 MPB</t>
  </si>
  <si>
    <t>PHESGO</t>
  </si>
  <si>
    <t>MWBH-HOUSTON MTH PHS MPB</t>
  </si>
  <si>
    <t>HOUST METH WILLOWBROOK TX</t>
  </si>
  <si>
    <t>DSH450844</t>
  </si>
  <si>
    <t>TAGRISSO</t>
  </si>
  <si>
    <t>IMBRUVICA</t>
  </si>
  <si>
    <t>ALLIANCE SURG CTR GPO MPB</t>
  </si>
  <si>
    <t>FD7471244</t>
  </si>
  <si>
    <t>ALLIANCE SURG</t>
  </si>
  <si>
    <t>UNIV OF VT MC PHS MPB</t>
  </si>
  <si>
    <t>FU0079170</t>
  </si>
  <si>
    <t>FLETCHER ALLEN HC VT</t>
  </si>
  <si>
    <t>DSH470003</t>
  </si>
  <si>
    <t>AYVAKIT</t>
  </si>
  <si>
    <t>UNV KS HSP STHLKE PHS MPB</t>
  </si>
  <si>
    <t>FU7146067</t>
  </si>
  <si>
    <t>DSH170040</t>
  </si>
  <si>
    <t>GOCOVRI</t>
  </si>
  <si>
    <t>ZEJULA</t>
  </si>
  <si>
    <t>INGREZZA</t>
  </si>
  <si>
    <t>MOSS EINSTEIN WAC A34</t>
  </si>
  <si>
    <t>DSH390142G</t>
  </si>
  <si>
    <t>COMMUNITY MEMORIAL HOSP</t>
  </si>
  <si>
    <t>VYVGART</t>
  </si>
  <si>
    <t>ACTEMRA ACTPEN</t>
  </si>
  <si>
    <t>UCH CANCER PAVILN PHS MPB</t>
  </si>
  <si>
    <t>BU7061740</t>
  </si>
  <si>
    <t>DSH060024A</t>
  </si>
  <si>
    <t>STRONG MEM HOSP PHS MPB</t>
  </si>
  <si>
    <t>FS6636318</t>
  </si>
  <si>
    <t>HIGHLAND ROCHESTER STRONGS</t>
  </si>
  <si>
    <t>DSH330285</t>
  </si>
  <si>
    <t>GAMMAKED</t>
  </si>
  <si>
    <t>IDHIFA</t>
  </si>
  <si>
    <t>IU HLTH HOMECARE GPO MPB</t>
  </si>
  <si>
    <t>BC5175559</t>
  </si>
  <si>
    <t>UNIV OF INDIANA HEALTH</t>
  </si>
  <si>
    <t>TALZENNA</t>
  </si>
  <si>
    <t>COMM MEM HLTH CIMP MPB</t>
  </si>
  <si>
    <t>BLINCYTO</t>
  </si>
  <si>
    <t>GOLDSTEP AMB SRG CTR MPB</t>
  </si>
  <si>
    <t>FF5477903</t>
  </si>
  <si>
    <t>COMMUNICARE PHARMACY1 PHS</t>
  </si>
  <si>
    <t>FM0117045</t>
  </si>
  <si>
    <t>BARRIO COMPREHENSIVE HC TX</t>
  </si>
  <si>
    <t>CH062360</t>
  </si>
  <si>
    <t>ZEPOSIA</t>
  </si>
  <si>
    <t>NORTH CENTRAL BAPTIST HCP</t>
  </si>
  <si>
    <t>BV8166969</t>
  </si>
  <si>
    <t>ADAKVEO</t>
  </si>
  <si>
    <t>MYMICH MC MIDLAND PHS MPB</t>
  </si>
  <si>
    <t>FM4173643</t>
  </si>
  <si>
    <t>MYMICHIGAN HEALTH</t>
  </si>
  <si>
    <t>DSH230036B</t>
  </si>
  <si>
    <t>TAFINLAR</t>
  </si>
  <si>
    <t>GAZYVA</t>
  </si>
  <si>
    <t>RWJU HOSP SOMERSET MPB</t>
  </si>
  <si>
    <t>FR4522822</t>
  </si>
  <si>
    <t>BARNABAS HEALTH NJ</t>
  </si>
  <si>
    <t>NSA MAIN PHS MPB</t>
  </si>
  <si>
    <t>KOGENATE FS</t>
  </si>
  <si>
    <t>SNFRD PHMCY BRDWY PHS MPB</t>
  </si>
  <si>
    <t>AF3795260</t>
  </si>
  <si>
    <t>SANFORD MED CENTER SD</t>
  </si>
  <si>
    <t>DSH350011</t>
  </si>
  <si>
    <t>LYNCHBURG GEN HOSP MPB</t>
  </si>
  <si>
    <t>BL0935328</t>
  </si>
  <si>
    <t>LYNCHBURG GEN HOSP VA</t>
  </si>
  <si>
    <t>CALQUENCE</t>
  </si>
  <si>
    <t>GEISINGER MED CTR PHS MPB</t>
  </si>
  <si>
    <t>AG2345608</t>
  </si>
  <si>
    <t>DSH390006</t>
  </si>
  <si>
    <t>TOMOKA SURG CTR MPB</t>
  </si>
  <si>
    <t>BT9730145</t>
  </si>
  <si>
    <t>TOMOKA SURG</t>
  </si>
  <si>
    <t>CABENUVA</t>
  </si>
  <si>
    <t>SEATTLE CHLD IP WACA34MPB</t>
  </si>
  <si>
    <t>AC0985258</t>
  </si>
  <si>
    <t>CHCA - SEATTLE CHILDRENS HOSP</t>
  </si>
  <si>
    <t>PED503300-00</t>
  </si>
  <si>
    <t>AHG NEWCASTLE/NYU PHS MPB</t>
  </si>
  <si>
    <t>FA5306128</t>
  </si>
  <si>
    <t>IUH IN UNV HSP WACA34 MPB</t>
  </si>
  <si>
    <t>BC5175561</t>
  </si>
  <si>
    <t>DSH150056B</t>
  </si>
  <si>
    <t>ACRDO MEM/IUH PHS MPB</t>
  </si>
  <si>
    <t>BA9451167</t>
  </si>
  <si>
    <t>DSH150056</t>
  </si>
  <si>
    <t>AUSTEDO XR</t>
  </si>
  <si>
    <t>NW CHILDS HOSP WACA34MPB</t>
  </si>
  <si>
    <t>PED363305-00</t>
  </si>
  <si>
    <t>OHSU CREEKSIDE WACA34 MPB</t>
  </si>
  <si>
    <t>FL HOSP ALTAMONTE PHS MPB</t>
  </si>
  <si>
    <t>FA4313413</t>
  </si>
  <si>
    <t>DSH100007BK</t>
  </si>
  <si>
    <t>SR SPECIALTY MPB</t>
  </si>
  <si>
    <t>FS8987832</t>
  </si>
  <si>
    <t>SINGING RIVER PASCAGOULA MS</t>
  </si>
  <si>
    <t>NE MEDICAL CENTER     PHS</t>
  </si>
  <si>
    <t>BU5603661</t>
  </si>
  <si>
    <t>METROHEALTH MC MPB</t>
  </si>
  <si>
    <t>AH2289646</t>
  </si>
  <si>
    <t>MHS PURCHASING</t>
  </si>
  <si>
    <t>ALPHANATE</t>
  </si>
  <si>
    <t>FOTIVDA</t>
  </si>
  <si>
    <t>RHODE ISLAND HOSPITAL MPB</t>
  </si>
  <si>
    <t>AR3268643</t>
  </si>
  <si>
    <t>RHODE ISLAND HOSP PROVIDENCE</t>
  </si>
  <si>
    <t>ENJAYMO</t>
  </si>
  <si>
    <t>AVERA SPEC PHY WACA34 MPB</t>
  </si>
  <si>
    <t>BA9197511</t>
  </si>
  <si>
    <t>AVERA SA</t>
  </si>
  <si>
    <t>DSH430016A</t>
  </si>
  <si>
    <t>SUTENT</t>
  </si>
  <si>
    <t>UTSW WCU HOSP MPB</t>
  </si>
  <si>
    <t>BU9092177</t>
  </si>
  <si>
    <t>REBYOTA</t>
  </si>
  <si>
    <t>OLATHE MC MPB</t>
  </si>
  <si>
    <t>AO1294191</t>
  </si>
  <si>
    <t>OLATHE MED CTR KS</t>
  </si>
  <si>
    <t>AULTMAN HSP CIMP MPB</t>
  </si>
  <si>
    <t>FA6455112</t>
  </si>
  <si>
    <t>AULTMAN HOSPITAL OH</t>
  </si>
  <si>
    <t>COOK CHILDRENS MEDCTR MPB</t>
  </si>
  <si>
    <t>AF2232116</t>
  </si>
  <si>
    <t>IDELVION</t>
  </si>
  <si>
    <t>ROGER M CNCR PHS MPB</t>
  </si>
  <si>
    <t>BG8631423</t>
  </si>
  <si>
    <t>UK SPEC PHCY WAC A34 MPB</t>
  </si>
  <si>
    <t>AMBRISENTAN</t>
  </si>
  <si>
    <t>VENCLEXTA STARTING PACK</t>
  </si>
  <si>
    <t>UM SYLVESTER CG GPO MPB</t>
  </si>
  <si>
    <t>FU6347517</t>
  </si>
  <si>
    <t>UNIV OF MIAMI FL</t>
  </si>
  <si>
    <t>HALAVEN</t>
  </si>
  <si>
    <t>BAPTIST HTH MC LR PHS MPB</t>
  </si>
  <si>
    <t>DSH040114</t>
  </si>
  <si>
    <t>MT SINAI HOME INF PHS MPB</t>
  </si>
  <si>
    <t>AT9120469</t>
  </si>
  <si>
    <t>MOUNT SINAI HEALTH SYSTEM</t>
  </si>
  <si>
    <t>DSH330024</t>
  </si>
  <si>
    <t>XENPOZYME</t>
  </si>
  <si>
    <t>PATEWOOD MEM HOSPITAL</t>
  </si>
  <si>
    <t>FP6331716</t>
  </si>
  <si>
    <t>UNM HOSPITAL MPB</t>
  </si>
  <si>
    <t>AB7003469</t>
  </si>
  <si>
    <t>UNIVERSITY HOSPITAL</t>
  </si>
  <si>
    <t>UNIV OF NEW MEXICO HOSPITAL</t>
  </si>
  <si>
    <t>IU HLTH BLOOM WACA34 MPB</t>
  </si>
  <si>
    <t>AB2687284</t>
  </si>
  <si>
    <t>DSH150051</t>
  </si>
  <si>
    <t>TRINITY NE-BAILEY, M MPB</t>
  </si>
  <si>
    <t>FB3264316</t>
  </si>
  <si>
    <t>EGLESTON CHCS MPB</t>
  </si>
  <si>
    <t>AH1185683</t>
  </si>
  <si>
    <t>EGLESTON CHILDREN'S HEALTH</t>
  </si>
  <si>
    <t>ENDARI</t>
  </si>
  <si>
    <t>FS7271810</t>
  </si>
  <si>
    <t>COPIKTRA</t>
  </si>
  <si>
    <t>UNC HSP CNCR WACA34 MPB</t>
  </si>
  <si>
    <t>DSH340061</t>
  </si>
  <si>
    <t>ZINPLAVA</t>
  </si>
  <si>
    <t>BESPONSA</t>
  </si>
  <si>
    <t>FROEDTERT PHCY PHS MPB</t>
  </si>
  <si>
    <t>FF8699158</t>
  </si>
  <si>
    <t>FROEDTERT MEM LUTHERAN HSP WI</t>
  </si>
  <si>
    <t>DSH520177</t>
  </si>
  <si>
    <t>UNIV VT HOME INF PHS MPB</t>
  </si>
  <si>
    <t>FF1984598</t>
  </si>
  <si>
    <t>HEMLIBRA</t>
  </si>
  <si>
    <t>BOSULIF</t>
  </si>
  <si>
    <t>BRNSN BTLE CK OP PHS MPB</t>
  </si>
  <si>
    <t>FB3506435</t>
  </si>
  <si>
    <t>BRONSON METHODIST MI</t>
  </si>
  <si>
    <t>DSH230075</t>
  </si>
  <si>
    <t>LOYOLA UNV CIMP MPB</t>
  </si>
  <si>
    <t>EAST COOPER CTR GPO MPB</t>
  </si>
  <si>
    <t>BA0251493</t>
  </si>
  <si>
    <t>SPEC PHCY AT SMH PHS MPB</t>
  </si>
  <si>
    <t>BS4797544</t>
  </si>
  <si>
    <t>GAVRETO</t>
  </si>
  <si>
    <t>SANFORD PMC FARGO GPO MPB</t>
  </si>
  <si>
    <t>AS3795284</t>
  </si>
  <si>
    <t>OLUMIANT</t>
  </si>
  <si>
    <t>TX CHILD SPC PHCY WAC A34</t>
  </si>
  <si>
    <t>UNC HOSPITAL WAC A34 MPB</t>
  </si>
  <si>
    <t>PROFILNINE</t>
  </si>
  <si>
    <t>MAYO CLNC AUSTIN GPO MPB</t>
  </si>
  <si>
    <t>FM3829756</t>
  </si>
  <si>
    <t>MAYO CLINIC</t>
  </si>
  <si>
    <t>LIVONIA OP SURGY CTR MPB</t>
  </si>
  <si>
    <t>BK7900889</t>
  </si>
  <si>
    <t>LIVONIA OP SURGY CTR</t>
  </si>
  <si>
    <t>EMCM MED ONC 340B PHS</t>
  </si>
  <si>
    <t>TEXAS CHILDRENS WEST MPB</t>
  </si>
  <si>
    <t>FT2426624</t>
  </si>
  <si>
    <t>IU HLTH BLOOM PHS MPB</t>
  </si>
  <si>
    <t>UNIV OF VT MC WAC A34 MPB</t>
  </si>
  <si>
    <t>MERCY MED CENTER MPB</t>
  </si>
  <si>
    <t>BM5702560</t>
  </si>
  <si>
    <t>CHLD MC DAL CIMP MPB</t>
  </si>
  <si>
    <t>S SUNFLWR CTY HSP MPB</t>
  </si>
  <si>
    <t>AS0240363</t>
  </si>
  <si>
    <t>TX CHILD HOSP WC PHS MPB</t>
  </si>
  <si>
    <t>PED453304-08</t>
  </si>
  <si>
    <t>REZUROCK</t>
  </si>
  <si>
    <t>ALUNBRIG</t>
  </si>
  <si>
    <t>POLIVY</t>
  </si>
  <si>
    <t>UNV MIAMI KENDALL PHS MPB</t>
  </si>
  <si>
    <t>FU1256355</t>
  </si>
  <si>
    <t>UNIV OF MIAMI HOSP FL</t>
  </si>
  <si>
    <t>CAN100079-02</t>
  </si>
  <si>
    <t>PROVIDENCE SPC PY SRV MPB</t>
  </si>
  <si>
    <t>BS2581002</t>
  </si>
  <si>
    <t>LUMAKRAS</t>
  </si>
  <si>
    <t>HIZENTRA</t>
  </si>
  <si>
    <t>NY PRESBY HSP WACA34 MPB</t>
  </si>
  <si>
    <t>FN5576737</t>
  </si>
  <si>
    <t>DSH330055</t>
  </si>
  <si>
    <t>RYBREVANT</t>
  </si>
  <si>
    <t>CENTRL WA HSP INF PHS MPB</t>
  </si>
  <si>
    <t>FC4564375</t>
  </si>
  <si>
    <t>CENTRAL WASHINGTON WA</t>
  </si>
  <si>
    <t>DSH500016A</t>
  </si>
  <si>
    <t>WINTHROP UNIV HSP MPB</t>
  </si>
  <si>
    <t>NYU WINTHROP HOSP</t>
  </si>
  <si>
    <t>KARMANOS CNCR PHS MPB</t>
  </si>
  <si>
    <t>BK9698373</t>
  </si>
  <si>
    <t>DSH230297</t>
  </si>
  <si>
    <t>FORREST GEN HSP WACA34MPB</t>
  </si>
  <si>
    <t>AF0246389</t>
  </si>
  <si>
    <t>FORREST CTY GEN HOSP</t>
  </si>
  <si>
    <t>DSH250078</t>
  </si>
  <si>
    <t>LAC HAR UCLA MC PHS MPB</t>
  </si>
  <si>
    <t>AL4250762</t>
  </si>
  <si>
    <t>LOS ANGELES CTY</t>
  </si>
  <si>
    <t>DSH050376</t>
  </si>
  <si>
    <t>VCU HL AOP INF PHS MPB</t>
  </si>
  <si>
    <t>FV1043506</t>
  </si>
  <si>
    <t>UPLIZNA</t>
  </si>
  <si>
    <t>XEMBIFY</t>
  </si>
  <si>
    <t>IMLYGIC</t>
  </si>
  <si>
    <t>HENRY FORD MACOMB MPB</t>
  </si>
  <si>
    <t>BM2549509</t>
  </si>
  <si>
    <t>PRISMA LCMH</t>
  </si>
  <si>
    <t>LYNPARZA</t>
  </si>
  <si>
    <t>CAMBRIDGE HSP WACA34 MPB</t>
  </si>
  <si>
    <t>AC4147167</t>
  </si>
  <si>
    <t>CAMBRIDGE HOSP MA</t>
  </si>
  <si>
    <t>DSH220011</t>
  </si>
  <si>
    <t>ALECENSA</t>
  </si>
  <si>
    <t>BILLINGS CLN WA34 MPB</t>
  </si>
  <si>
    <t>FB1709572</t>
  </si>
  <si>
    <t>DSH270004AY</t>
  </si>
  <si>
    <t>CNTRA SHSD CM HSP MPB</t>
  </si>
  <si>
    <t>AS2499196</t>
  </si>
  <si>
    <t>SOUTHSIDE COMM FARMVILLE VA</t>
  </si>
  <si>
    <t>BILLINGS CLN WAC A34 MPB</t>
  </si>
  <si>
    <t>AB1235577</t>
  </si>
  <si>
    <t>GOTTLIEB MEM HOSP MPB</t>
  </si>
  <si>
    <t>AG3870587</t>
  </si>
  <si>
    <t>SANFORD MEDICAL CTR MPB</t>
  </si>
  <si>
    <t>AS4068943</t>
  </si>
  <si>
    <t>SEATTLE CHILDRENS HSP PHS</t>
  </si>
  <si>
    <t>FS4138497</t>
  </si>
  <si>
    <t>RHODE ISLAND HOSP PHS MPB</t>
  </si>
  <si>
    <t>LAKE CHLDRNS PHCY PHS MPB</t>
  </si>
  <si>
    <t>FO8384163</t>
  </si>
  <si>
    <t>FRANCISCAN MSNR OF OUR LADY</t>
  </si>
  <si>
    <t>DSH190064</t>
  </si>
  <si>
    <t>NE MEDICAL CENTER WAC A34</t>
  </si>
  <si>
    <t>FL HSP PH ORL WAC A34 MPB</t>
  </si>
  <si>
    <t>AF0202147</t>
  </si>
  <si>
    <t>DSH100007</t>
  </si>
  <si>
    <t>ARTESUNATE</t>
  </si>
  <si>
    <t>TX CHLD SPEC HUMPHREY MPB</t>
  </si>
  <si>
    <t>FH4850308</t>
  </si>
  <si>
    <t>RECOMBINATE</t>
  </si>
  <si>
    <t>PCC CYPRESS PHS MPB</t>
  </si>
  <si>
    <t>BP6143933</t>
  </si>
  <si>
    <t>PROVIDENCE INF PHCY MPB</t>
  </si>
  <si>
    <t>FP3739147</t>
  </si>
  <si>
    <t>PRKVW REG MC CIMP MPB</t>
  </si>
  <si>
    <t>BP7611329</t>
  </si>
  <si>
    <t>PARKVIEW HOSP FT WAYNE IN</t>
  </si>
  <si>
    <t>WILATE</t>
  </si>
  <si>
    <t>EMCM MAIN SPLIT WAC A34</t>
  </si>
  <si>
    <t>SPIKEVAX 2023-2024</t>
  </si>
  <si>
    <t>SPECTRUM HEALTH MPB</t>
  </si>
  <si>
    <t>AB2731330</t>
  </si>
  <si>
    <t>WISCONSIN VALLEY HEALTH</t>
  </si>
  <si>
    <t>UTMB HLCC INF PHS MPB</t>
  </si>
  <si>
    <t>PRISMAHL RCHLD WACA34 MPB</t>
  </si>
  <si>
    <t>RUBRACA</t>
  </si>
  <si>
    <t>BISWAS PLSTC SURG MPB</t>
  </si>
  <si>
    <t>FB3859418</t>
  </si>
  <si>
    <t>HONOR HEALTH AZ</t>
  </si>
  <si>
    <t>BRADFORD REG MED CTR GPO</t>
  </si>
  <si>
    <t>INQOVI</t>
  </si>
  <si>
    <t>WALG 15443/ KU PHS MPB</t>
  </si>
  <si>
    <t>BI9716587</t>
  </si>
  <si>
    <t>EYLEA HD</t>
  </si>
  <si>
    <t>AHG MEMPHIS/NYU PHS MPB</t>
  </si>
  <si>
    <t>KAISER ZION ONCO 202C MPB</t>
  </si>
  <si>
    <t>FK0017372</t>
  </si>
  <si>
    <t>STIVARGA</t>
  </si>
  <si>
    <t>THOMAS J UNIV HOSP PHSMPB</t>
  </si>
  <si>
    <t>NYU AMB CARE CTR PHS MPB</t>
  </si>
  <si>
    <t>FN3548623</t>
  </si>
  <si>
    <t>DSH330214Q</t>
  </si>
  <si>
    <t>TAVALISSE</t>
  </si>
  <si>
    <t>PRISMAHL RICHLAND PRACTIC</t>
  </si>
  <si>
    <t>UNIV KY CANCR CTR PHS MPB</t>
  </si>
  <si>
    <t>FU4873813</t>
  </si>
  <si>
    <t>ST CLAIRE MED CTR MOREHEAD KY</t>
  </si>
  <si>
    <t>ZEMDRI</t>
  </si>
  <si>
    <t>PRISMA CI FARIS PHS MPB</t>
  </si>
  <si>
    <t>DUKECHILDOP1416 WACA34MPB</t>
  </si>
  <si>
    <t>FD9140942</t>
  </si>
  <si>
    <t>ZYNLONTA</t>
  </si>
  <si>
    <t>CAROLINA EAST MED CTR MPB</t>
  </si>
  <si>
    <t>AC3203849</t>
  </si>
  <si>
    <t>CAROLINA EAST MED CTR</t>
  </si>
  <si>
    <t>RITUXAN HYCELA</t>
  </si>
  <si>
    <t>EMCM MAIN SPLIT 340B PHS</t>
  </si>
  <si>
    <t>RAPID CTY REG HSP PHS MPB</t>
  </si>
  <si>
    <t>AR5954791</t>
  </si>
  <si>
    <t>MONUMENT HEALTH RAPID CITY HOS</t>
  </si>
  <si>
    <t>DSH430077</t>
  </si>
  <si>
    <t>SINUVA</t>
  </si>
  <si>
    <t>ALBUKED-5</t>
  </si>
  <si>
    <t>UAMS OUTPT PHMCY PHS MPB</t>
  </si>
  <si>
    <t>AU3233917</t>
  </si>
  <si>
    <t>UNIV OF ARKANSAS</t>
  </si>
  <si>
    <t>DSH040016</t>
  </si>
  <si>
    <t>XIPERE</t>
  </si>
  <si>
    <t>CHILDRNS HSP CO PHS MPB</t>
  </si>
  <si>
    <t>PED063301-00</t>
  </si>
  <si>
    <t>COOK CHILD MED PHS MPB</t>
  </si>
  <si>
    <t>UCSF MZ PHS MPB</t>
  </si>
  <si>
    <t>BU7019614</t>
  </si>
  <si>
    <t>DSH050454AA</t>
  </si>
  <si>
    <t>SYNAGIS</t>
  </si>
  <si>
    <t>UNIV MIAMI HOSP CLNC MPB</t>
  </si>
  <si>
    <t>AU0214673</t>
  </si>
  <si>
    <t>COMIRNATY 2023-2024</t>
  </si>
  <si>
    <t>ALBERT EINSTEIN OBGYN PHS</t>
  </si>
  <si>
    <t>NMMC INFUS ONC PHS MPB</t>
  </si>
  <si>
    <t>FN4775524</t>
  </si>
  <si>
    <t>DSH250004H</t>
  </si>
  <si>
    <t>ODOMZO</t>
  </si>
  <si>
    <t>BRAFTOVI</t>
  </si>
  <si>
    <t>AU4158033</t>
  </si>
  <si>
    <t>DSH330285I</t>
  </si>
  <si>
    <t>TRIPTODUR</t>
  </si>
  <si>
    <t>MAYO CLINIC HOSPITAL MPB</t>
  </si>
  <si>
    <t>BM5946225</t>
  </si>
  <si>
    <t>CREDENA HEALTH</t>
  </si>
  <si>
    <t>NW CHILDS HOSP PHS MPB</t>
  </si>
  <si>
    <t>NEBRASKA ORTHOPEDIC HOSP</t>
  </si>
  <si>
    <t>FN3199747</t>
  </si>
  <si>
    <t>NEBRASKA ORTHOPAEDIC HOSP</t>
  </si>
  <si>
    <t>LCMC HLTH PHMCY SERV MPB</t>
  </si>
  <si>
    <t>FL1958478</t>
  </si>
  <si>
    <t>HOME IV THERAPY</t>
  </si>
  <si>
    <t>CHILDRENS HOSP NEW ORLEANS</t>
  </si>
  <si>
    <t>SPEC PHCY SMH WACA34 MPB</t>
  </si>
  <si>
    <t>CTR FOR CANCER PHS MPB</t>
  </si>
  <si>
    <t>FT1195165</t>
  </si>
  <si>
    <t>DSH050069G</t>
  </si>
  <si>
    <t>COOK CHILD HH MPB</t>
  </si>
  <si>
    <t>BC7019878</t>
  </si>
  <si>
    <t>TX CHLD HSP WDLND PHS MPB</t>
  </si>
  <si>
    <t>PED453304-92</t>
  </si>
  <si>
    <t>ARROWHEAD RMC MPB</t>
  </si>
  <si>
    <t>BA6183026</t>
  </si>
  <si>
    <t>ARROWHEAD RMC</t>
  </si>
  <si>
    <t>MGH MAIN PHCY WACA34 MPB</t>
  </si>
  <si>
    <t>AT9729433</t>
  </si>
  <si>
    <t>NY PRESBY LH PHS MPB</t>
  </si>
  <si>
    <t>FN7830892</t>
  </si>
  <si>
    <t>DSH330101ER</t>
  </si>
  <si>
    <t>SANFORD PMC FARGO PHS MPB</t>
  </si>
  <si>
    <t>INLYTA</t>
  </si>
  <si>
    <t>PARKLAND MEM WAC MPB</t>
  </si>
  <si>
    <t>AP2247799</t>
  </si>
  <si>
    <t>PARKLAND MEM HOSP DALLAS TX</t>
  </si>
  <si>
    <t>NE MED HOSP UHP PHS</t>
  </si>
  <si>
    <t>CABLIVI</t>
  </si>
  <si>
    <t>NUZYRA</t>
  </si>
  <si>
    <t>AVERA SPEC PHCY PHS MPB</t>
  </si>
  <si>
    <t>DSH430016</t>
  </si>
  <si>
    <t>CURANT FL-HTH SRV MPB</t>
  </si>
  <si>
    <t>FH0133657</t>
  </si>
  <si>
    <t>CURANT HEALTH INC FL</t>
  </si>
  <si>
    <t>VOTRIENT</t>
  </si>
  <si>
    <t>WALLA WALLA CLINIC,WILCOX</t>
  </si>
  <si>
    <t>BW3746382</t>
  </si>
  <si>
    <t>WALLA WALLA</t>
  </si>
  <si>
    <t>PREMIER NON-PRIMARY</t>
  </si>
  <si>
    <t>VIVO HLTH @HOME WAC A34</t>
  </si>
  <si>
    <t>FL7273193</t>
  </si>
  <si>
    <t>DSH330195</t>
  </si>
  <si>
    <t>KYNMOBI</t>
  </si>
  <si>
    <t>DMCPY HARPER CVI GPO MPB</t>
  </si>
  <si>
    <t>FH2397289</t>
  </si>
  <si>
    <t>JER SHR UNI MED GPO MPB</t>
  </si>
  <si>
    <t>AJ0662141</t>
  </si>
  <si>
    <t>UHS RBG CAMPUS PHS MPB</t>
  </si>
  <si>
    <t>FL HSP INF CTR OR PHS MPB</t>
  </si>
  <si>
    <t>FA5788572</t>
  </si>
  <si>
    <t>DSH100007R</t>
  </si>
  <si>
    <t>VONJO</t>
  </si>
  <si>
    <t>AVERA MCKENNAN PHS MPB</t>
  </si>
  <si>
    <t>AM4074631</t>
  </si>
  <si>
    <t>EYE ASSOCIATES SURGY MPB</t>
  </si>
  <si>
    <t>BS8112598</t>
  </si>
  <si>
    <t>CASCADIA EYE WA</t>
  </si>
  <si>
    <t>OPTUM 702/PSMH PHS MPB</t>
  </si>
  <si>
    <t>GEORGETOWN MEM HOSP</t>
  </si>
  <si>
    <t>PENN STATE  MILTON S HERSHEY</t>
  </si>
  <si>
    <t>DSH390256</t>
  </si>
  <si>
    <t>GARNET HEALTH MED CTR MPB</t>
  </si>
  <si>
    <t>BA8057146</t>
  </si>
  <si>
    <t>Garnet Health</t>
  </si>
  <si>
    <t>VIVO HLTHCFAM WAC A34 MPB</t>
  </si>
  <si>
    <t>FT5327615</t>
  </si>
  <si>
    <t>DSH330195B</t>
  </si>
  <si>
    <t>ST LOUIS CHILDREN HOS MPB</t>
  </si>
  <si>
    <t>VIGADRONE</t>
  </si>
  <si>
    <t>COMMUNICARE PHARMACY PHS</t>
  </si>
  <si>
    <t>AUSTEDO</t>
  </si>
  <si>
    <t>SANFORD PHCY PHS MPB</t>
  </si>
  <si>
    <t>AB3795272</t>
  </si>
  <si>
    <t>DSH350015</t>
  </si>
  <si>
    <t>UNIV TN MED CTR PHS MPB</t>
  </si>
  <si>
    <t>BU6476407</t>
  </si>
  <si>
    <t>UNIV OF TENNESSEE MED CTR TN</t>
  </si>
  <si>
    <t>DSH440015</t>
  </si>
  <si>
    <t>FG2307773</t>
  </si>
  <si>
    <t>DSH360134B</t>
  </si>
  <si>
    <t>YONSA</t>
  </si>
  <si>
    <t>MMC STHRN CMPS MPB</t>
  </si>
  <si>
    <t>AP3480249</t>
  </si>
  <si>
    <t>THROMBATE III</t>
  </si>
  <si>
    <t>ST ELIZABTH EDGWD MPB</t>
  </si>
  <si>
    <t>AS8269169</t>
  </si>
  <si>
    <t>BAYSTATE SPEC PHY PHS MPB</t>
  </si>
  <si>
    <t>FB4298104</t>
  </si>
  <si>
    <t>BAYSTATE MED CTR MA</t>
  </si>
  <si>
    <t>DSH220077</t>
  </si>
  <si>
    <t>GETTYSBURG HOSP PHCY MPB</t>
  </si>
  <si>
    <t>AW2425432</t>
  </si>
  <si>
    <t>ST ANTHONY REG HOSP MPB</t>
  </si>
  <si>
    <t>AS4034942</t>
  </si>
  <si>
    <t>ST ANTHONY REG HOSP IA (PHS)</t>
  </si>
  <si>
    <t>ST ANTHONY REG HOSP IA</t>
  </si>
  <si>
    <t>ST JOSEPH OP CCF PHS MPB</t>
  </si>
  <si>
    <t>FS7466471</t>
  </si>
  <si>
    <t>DSH050174D</t>
  </si>
  <si>
    <t>CHILDREN HSP OF PA MPB</t>
  </si>
  <si>
    <t>AC2452629</t>
  </si>
  <si>
    <t>PRISMAHL BAPTIST MC</t>
  </si>
  <si>
    <t>VARIETY CARE PHY 721 PHS</t>
  </si>
  <si>
    <t>FV7757492</t>
  </si>
  <si>
    <t>OKLAHOMA COMM HLTH SRV VAR OK</t>
  </si>
  <si>
    <t>CH06362S</t>
  </si>
  <si>
    <t>CTL WA HSP INF WACA34 MPB</t>
  </si>
  <si>
    <t>SOUTHVIEW OP INF PHS MPB</t>
  </si>
  <si>
    <t>FS4893752</t>
  </si>
  <si>
    <t>GRANDVIEW HOSP OH</t>
  </si>
  <si>
    <t>DSH360133P</t>
  </si>
  <si>
    <t>PRISMA CI RESEARCH PHS</t>
  </si>
  <si>
    <t>UNC HSP CNCR PHS MPB</t>
  </si>
  <si>
    <t>CINQAIR</t>
  </si>
  <si>
    <t>PARKLAND MEM HSP PHS MPB</t>
  </si>
  <si>
    <t>DSH450015</t>
  </si>
  <si>
    <t>PUNXSUTAWNEY HSP MPB</t>
  </si>
  <si>
    <t>AP7851872</t>
  </si>
  <si>
    <t>PUNXSUTAWNEY AREA HOSP PHCY</t>
  </si>
  <si>
    <t>UNIV PHARMACY PHS MPB</t>
  </si>
  <si>
    <t>FU3734402</t>
  </si>
  <si>
    <t>BAYLOR UNIV HSP PHYGPOMPB</t>
  </si>
  <si>
    <t>AB2218077</t>
  </si>
  <si>
    <t>CHLD CO ANSCHU WACA34 MPB</t>
  </si>
  <si>
    <t>FC2320923</t>
  </si>
  <si>
    <t>VIP SRG CHURUKIAN MPB</t>
  </si>
  <si>
    <t>BC1264390</t>
  </si>
  <si>
    <t>VIP SRG CHURUKIAN</t>
  </si>
  <si>
    <t>OPTUM 706/PSMH PHS MPB</t>
  </si>
  <si>
    <t>BR8868715</t>
  </si>
  <si>
    <t>CHRISTUS SPEC PHY PHS MPB</t>
  </si>
  <si>
    <t>FC0264224</t>
  </si>
  <si>
    <t>DSH450102</t>
  </si>
  <si>
    <t>UM SYLVESTER PLNT PHS MPB</t>
  </si>
  <si>
    <t>FU3135820</t>
  </si>
  <si>
    <t>CAN100079-03</t>
  </si>
  <si>
    <t>POWDER RIVER SURG CTR MPB</t>
  </si>
  <si>
    <t>FP9504261</t>
  </si>
  <si>
    <t>UT SWMC ASTON INFUS MPB</t>
  </si>
  <si>
    <t>FU3182398</t>
  </si>
  <si>
    <t>ORSERDU</t>
  </si>
  <si>
    <t>FLETCHER ALLEN PHS MPB</t>
  </si>
  <si>
    <t>BF4323200</t>
  </si>
  <si>
    <t>LONSURF</t>
  </si>
  <si>
    <t>UPSTATE MEDICAL PHARMACY</t>
  </si>
  <si>
    <t>BU2933821</t>
  </si>
  <si>
    <t>ADULT &amp; CHILD SURGY MPB</t>
  </si>
  <si>
    <t>BS7041382</t>
  </si>
  <si>
    <t>ROCKY MOUNTAIN ONCOL</t>
  </si>
  <si>
    <t>UNIV MIAMI DRFLD PHS MPB</t>
  </si>
  <si>
    <t>BU9182801</t>
  </si>
  <si>
    <t>CAN100079-01</t>
  </si>
  <si>
    <t>AFINITOR</t>
  </si>
  <si>
    <t>CMC DLS FRST PHCY PHS MPB</t>
  </si>
  <si>
    <t>BC6488046</t>
  </si>
  <si>
    <t>PED453302-00</t>
  </si>
  <si>
    <t>VITRAKVI</t>
  </si>
  <si>
    <t>BARNES JEW HOSP MPB</t>
  </si>
  <si>
    <t>MAYZENT</t>
  </si>
  <si>
    <t>POUDRE VLY HSP WACA34 MPB</t>
  </si>
  <si>
    <t>BP4078603</t>
  </si>
  <si>
    <t>DSH060010</t>
  </si>
  <si>
    <t>RETEVMO</t>
  </si>
  <si>
    <t>PARKVIEW N HSP MPB</t>
  </si>
  <si>
    <t>SOUTHSIDE HOSP PHS MPB</t>
  </si>
  <si>
    <t>FS7175272</t>
  </si>
  <si>
    <t>DSH330043</t>
  </si>
  <si>
    <t>LEXINGTON MC MPB</t>
  </si>
  <si>
    <t>LEXINGTON MC W COLUMBIA SC</t>
  </si>
  <si>
    <t>MAYO CLNC SCOTTSDALE MPB</t>
  </si>
  <si>
    <t>FW0014718</t>
  </si>
  <si>
    <t>OWENSBORO HEALTH MPB</t>
  </si>
  <si>
    <t>AM2297845</t>
  </si>
  <si>
    <t>OWENSBORO HEALTH REGIONAL HOSP</t>
  </si>
  <si>
    <t>RECARBRIO</t>
  </si>
  <si>
    <t>FENSOLVI</t>
  </si>
  <si>
    <t>AKRON CHILDS HSP GPO MPB</t>
  </si>
  <si>
    <t>AT2888999</t>
  </si>
  <si>
    <t>HNRY FRD INFU PHS MPB</t>
  </si>
  <si>
    <t>BF1936179</t>
  </si>
  <si>
    <t>UCSF ML GPO MPB</t>
  </si>
  <si>
    <t>BU7019626</t>
  </si>
  <si>
    <t>BTHDSDA NRTH HSP MPB</t>
  </si>
  <si>
    <t>AB2856954</t>
  </si>
  <si>
    <t>TRIHEALTH BETHESDA BUTLER HOSP</t>
  </si>
  <si>
    <t>CAPE FEAR VALL MC PHS MPB</t>
  </si>
  <si>
    <t>AC3205540</t>
  </si>
  <si>
    <t>CAPE FEAR VALLEY MED CTR NC</t>
  </si>
  <si>
    <t>DSH340028</t>
  </si>
  <si>
    <t>DRISCOLL CHLD HSP GPO MPB</t>
  </si>
  <si>
    <t>AD0894952</t>
  </si>
  <si>
    <t>DRISCOLL CHILDRENS HOSP</t>
  </si>
  <si>
    <t>UNIV OF TEXAS MED MPB</t>
  </si>
  <si>
    <t>UNIV OF CO HSP WACA34MPB</t>
  </si>
  <si>
    <t>FU0301325</t>
  </si>
  <si>
    <t>DSH060024</t>
  </si>
  <si>
    <t>ANDEXXA</t>
  </si>
  <si>
    <t>OU MC PHMCY WACA34 MPB</t>
  </si>
  <si>
    <t>FO7414220</t>
  </si>
  <si>
    <t>UNIV OKLA MED CTR</t>
  </si>
  <si>
    <t>DSH370093</t>
  </si>
  <si>
    <t>BS&amp;W HILLCREST WACA34 MPB</t>
  </si>
  <si>
    <t>FH1288477</t>
  </si>
  <si>
    <t>DSH450101</t>
  </si>
  <si>
    <t>MEM HSP PH UCH WACA34 MPB</t>
  </si>
  <si>
    <t>FM3522960</t>
  </si>
  <si>
    <t>DSH060022</t>
  </si>
  <si>
    <t>BRAINARD SURG CTR MPB</t>
  </si>
  <si>
    <t>FB7383071</t>
  </si>
  <si>
    <t>BRAINARD SURG CTR BDI MPB</t>
  </si>
  <si>
    <t>BAYSTATE SPEC WAC A34 MPB</t>
  </si>
  <si>
    <t>NE MED VP INFUSION PHS</t>
  </si>
  <si>
    <t>BT7401576</t>
  </si>
  <si>
    <t>DSH280013D</t>
  </si>
  <si>
    <t>UNC SHARED SVS PHS MPB</t>
  </si>
  <si>
    <t>FU5797456</t>
  </si>
  <si>
    <t>EYE 35 ASC LLC GPO MPB</t>
  </si>
  <si>
    <t>FE7309330</t>
  </si>
  <si>
    <t>EYE 35 ASC</t>
  </si>
  <si>
    <t>GEISINGER SP PHCY WB MPB</t>
  </si>
  <si>
    <t>FC4667804</t>
  </si>
  <si>
    <t>PEDMARK</t>
  </si>
  <si>
    <t>GORDON INF CTR PHS MPB</t>
  </si>
  <si>
    <t>FG5306041</t>
  </si>
  <si>
    <t>DSH110023</t>
  </si>
  <si>
    <t>TABRECTA</t>
  </si>
  <si>
    <t>TIVDAK</t>
  </si>
  <si>
    <t>TCMC N CNTY ONCO PHS MPB</t>
  </si>
  <si>
    <t>FN4361084</t>
  </si>
  <si>
    <t>TCMC N CNTY ONCO</t>
  </si>
  <si>
    <t>DSH050128E</t>
  </si>
  <si>
    <t>BEN J TITTLE MD PA MPB</t>
  </si>
  <si>
    <t>AT9532905</t>
  </si>
  <si>
    <t>FIRELANDS REG MC PHS MPB</t>
  </si>
  <si>
    <t>AG2797908</t>
  </si>
  <si>
    <t>FIRELANDS REG SANDUSKY OH</t>
  </si>
  <si>
    <t>DSH360025</t>
  </si>
  <si>
    <t>NY COLUMBIA UNI PHS MPB</t>
  </si>
  <si>
    <t>AT1859644</t>
  </si>
  <si>
    <t>DSH330101AG</t>
  </si>
  <si>
    <t>ST ELIZABETH MC PHS MPB</t>
  </si>
  <si>
    <t>DSH180035</t>
  </si>
  <si>
    <t>LNDSY HSE QUATELA GPO MPB</t>
  </si>
  <si>
    <t>AQ1195812</t>
  </si>
  <si>
    <t>LINDSEY HOUSE SURG CTR</t>
  </si>
  <si>
    <t>BRADFORD CLNC MANUAL PHS</t>
  </si>
  <si>
    <t>OPTUM 706/SUNY PHS MPB</t>
  </si>
  <si>
    <t>COTELLIC</t>
  </si>
  <si>
    <t>HOUSTON METHODIST PHS MPB</t>
  </si>
  <si>
    <t>FH8873374</t>
  </si>
  <si>
    <t>DSH450424C</t>
  </si>
  <si>
    <t>BILLINGS CLINIC PHS MPB</t>
  </si>
  <si>
    <t>GOOD SAM INF CTR PHS MPB</t>
  </si>
  <si>
    <t>DSH360134</t>
  </si>
  <si>
    <t>VIVO HEALTH LIJ PHS</t>
  </si>
  <si>
    <t>FL4865107</t>
  </si>
  <si>
    <t>FF THMPSN HTH SYS MPB</t>
  </si>
  <si>
    <t>AF4442163</t>
  </si>
  <si>
    <t>FREDERICK FERRIS THOMPSON HOS</t>
  </si>
  <si>
    <t>ROGER M CNCR CTR MPB</t>
  </si>
  <si>
    <t>KAISER FNDN HSP #551 MPB</t>
  </si>
  <si>
    <t>BK6001503</t>
  </si>
  <si>
    <t>MTHDST WLWBRK HSP PHS MPB</t>
  </si>
  <si>
    <t>BM7047485</t>
  </si>
  <si>
    <t>MGH YAWKEY 8 PHCY PHS MPB</t>
  </si>
  <si>
    <t>DAVIS MEM HOSP MPB</t>
  </si>
  <si>
    <t>AD2968646</t>
  </si>
  <si>
    <t>DAVIS MEM HOSP ELKINS WV</t>
  </si>
  <si>
    <t>STAFFRD HOSP CNTR MPB</t>
  </si>
  <si>
    <t>FS1247534</t>
  </si>
  <si>
    <t>STAFFORD HOSP VA</t>
  </si>
  <si>
    <t>WALG 16287/JCL MC PHS MPB</t>
  </si>
  <si>
    <t>BF8715661</t>
  </si>
  <si>
    <t>DSH030014</t>
  </si>
  <si>
    <t>THE POLYCLINIC MPB</t>
  </si>
  <si>
    <t>FT2510104</t>
  </si>
  <si>
    <t>THE POLYCLINIC</t>
  </si>
  <si>
    <t>UNITED HLTHCARE SVCS MN</t>
  </si>
  <si>
    <t>LSBURG REG MED MPB</t>
  </si>
  <si>
    <t>AL0173904</t>
  </si>
  <si>
    <t>NE MED CENTER HUB WACA34</t>
  </si>
  <si>
    <t>MD ANDERSON CNCR CTR MPB</t>
  </si>
  <si>
    <t>AU3354177</t>
  </si>
  <si>
    <t>KAISER PERM SNYSDE IP MPB</t>
  </si>
  <si>
    <t>AK6618803</t>
  </si>
  <si>
    <t>BOSTON UNIV EYE ASSOC MPB</t>
  </si>
  <si>
    <t>UNIV OF BOSTON EYE ASSOC MA</t>
  </si>
  <si>
    <t>NCH N NAPLES HOSP MPB</t>
  </si>
  <si>
    <t>BN2141668</t>
  </si>
  <si>
    <t>NORTH COLLIER HOSP</t>
  </si>
  <si>
    <t>ESBRIET</t>
  </si>
  <si>
    <t>COH NMC HSP GPO MPB</t>
  </si>
  <si>
    <t>AC0086404</t>
  </si>
  <si>
    <t>JACKSON MADISN CO PHS MPB</t>
  </si>
  <si>
    <t>AJ1165667</t>
  </si>
  <si>
    <t>JACKSON MADISON CTY GEN TN</t>
  </si>
  <si>
    <t>DSH440002</t>
  </si>
  <si>
    <t>KAISER F IP PHY 054 MPB</t>
  </si>
  <si>
    <t>FK1441411</t>
  </si>
  <si>
    <t>GRSMNT SRG CTR HANSON MPB</t>
  </si>
  <si>
    <t>BH1137101</t>
  </si>
  <si>
    <t>GROSSMONT SURGERY CENTER</t>
  </si>
  <si>
    <t>UNIV KY HOSP WAC A34 MPB</t>
  </si>
  <si>
    <t>NMMC OP INF WACA34 MPB</t>
  </si>
  <si>
    <t>ROCHESTER METH HOSP MPB</t>
  </si>
  <si>
    <t>AR3642116</t>
  </si>
  <si>
    <t>ROCHESTER METH HOSP MN</t>
  </si>
  <si>
    <t>LLU-CH MAIN PHS MPB</t>
  </si>
  <si>
    <t>SYFOVRE</t>
  </si>
  <si>
    <t>SANANTONIO REGHSP GPO MPB</t>
  </si>
  <si>
    <t>AS0278134</t>
  </si>
  <si>
    <t>SAN ANTONIO REG HOSP CA</t>
  </si>
  <si>
    <t>COH NMC COR 340B PHS MPB</t>
  </si>
  <si>
    <t>FC1019339</t>
  </si>
  <si>
    <t>UNIV KS HSP INF PHS MPB</t>
  </si>
  <si>
    <t>NSA POS GPO MPB</t>
  </si>
  <si>
    <t>CLARIAN HLTH IU PHS MPB</t>
  </si>
  <si>
    <t>INDIANA UNIVERSITY HEALTH IN</t>
  </si>
  <si>
    <t>BARBOUR ORTHO SURG MPB</t>
  </si>
  <si>
    <t>FB8008749</t>
  </si>
  <si>
    <t>BARBOUR ORTHO</t>
  </si>
  <si>
    <t>TARGRETIN</t>
  </si>
  <si>
    <t>CROFAB</t>
  </si>
  <si>
    <t>UNION HOSP PHCY PHS MPB</t>
  </si>
  <si>
    <t>AU2644789</t>
  </si>
  <si>
    <t>UNION HEALTH SYSTEM</t>
  </si>
  <si>
    <t>DSH150023</t>
  </si>
  <si>
    <t>GEISINGER ONCO WACA34 MPB</t>
  </si>
  <si>
    <t>UNIV OF KY CANCER CTR MPB</t>
  </si>
  <si>
    <t>KAISER FND PLN PHY MPB</t>
  </si>
  <si>
    <t>FK4549006</t>
  </si>
  <si>
    <t>ONUREG</t>
  </si>
  <si>
    <t>IUH METHODIST WACA34 MPB</t>
  </si>
  <si>
    <t>BC5175535</t>
  </si>
  <si>
    <t>RIXUBIS</t>
  </si>
  <si>
    <t>CORNER PHS MPB</t>
  </si>
  <si>
    <t>FM3546756</t>
  </si>
  <si>
    <t>DSH500036C</t>
  </si>
  <si>
    <t>MAYO CLINIC JACKSONVL MPB</t>
  </si>
  <si>
    <t>FM0562593</t>
  </si>
  <si>
    <t>GSHINFUS CTRBULTER PHSMPB</t>
  </si>
  <si>
    <t>FG4194899</t>
  </si>
  <si>
    <t>DSH360134G</t>
  </si>
  <si>
    <t>CHLD HSP SAN ANT PHS MPB</t>
  </si>
  <si>
    <t>AS0935289</t>
  </si>
  <si>
    <t>PED453315-00</t>
  </si>
  <si>
    <t>LOYOLA UNIV HLTH PHS MPB</t>
  </si>
  <si>
    <t>UM SYL CNCR HLYWD PHS MPB</t>
  </si>
  <si>
    <t>FU4308246</t>
  </si>
  <si>
    <t>CAN100079-04</t>
  </si>
  <si>
    <t>MOSS REHAB EINSTEIN PHS</t>
  </si>
  <si>
    <t>CHILDRENS HOSP LA PHS MPB</t>
  </si>
  <si>
    <t>AC0320680</t>
  </si>
  <si>
    <t>CHILDRENS HOSP LOS ANGELES</t>
  </si>
  <si>
    <t>PED053302-00</t>
  </si>
  <si>
    <t>RENOWN PHARMACY PHS MPB</t>
  </si>
  <si>
    <t>ACTEMRA</t>
  </si>
  <si>
    <t>BYOOVIZ</t>
  </si>
  <si>
    <t>DOYLESTOWN HOSP MPB</t>
  </si>
  <si>
    <t>AD0574308</t>
  </si>
  <si>
    <t>DOYLESTOWN HOSP PA</t>
  </si>
  <si>
    <t>CHILDRENS MERCY MPB</t>
  </si>
  <si>
    <t>AC3819236</t>
  </si>
  <si>
    <t>CHILDRENS MERCY HOSP MO</t>
  </si>
  <si>
    <t>COH NMC HSP WACA34 MPB</t>
  </si>
  <si>
    <t>IMDELLTRA</t>
  </si>
  <si>
    <t>LANDER MED CLNC GPO MPB</t>
  </si>
  <si>
    <t>AL3254199</t>
  </si>
  <si>
    <t>LANDER MED CLINIC</t>
  </si>
  <si>
    <t>HOAG HOSPITAL MPB</t>
  </si>
  <si>
    <t>AH1040865</t>
  </si>
  <si>
    <t>HOAG HOSPITAL CA</t>
  </si>
  <si>
    <t>NY PRESBY HSP QNS PHS MPB</t>
  </si>
  <si>
    <t>NEW YORK PRESBYTERIAN HOSP NY</t>
  </si>
  <si>
    <t>UCSF BENIOFF PHS MPB</t>
  </si>
  <si>
    <t>DSH050454GU</t>
  </si>
  <si>
    <t>CARTERET GEN HOSP MPB</t>
  </si>
  <si>
    <t>AC1174630</t>
  </si>
  <si>
    <t>CARTERET GENERAL HOSP</t>
  </si>
  <si>
    <t>SCOTTISH RITE HSP PHS MPB</t>
  </si>
  <si>
    <t>AS1203924</t>
  </si>
  <si>
    <t>SCOTTISH RITE</t>
  </si>
  <si>
    <t>PED113301-00</t>
  </si>
  <si>
    <t>THOMAS J UNIV HOSP GPOMPB</t>
  </si>
  <si>
    <t>UNIV OF VA HOSP PHS MPB</t>
  </si>
  <si>
    <t>AU2496291</t>
  </si>
  <si>
    <t>UNIV OF VIRGINIA HOSP</t>
  </si>
  <si>
    <t>DSH490009</t>
  </si>
  <si>
    <t>NSA PT DUN SC PHS MPB</t>
  </si>
  <si>
    <t>FN6622662</t>
  </si>
  <si>
    <t>DSH110161CR</t>
  </si>
  <si>
    <t>MACNEAL HSP PHS MPB</t>
  </si>
  <si>
    <t>FG9110901</t>
  </si>
  <si>
    <t>DSH140054</t>
  </si>
  <si>
    <t>OLEAN CLINIC MANUAL PHS</t>
  </si>
  <si>
    <t>BETHKIS</t>
  </si>
  <si>
    <t>CHILDRN MERCY WAC A34 MPB</t>
  </si>
  <si>
    <t>FC7575117</t>
  </si>
  <si>
    <t>PED263302-00</t>
  </si>
  <si>
    <t>CIMZIA</t>
  </si>
  <si>
    <t>DANA FARBER CNCR INST MPB</t>
  </si>
  <si>
    <t>AC4652827</t>
  </si>
  <si>
    <t>DANA FARBER CANCER INSTITUTE</t>
  </si>
  <si>
    <t>VIZIMPRO</t>
  </si>
  <si>
    <t>FP7403986</t>
  </si>
  <si>
    <t>NASH GEN HOSP WACA34 MPB</t>
  </si>
  <si>
    <t>AP3187944</t>
  </si>
  <si>
    <t>NASH HOSPITALS INC NC</t>
  </si>
  <si>
    <t>DSH340147</t>
  </si>
  <si>
    <t>GRANVILLE MC MPB</t>
  </si>
  <si>
    <t>AG3204699</t>
  </si>
  <si>
    <t>GRANVILLE MED CTR NC</t>
  </si>
  <si>
    <t>KAISER PERM PHY 607 MPB</t>
  </si>
  <si>
    <t>FK4265636</t>
  </si>
  <si>
    <t>KAISER ONCOLOGY PHCY MPB</t>
  </si>
  <si>
    <t>BK7939652</t>
  </si>
  <si>
    <t>VIVO HLTH PHCY SI PHS MPB</t>
  </si>
  <si>
    <t>FS7675032</t>
  </si>
  <si>
    <t>DSH330160</t>
  </si>
  <si>
    <t>VAN WERT CTY HSP MPB</t>
  </si>
  <si>
    <t>AV2869507</t>
  </si>
  <si>
    <t>VAN WERT CTY HOSP</t>
  </si>
  <si>
    <t>TEXAS CHILDRENS HOSPITAL</t>
  </si>
  <si>
    <t>MARY RUTAN HSP MPB</t>
  </si>
  <si>
    <t>AM7971131</t>
  </si>
  <si>
    <t>MARY RUTAN HOSP</t>
  </si>
  <si>
    <t>ZELBORAF</t>
  </si>
  <si>
    <t>HOAG HOSP IRVINE MPB</t>
  </si>
  <si>
    <t>FH2151049</t>
  </si>
  <si>
    <t>CHILDRN MERCY RVR PHS MPB</t>
  </si>
  <si>
    <t>PAC VISION SURG LIU MPB</t>
  </si>
  <si>
    <t>FL2458619</t>
  </si>
  <si>
    <t>Pacific Vision Foundation</t>
  </si>
  <si>
    <t>NY WEILL CORNELL PHS MPB</t>
  </si>
  <si>
    <t>DSH330101</t>
  </si>
  <si>
    <t>NEXUS SPEC HSP GPO MPB</t>
  </si>
  <si>
    <t>BN9296369</t>
  </si>
  <si>
    <t>NEXUS SPECIALTY HOSP</t>
  </si>
  <si>
    <t>FORREST GEN HSP PHS MPB</t>
  </si>
  <si>
    <t>KARMANOS CANCER CTR MPB</t>
  </si>
  <si>
    <t>BEN TAUB HOSPITAL MPB</t>
  </si>
  <si>
    <t>WOODHAMS EYE L&amp;L CTR MPB</t>
  </si>
  <si>
    <t>AW8611255</t>
  </si>
  <si>
    <t>WOODHAMS EYE</t>
  </si>
  <si>
    <t>METROHLTH SYS WACA34 MPB</t>
  </si>
  <si>
    <t>DSH360059</t>
  </si>
  <si>
    <t>PRISMA GVL MEM MC SUPPLY</t>
  </si>
  <si>
    <t>HOUSTON METH/HMW PHS MPB</t>
  </si>
  <si>
    <t>DSH670077</t>
  </si>
  <si>
    <t>ST ELIZABETH MC GRANT MPB</t>
  </si>
  <si>
    <t>BS3716834</t>
  </si>
  <si>
    <t>SAN JACINTO MH PHS MPB</t>
  </si>
  <si>
    <t>AS5160205</t>
  </si>
  <si>
    <t>DSH450424</t>
  </si>
  <si>
    <t>VIVO HLTH PHY/LIJMC PHS M</t>
  </si>
  <si>
    <t>FT5343594</t>
  </si>
  <si>
    <t>HUDSON VALLEY HOSP MPB</t>
  </si>
  <si>
    <t>AP1860483</t>
  </si>
  <si>
    <t>ELIOR</t>
  </si>
  <si>
    <t>RIASTAP</t>
  </si>
  <si>
    <t>LLU-MC MAIN WAC A34</t>
  </si>
  <si>
    <t>OSUMC INF PHCY MM PHS MPB</t>
  </si>
  <si>
    <t>FO7890963</t>
  </si>
  <si>
    <t>DSH360085EB</t>
  </si>
  <si>
    <t>LEQEMBI</t>
  </si>
  <si>
    <t>MAYO CLINIC HOSP GPO MPB</t>
  </si>
  <si>
    <t>AS3598806</t>
  </si>
  <si>
    <t>SEATTLE CHLDS OP PHS MPB</t>
  </si>
  <si>
    <t>KAISER HOSP PHCY 367 MPB</t>
  </si>
  <si>
    <t>FK3092640</t>
  </si>
  <si>
    <t>CIMERLI</t>
  </si>
  <si>
    <t>KAISER ONCO PHARMACY MPB</t>
  </si>
  <si>
    <t>FK2357110</t>
  </si>
  <si>
    <t>NY COLUMBIA UNI MED MPB</t>
  </si>
  <si>
    <t>HENRY FORD PHCY MPB</t>
  </si>
  <si>
    <t>FH0590869</t>
  </si>
  <si>
    <t>FL5205972</t>
  </si>
  <si>
    <t>DSH140276AA</t>
  </si>
  <si>
    <t>NYU LANGONE KANGADIS MPB</t>
  </si>
  <si>
    <t>FK2214500</t>
  </si>
  <si>
    <t>LLU-CH PONC PHS MPB</t>
  </si>
  <si>
    <t>FL2934087</t>
  </si>
  <si>
    <t>DSH050778D</t>
  </si>
  <si>
    <t>OLOL CHLD OP INF PHS MPB</t>
  </si>
  <si>
    <t>FO8782799</t>
  </si>
  <si>
    <t>BAPT HLTH OP PHCY PHS MPB</t>
  </si>
  <si>
    <t>BB9552010</t>
  </si>
  <si>
    <t>DSH180080</t>
  </si>
  <si>
    <t>ST ELZBETH HC-FTMS MPB</t>
  </si>
  <si>
    <t>FS1144954</t>
  </si>
  <si>
    <t>MONTICELLO COM SC GPO MPB</t>
  </si>
  <si>
    <t>BL8363967</t>
  </si>
  <si>
    <t>MONTICELLO COM SC</t>
  </si>
  <si>
    <t>PONVORY</t>
  </si>
  <si>
    <t>MGH YAWKEY 8 WACA34 MPB</t>
  </si>
  <si>
    <t>VHS CHILDRENS HSP MI MPB</t>
  </si>
  <si>
    <t>FC2397354</t>
  </si>
  <si>
    <t>LOYOLA UNIV MED CTR MPB</t>
  </si>
  <si>
    <t>LAMB HC CTR MPB</t>
  </si>
  <si>
    <t>BL2981531</t>
  </si>
  <si>
    <t>LAMB HC CTR</t>
  </si>
  <si>
    <t>DUKECHILDOP1416 PHS MPB</t>
  </si>
  <si>
    <t>JC LINCOLN PNA OU PHS MPB</t>
  </si>
  <si>
    <t>DSH030014Z</t>
  </si>
  <si>
    <t>PROV LACEY HOSP PHS MPB</t>
  </si>
  <si>
    <t>FP3251751</t>
  </si>
  <si>
    <t>DSH500019C</t>
  </si>
  <si>
    <t>LORBRENA</t>
  </si>
  <si>
    <t>JERSEY CITY MED CTR MPB</t>
  </si>
  <si>
    <t>AM4184115</t>
  </si>
  <si>
    <t>COOLEY DICKINSON HOSP MPB</t>
  </si>
  <si>
    <t>AC1911444</t>
  </si>
  <si>
    <t>KAISER PERM PHY #398 MPB</t>
  </si>
  <si>
    <t>FK6983060</t>
  </si>
  <si>
    <t>ACCREDO MEM/NMC PHS MPB</t>
  </si>
  <si>
    <t>ST LOUIS CHLD HSP PHS MPB</t>
  </si>
  <si>
    <t>INLAND IMG HF MUNOZ MPB</t>
  </si>
  <si>
    <t>BM8474176</t>
  </si>
  <si>
    <t>INLAND IMAGING LLC</t>
  </si>
  <si>
    <t>ELZONRIS</t>
  </si>
  <si>
    <t>LUNSUMIO</t>
  </si>
  <si>
    <t>ROBERT W JOHNSONWACA34MPB</t>
  </si>
  <si>
    <t>BR0611738</t>
  </si>
  <si>
    <t>DSH310038</t>
  </si>
  <si>
    <t>DUKE CNR SPEC PHY PHS MPB</t>
  </si>
  <si>
    <t>TRUVISTA AMBUL SURGY MPB</t>
  </si>
  <si>
    <t>BL5526681</t>
  </si>
  <si>
    <t>TRUVISTA SURG CTR TROY MI</t>
  </si>
  <si>
    <t>NSL OP PHS MPB</t>
  </si>
  <si>
    <t>DSH500036Y</t>
  </si>
  <si>
    <t>YORKTWN CTR SPEC SURG MPB</t>
  </si>
  <si>
    <t>FP7807691</t>
  </si>
  <si>
    <t>UNIV HOSP NEBRASKA</t>
  </si>
  <si>
    <t>CARILION ROANOKE PHS MPB</t>
  </si>
  <si>
    <t>AR2488511</t>
  </si>
  <si>
    <t>CARILION MED CENTER VA</t>
  </si>
  <si>
    <t>DSH490024</t>
  </si>
  <si>
    <t>PARSABIV</t>
  </si>
  <si>
    <t>DESERT REG CCC MPB</t>
  </si>
  <si>
    <t>BD2823993</t>
  </si>
  <si>
    <t>UNC SHARED SVS WACA34MPB</t>
  </si>
  <si>
    <t>PRISMAHL TUOMEY</t>
  </si>
  <si>
    <t>BELEODAQ</t>
  </si>
  <si>
    <t>ST BARNABAS MED CTR MPB</t>
  </si>
  <si>
    <t>AS2593778</t>
  </si>
  <si>
    <t>PROV INF PHY SVCS GPO MPB</t>
  </si>
  <si>
    <t>BS3622188</t>
  </si>
  <si>
    <t>POUDRE VLLY HSP GPO MPB</t>
  </si>
  <si>
    <t>ST DOM JCK ME WACA34 MPB</t>
  </si>
  <si>
    <t>AS0230792</t>
  </si>
  <si>
    <t>DSH250048</t>
  </si>
  <si>
    <t>TRHLT BTSDA BTLR MPB</t>
  </si>
  <si>
    <t>UNIV KANSAS HSP PHS MPB</t>
  </si>
  <si>
    <t>AU1310971</t>
  </si>
  <si>
    <t>DSH170040A</t>
  </si>
  <si>
    <t>OHSU HEMOPHILIA PHS MPB</t>
  </si>
  <si>
    <t>HM8477</t>
  </si>
  <si>
    <t>KAISER PERM CHESTER MPB</t>
  </si>
  <si>
    <t>FK2121806</t>
  </si>
  <si>
    <t>HMW PHARM SERV PHS MPB</t>
  </si>
  <si>
    <t>FM2326773</t>
  </si>
  <si>
    <t>THE NY PRESBY HSP GPO MPB</t>
  </si>
  <si>
    <t>FN4215768</t>
  </si>
  <si>
    <t>PRISMAHL GREER SPEC MPB</t>
  </si>
  <si>
    <t>AVERA MCKENNAN GPO MPB</t>
  </si>
  <si>
    <t>KAISER FNDN HOSP MPB</t>
  </si>
  <si>
    <t>AK7934501</t>
  </si>
  <si>
    <t>MAYO CLN HLT ECH GPO MPB</t>
  </si>
  <si>
    <t>AL3910406</t>
  </si>
  <si>
    <t>BRONSON H&amp;A INF PHS MPB</t>
  </si>
  <si>
    <t>BB5911018</t>
  </si>
  <si>
    <t>DSH230017A</t>
  </si>
  <si>
    <t>DUKE CCIP PHS MPB</t>
  </si>
  <si>
    <t>VIVO HLTH PHY WAC A34 MPB</t>
  </si>
  <si>
    <t>NSL WAC A34 MPB</t>
  </si>
  <si>
    <t>PRISMA CI GREER SUPPLY</t>
  </si>
  <si>
    <t>PRISMAHL RICHLAND PHY MPB</t>
  </si>
  <si>
    <t>ALIQOPA</t>
  </si>
  <si>
    <t>FOLOTYN</t>
  </si>
  <si>
    <t>UNIV CANCER SPEC PHS MPB</t>
  </si>
  <si>
    <t>FU9063998</t>
  </si>
  <si>
    <t>GEISINGER WY ONCO PHS MPB</t>
  </si>
  <si>
    <t>AN9722148</t>
  </si>
  <si>
    <t>LEUKINE</t>
  </si>
  <si>
    <t>KAISER PERM GPO MPB</t>
  </si>
  <si>
    <t>BK6664494</t>
  </si>
  <si>
    <t>SOTYKTU</t>
  </si>
  <si>
    <t>MOUNTAIN VIEW PHARMA</t>
  </si>
  <si>
    <t>AM3058624</t>
  </si>
  <si>
    <t>FAXTON ST LUKES PHS MPB</t>
  </si>
  <si>
    <t>BF6801561</t>
  </si>
  <si>
    <t>FAXTON ST LUKES HC NY</t>
  </si>
  <si>
    <t>DSH330044AM</t>
  </si>
  <si>
    <t>OLOL RMC INFUSION PHS MPB</t>
  </si>
  <si>
    <t>AO3420027</t>
  </si>
  <si>
    <t>SANFORD BMC PHS MPB</t>
  </si>
  <si>
    <t>AB3622710</t>
  </si>
  <si>
    <t>DSH240100</t>
  </si>
  <si>
    <t>KAISER HOSP PHCY #59A MPB</t>
  </si>
  <si>
    <t>BK5868130</t>
  </si>
  <si>
    <t>UNIVERSITY MED PHS MPB</t>
  </si>
  <si>
    <t>AL9696381</t>
  </si>
  <si>
    <t>UNIVERSITY MEDICAL CENTER</t>
  </si>
  <si>
    <t>DSH450686</t>
  </si>
  <si>
    <t>TRETTEN</t>
  </si>
  <si>
    <t>ST DOMINIC-JACKSN PHS MPB</t>
  </si>
  <si>
    <t>KAISER  OP PCY 501 MPB</t>
  </si>
  <si>
    <t>BK1840366</t>
  </si>
  <si>
    <t>U OF MICHIGAN MED CTR MPB</t>
  </si>
  <si>
    <t>AU7007467</t>
  </si>
  <si>
    <t>UNIV OF MICHIGAN</t>
  </si>
  <si>
    <t>ZILRETTA</t>
  </si>
  <si>
    <t>UCSF ML PHS MPB</t>
  </si>
  <si>
    <t>DSH050454</t>
  </si>
  <si>
    <t>METHODIST W HOUSTON MPB</t>
  </si>
  <si>
    <t>KALBITOR</t>
  </si>
  <si>
    <t>UCSD JACOBS MC WACA34 MPB</t>
  </si>
  <si>
    <t>BT3649350</t>
  </si>
  <si>
    <t>UNIV OF CALIF SAN DIEGO</t>
  </si>
  <si>
    <t>DSH050025</t>
  </si>
  <si>
    <t>KAISER INPAT PHMCY MPB</t>
  </si>
  <si>
    <t>BK9566564</t>
  </si>
  <si>
    <t>NY PRESBY HOSP WACA34 MPB</t>
  </si>
  <si>
    <t>DRISCOLL CHILD H PHS MPB</t>
  </si>
  <si>
    <t>PED453301-00</t>
  </si>
  <si>
    <t>ADV EYE SURG CTR MPB</t>
  </si>
  <si>
    <t>FA1960372</t>
  </si>
  <si>
    <t>ADV EYE SURG</t>
  </si>
  <si>
    <t>LMHM HOSP BRD DIR MPB</t>
  </si>
  <si>
    <t>FL6672198</t>
  </si>
  <si>
    <t>CHILDRENS HP CO P WAC A34</t>
  </si>
  <si>
    <t>HUNTIINGTON HSP MPB</t>
  </si>
  <si>
    <t>AH0768296</t>
  </si>
  <si>
    <t>HUNTINGTON HOSP ASSN</t>
  </si>
  <si>
    <t>OPTUM 701/PSMH PHS MPB</t>
  </si>
  <si>
    <t>FO0957867</t>
  </si>
  <si>
    <t>OSF ST ELIZ MC PHS MPB</t>
  </si>
  <si>
    <t>FO3552470</t>
  </si>
  <si>
    <t>OSF HEALTHCARE SYSTEM</t>
  </si>
  <si>
    <t>DSH140110</t>
  </si>
  <si>
    <t>W TN HLTHCRE VOL HOSP MPB</t>
  </si>
  <si>
    <t>FW7579785</t>
  </si>
  <si>
    <t>W TN HLTHCRE VOL</t>
  </si>
  <si>
    <t>UCI MEDICAL CTR PHS MPB</t>
  </si>
  <si>
    <t>FU5294777</t>
  </si>
  <si>
    <t>UCI MEDICAL CENTER CA</t>
  </si>
  <si>
    <t>DSH050348CG</t>
  </si>
  <si>
    <t>UNC HILLSBOROUGH PHS MPB</t>
  </si>
  <si>
    <t>FU4053435</t>
  </si>
  <si>
    <t>DSH340061CH</t>
  </si>
  <si>
    <t>Row Labels</t>
  </si>
  <si>
    <t>Grand Total</t>
  </si>
  <si>
    <t>Sum of NET_REVENUE_FY24</t>
  </si>
  <si>
    <t>Sum of NET_REVENUE_FY25_APR</t>
  </si>
  <si>
    <t>Sum of NET_REVENUE_FY25_MAY</t>
  </si>
  <si>
    <t>REP</t>
  </si>
  <si>
    <t>FY25 APR</t>
  </si>
  <si>
    <t>FY25 MAY</t>
  </si>
  <si>
    <t>FY24 FYTD</t>
  </si>
  <si>
    <t>FY25 FYTD</t>
  </si>
  <si>
    <t>% To Target</t>
  </si>
  <si>
    <t>$ To Target</t>
  </si>
  <si>
    <t>FY24 TOTAL</t>
  </si>
  <si>
    <t>FY25 PROJ</t>
  </si>
  <si>
    <t>FY24 MONTHLY</t>
  </si>
  <si>
    <t>COMMON ENTITY</t>
  </si>
  <si>
    <t>MONTHLY TARGET</t>
  </si>
  <si>
    <t>FYTD TARGET</t>
  </si>
  <si>
    <t>FYTD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</si>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</sst>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64" fontId="16" fillId="33" borderId="0" xfId="1" applyNumberFormat="1" applyFont="1" applyFill="1"/>
    <xf numFmtId="164" fontId="16" fillId="34" borderId="0" xfId="1" applyNumberFormat="1" applyFont="1" applyFill="1"/>
    <xf numFmtId="164" fontId="16" fillId="35" borderId="0" xfId="1" applyNumberFormat="1" applyFont="1" applyFill="1"/>
    <xf numFmtId="9" fontId="16" fillId="35" borderId="0" xfId="2" applyFont="1" applyFill="1"/>
    <xf numFmtId="164" fontId="0" fillId="0" borderId="0" xfId="1" applyNumberFormat="1" applyFont="1"/>
    <xf numFmtId="9" fontId="0" fillId="0" borderId="0" xfId="2" applyFont="1"/>
    <xf numFmtId="164" fontId="16" fillId="0" borderId="0" xfId="1" applyNumberFormat="1" applyFont="1"/>
    <xf numFmtId="9" fontId="16" fillId="0" borderId="0" xfId="2" applyFont="1"/>
    <xf numFmtId="164" fontId="18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, Felicia" refreshedDate="45448.618705787034" createdVersion="8" refreshedVersion="8" minRefreshableVersion="3" recordCount="3250">
  <cacheSource type="worksheet">
    <worksheetSource ref="A1:Y3251" sheet="DATA"/>
  </cacheSource>
  <cacheFields count="25">
    <cacheField name="CUST_ACCT_ID" numFmtId="0">
      <sharedItems containsSemiMixedTypes="0" containsString="0" containsNumber="1" containsInteger="1" minValue="122" maxValue="983097"/>
    </cacheField>
    <cacheField name="CUST_ACCT_NAM" numFmtId="0">
      <sharedItems/>
    </cacheField>
    <cacheField name="ACTIVE_CUST_IND" numFmtId="0">
      <sharedItems/>
    </cacheField>
    <cacheField name="SLS_TERR_ID" numFmtId="0">
      <sharedItems containsSemiMixedTypes="0" containsString="0" containsNumber="1" containsInteger="1" minValue="19" maxValue="8042"/>
    </cacheField>
    <cacheField name="HOME_DC_ID" numFmtId="0">
      <sharedItems containsSemiMixedTypes="0" containsString="0" containsNumber="1" containsInteger="1" minValue="8112" maxValue="8173"/>
    </cacheField>
    <cacheField name="DEA_NUM" numFmtId="0">
      <sharedItems containsBlank="1"/>
    </cacheField>
    <cacheField name="ACCT_CLAS_CD" numFmtId="0">
      <sharedItems containsSemiMixedTypes="0" containsString="0" containsNumber="1" containsInteger="1" minValue="2" maxValue="5"/>
    </cacheField>
    <cacheField name="ACCT_CLAS_DSCR" numFmtId="0">
      <sharedItems/>
    </cacheField>
    <cacheField name="CUST_BUS_TYP_DSCR" numFmtId="0">
      <sharedItems/>
    </cacheField>
    <cacheField name="COMMON_ENTITY_ID" numFmtId="0">
      <sharedItems containsSemiMixedTypes="0" containsString="0" containsNumber="1" containsInteger="1" minValue="16" maxValue="73655"/>
    </cacheField>
    <cacheField name="COMMON_ENTITY_NAME" numFmtId="0">
      <sharedItems count="219">
        <s v="TRINITY HEALTH"/>
        <s v="PRISMA HEALTH"/>
        <s v="UNIV OF TEXAS SW UNIV HOSP"/>
        <s v="ALBERT EINSTEIN PA"/>
        <s v="UNIV HLTH SAN ANTONIO TX (PHS)"/>
        <s v="TEXAS CHILDRENS SPECIALTY HOSP"/>
        <s v="TENET HEALTHCARE"/>
        <s v="UNIV OF MISSISSIPPI MED CTR"/>
        <s v="OLEAN GENERAL HOSP"/>
        <s v="COZAD"/>
        <s v="NORTH MISSISSIPPI MED CTR"/>
        <s v="EASTERN TENN CHILDRENS HOSP"/>
        <s v="LOMA LINDA UNIV HOSP CA"/>
        <s v="LOYOLA UNIV MED CTR IL"/>
        <s v="CHILDRENS MED CTR TX"/>
        <s v="ST BERNARDS HOSPITAL"/>
        <s v="GEISINGER HEALTH"/>
        <s v="CRMC INF CTR CLOVIS"/>
        <s v="OREGON HLTH SCIENCE CTR"/>
        <s v="GOOD SAMARITAN HOSP OH"/>
        <s v="ST FRANCIS HOSP MD CTR CT"/>
        <s v="UNIV OF TEXAS MED BRANCH-UTMB"/>
        <s v="WHITE CTY MED CTR"/>
        <s v="VCU MAIN PHCY RICHMOND VA"/>
        <s v="LICKING MEM HOSP"/>
        <s v="NYU LANGONE HOSP"/>
        <s v="H LEE MOFFITT CANCER CTR MPB"/>
        <s v="HENRY FORD HOSPITAL MI"/>
        <s v="HARRIS COUNTY"/>
        <s v="AKRON CHILDREN'S HOSPITAL"/>
        <s v="WILLIS KNIGHTON MC LA"/>
        <s v="KLICKITAT VALLEY HEALTH WA"/>
        <s v="SOUTHERN OHIO MEDICAL CENTER"/>
        <s v="NORTHSIDE HOSP ATLANTA GA"/>
        <s v="COMM MEM HEALTHCARE KS"/>
        <s v="LEE MEM HEALTH SYSTEM FL"/>
        <s v="BATON ROUGE GEN MED CTR LA"/>
        <s v="COLUMBIA RIVER PROVOST"/>
        <s v="UNIVERSITY HOSP SUNY"/>
        <s v="AIDS SERVICES OF AUSTIN TX"/>
        <s v="HOUSTON METHODIST"/>
        <s v="UNIV OF COLORADO"/>
        <s v="REPUBLIC CTY HOSP"/>
        <s v="Health East Medical Center"/>
        <s v="NEBRASKA MED CTR OMAHA"/>
        <s v="AdventHealth"/>
        <s v="BAPTIST HEALTH SOUTH FLORIDA"/>
        <s v="PIONEER SPECIALTY HOSP"/>
        <s v="CANCER HEMA GRAND RADIPS MI"/>
        <s v="OH STATE UNIVERSITY MED CTR"/>
        <s v="MARYLAND ONCOL"/>
        <s v="NORTHWELL HEALTH"/>
        <s v="ROANE GEN HOSP SPENCER WV"/>
        <s v="COH NMC HSP"/>
        <s v="UNIVERSITY HEALTH SYSTEM"/>
        <s v="MASS GENERAL HOSP"/>
        <s v="CHRISTUS HEALTH LA"/>
        <s v="NY PRESBYTERIAN HOSP"/>
        <s v="UNIV HEALTH SAN ANTONIO TX"/>
        <s v="ALLSPIRE"/>
        <s v="TERREBONNE GENERAL HEALTH SYST"/>
        <s v="RENOWN REG MED CTR NV"/>
        <s v="YAKIMA VALLEY MEM HOSP WA (PHS"/>
        <s v="ASPIRUS"/>
        <s v="REDINGTON FAIRVIEW GEN ME"/>
        <s v="ALBANY MED CTR"/>
        <s v="BRONXCARE HEALTH SYS NY"/>
        <s v="BAYLOR SCOTT &amp; WHITE DSH"/>
        <s v="ST LOUIS CHILDRENS"/>
        <s v="CHCA - COLORADO CHILDRENS"/>
        <s v="UNIV OF CALIF DAVIS"/>
        <s v="TEXAS CHILDRENS HOSP (PHS)"/>
        <s v="PROVIDENCE HLTH SYS WA"/>
        <s v="GUNDERSEN CLNC"/>
        <s v="RMCC - ROCKY MTN CAN CTR CO"/>
        <s v="TEXAS CHILDRENS HOSP"/>
        <s v="UNIVERSITY OF KENTUCKY KY"/>
        <s v="UNC HOSPITAL"/>
        <s v="LIFESPAN HEALTH SYSTEM RI"/>
        <s v="UNIV OF KANSAS"/>
        <s v="MCLAREN HC GRP MI"/>
        <s v="MISSOURI BAPT HOSP SULLIVAN MO"/>
        <s v="EYE SURG CTR CARROLLTON TX"/>
        <s v="COOK CHILDRENS MED CTR TX"/>
        <s v="WESTCHESTER MC VAHALLA NY"/>
        <s v="UNIV OF CALIF SAN FRANCISCO"/>
        <s v="ST ELIZABETH MEDICAL CENTER"/>
        <s v="BILLINGS CLINIC MT"/>
        <s v="TEXAS PSC SURG CORPUS CHRISTI"/>
        <s v="SCHNECK MEDICAL CENTER IN"/>
        <s v="PHOENIX CHILDREN'S HOSP"/>
        <s v="AVERA (PHS)"/>
        <s v="NORTH ARKANSAS REG MED CTR"/>
        <s v="BAPTIST HEALTH"/>
        <s v="GENESIS MC SIL"/>
        <s v="DUKE"/>
        <s v="BAPTIST HLTH CORBIN KY"/>
        <s v="MARY WASH H"/>
        <s v="PHARMACY SPECIALISTS"/>
        <s v="NATIONWIDE CHILDREN'S HOSP"/>
        <s v="KAISER PERMANENTE CA"/>
        <s v="THE CHILDRENS HOSP OF PA"/>
        <s v="HOUST METH WILLOWBROOK TX"/>
        <s v="ALLIANCE SURG"/>
        <s v="FLETCHER ALLEN HC VT"/>
        <s v="HIGHLAND ROCHESTER STRONGS"/>
        <s v="UNIV OF INDIANA HEALTH"/>
        <s v="GOLDSTEP AMB SRG CTR MPB"/>
        <s v="BARRIO COMPREHENSIVE HC TX"/>
        <s v="MYMICHIGAN HEALTH"/>
        <s v="BARNABAS HEALTH NJ"/>
        <s v="SANFORD MED CENTER SD"/>
        <s v="LYNCHBURG GEN HOSP VA"/>
        <s v="TOMOKA SURG"/>
        <s v="CHCA - SEATTLE CHILDRENS HOSP"/>
        <s v="SINGING RIVER PASCAGOULA MS"/>
        <s v="MHS PURCHASING"/>
        <s v="RHODE ISLAND HOSP PROVIDENCE"/>
        <s v="AVERA SA"/>
        <s v="OLATHE MED CTR KS"/>
        <s v="AULTMAN HOSPITAL OH"/>
        <s v="UNIV OF MIAMI FL"/>
        <s v="MOUNT SINAI HEALTH SYSTEM"/>
        <s v="UNIV OF NEW MEXICO HOSPITAL"/>
        <s v="EGLESTON CHILDREN'S HEALTH"/>
        <s v="FROEDTERT MEM LUTHERAN HSP WI"/>
        <s v="BRONSON METHODIST MI"/>
        <s v="MAYO CLINIC"/>
        <s v="LIVONIA OP SURGY CTR"/>
        <s v="UNIV OF MIAMI HOSP FL"/>
        <s v="CENTRAL WASHINGTON WA"/>
        <s v="NYU WINTHROP HOSP"/>
        <s v="FORREST CTY GEN HOSP"/>
        <s v="LOS ANGELES CTY"/>
        <s v="CAMBRIDGE HOSP MA"/>
        <s v="SOUTHSIDE COMM FARMVILLE VA"/>
        <s v="FRANCISCAN MSNR OF OUR LADY"/>
        <s v="PARKVIEW HOSP FT WAYNE IN"/>
        <s v="WISCONSIN VALLEY HEALTH"/>
        <s v="HONOR HEALTH AZ"/>
        <s v="ST CLAIRE MED CTR MOREHEAD KY"/>
        <s v="CAROLINA EAST MED CTR"/>
        <s v="MONUMENT HEALTH RAPID CITY HOS"/>
        <s v="UNIV OF ARKANSAS"/>
        <s v="NEBRASKA ORTHOPAEDIC HOSP"/>
        <s v="CHILDRENS HOSP NEW ORLEANS"/>
        <s v="ARROWHEAD RMC"/>
        <s v="PARKLAND MEM HOSP DALLAS TX"/>
        <s v="CURANT HEALTH INC FL"/>
        <s v="WALLA WALLA"/>
        <s v="CASCADIA EYE WA"/>
        <s v="GEORGETOWN MEM HOSP"/>
        <s v="Garnet Health"/>
        <s v="UNIV OF TENNESSEE MED CTR TN"/>
        <s v="BAYSTATE MED CTR MA"/>
        <s v="ST ANTHONY REG HOSP IA (PHS)"/>
        <s v="OKLAHOMA COMM HLTH SRV VAR OK"/>
        <s v="GRANDVIEW HOSP OH"/>
        <s v="PUNXSUTAWNEY AREA HOSP PHCY"/>
        <s v="VIP SRG CHURUKIAN"/>
        <s v="ROCKY MOUNTAIN ONCOL"/>
        <s v="LEXINGTON MC W COLUMBIA SC"/>
        <s v="OWENSBORO HEALTH REGIONAL HOSP"/>
        <s v="TRIHEALTH BETHESDA BUTLER HOSP"/>
        <s v="CAPE FEAR VALLEY MED CTR NC"/>
        <s v="DRISCOLL CHILDRENS HOSP"/>
        <s v="UNIV OKLA MED CTR"/>
        <s v="BRAINARD SURG CTR BDI MPB"/>
        <s v="EYE 35 ASC"/>
        <s v="TCMC N CNTY ONCO"/>
        <s v="BEN J TITTLE MD PA MPB"/>
        <s v="FIRELANDS REG SANDUSKY OH"/>
        <s v="LINDSEY HOUSE SURG CTR"/>
        <s v="FREDERICK FERRIS THOMPSON HOS"/>
        <s v="DAVIS MEM HOSP ELKINS WV"/>
        <s v="STAFFORD HOSP VA"/>
        <s v="THE POLYCLINIC"/>
        <s v="UNIV OF BOSTON EYE ASSOC MA"/>
        <s v="NORTH COLLIER HOSP"/>
        <s v="JACKSON MADISON CTY GEN TN"/>
        <s v="GROSSMONT SURGERY CENTER"/>
        <s v="ROCHESTER METH HOSP MN"/>
        <s v="SAN ANTONIO REG HOSP CA"/>
        <s v="INDIANA UNIVERSITY HEALTH IN"/>
        <s v="BARBOUR ORTHO"/>
        <s v="UNION HEALTH SYSTEM"/>
        <s v="CHILDRENS HOSP LOS ANGELES"/>
        <s v="DOYLESTOWN HOSP PA"/>
        <s v="CHILDRENS MERCY HOSP MO"/>
        <s v="LANDER MED CLINIC"/>
        <s v="HOAG HOSPITAL CA"/>
        <s v="NEW YORK PRESBYTERIAN HOSP NY"/>
        <s v="CARTERET GENERAL HOSP"/>
        <s v="SCOTTISH RITE"/>
        <s v="UNIV OF VIRGINIA HOSP"/>
        <s v="DANA FARBER CANCER INSTITUTE"/>
        <s v="NASH HOSPITALS INC NC"/>
        <s v="GRANVILLE MED CTR NC"/>
        <s v="VAN WERT CTY HOSP"/>
        <s v="MARY RUTAN HOSP"/>
        <s v="Pacific Vision Foundation"/>
        <s v="NEXUS SPECIALTY HOSP"/>
        <s v="WOODHAMS EYE"/>
        <s v="ELIOR"/>
        <s v="MONTICELLO COM SC"/>
        <s v="LAMB HC CTR"/>
        <s v="INLAND IMAGING LLC"/>
        <s v="TRUVISTA SURG CTR TROY MI"/>
        <s v="UNIV HOSP NEBRASKA"/>
        <s v="CARILION MED CENTER VA"/>
        <s v="FAXTON ST LUKES HC NY"/>
        <s v="UNIVERSITY MEDICAL CENTER"/>
        <s v="UNIV OF MICHIGAN"/>
        <s v="UNIV OF CALIF SAN DIEGO"/>
        <s v="ADV EYE SURG"/>
        <s v="HUNTINGTON HOSP ASSN"/>
        <s v="OSF HEALTHCARE SYSTEM"/>
        <s v="W TN HLTHCRE VOL"/>
        <s v="UCI MEDICAL CENTER CA"/>
      </sharedItems>
    </cacheField>
    <cacheField name="COMMON_GRP_ID" numFmtId="0">
      <sharedItems containsSemiMixedTypes="0" containsString="0" containsNumber="1" containsInteger="1" minValue="16" maxValue="73653"/>
    </cacheField>
    <cacheField name="COMMON_GRP_NAME" numFmtId="0">
      <sharedItems/>
    </cacheField>
    <cacheField name="ACCT_340B_ID" numFmtId="0">
      <sharedItems containsMixedTypes="1" containsNumber="1" containsInteger="1" minValue="0" maxValue="0"/>
    </cacheField>
    <cacheField name="REP_NAME" numFmtId="0">
      <sharedItems count="4">
        <s v="KATY MCCASH"/>
        <s v="BENNETT CORLEY"/>
        <s v="MARY BERRESFORD"/>
        <s v="JANETTE NEVELS" u="1"/>
      </sharedItems>
    </cacheField>
    <cacheField name="EM_ITEM_NUM" numFmtId="0">
      <sharedItems containsSemiMixedTypes="0" containsString="0" containsNumber="1" containsInteger="1" minValue="1125905" maxValue="3990306"/>
    </cacheField>
    <cacheField name="BRND_NAM" numFmtId="0">
      <sharedItems count="298">
        <s v="OCREVUS"/>
        <s v="PRIVIGEN"/>
        <s v="ERIVEDGE"/>
        <s v="ENVARSUS XR"/>
        <s v="ELAHERE"/>
        <s v="ILARIS"/>
        <s v="RHOPHYLAC"/>
        <s v="TECVAYLI"/>
        <s v="RITUXAN"/>
        <s v="SPEVIGO"/>
        <s v="BAVENCIO"/>
        <s v="KINERET"/>
        <s v="NEULASTA ONPRO"/>
        <s v="VYEPTI"/>
        <s v="KCENTRA"/>
        <s v="NEULASTA"/>
        <s v="KYPROLIS"/>
        <s v="BENEFIX"/>
        <s v="OPDIVO"/>
        <s v="XOLAIR"/>
        <s v="VENCLEXTA"/>
        <s v="SCEMBLIX"/>
        <s v="AVASTIN"/>
        <s v="GAMMAGARD S-D"/>
        <s v="PERJETA"/>
        <s v="HERCEPTIN HYLECTA"/>
        <s v="LUCENTIS"/>
        <s v="FEIBA NF"/>
        <s v="FYARRO"/>
        <s v="REBLOZYL"/>
        <s v="OPDUALAG"/>
        <s v="JAKAFI"/>
        <s v="HYPERRAB"/>
        <s v="ILUMYA"/>
        <s v="ILUVIEN"/>
        <s v="MONJUVI"/>
        <s v="ALBURX"/>
        <s v="CABOMETYX"/>
        <s v="MAVENCLAD"/>
        <s v="DARZALEX"/>
        <s v="NEXAVAR"/>
        <s v="TECENTRIQ"/>
        <s v="YERVOY"/>
        <s v="BENLYSTA"/>
        <s v="RADICAVA ORS"/>
        <s v="APRETUDE"/>
        <s v="VEKLURY"/>
        <s v="HYPERRHO S-D"/>
        <s v="SARCLISA"/>
        <s v="GAMMAGARD LIQUID"/>
        <s v="GAMUNEX-C"/>
        <s v="TEZSPIRE"/>
        <s v="ADVATE"/>
        <s v="EYLEA"/>
        <s v="VYXEOS"/>
        <s v="TISSEEL VHSD"/>
        <s v="COAGADEX"/>
        <s v="ADCETRIS"/>
        <s v="ENTYVIO"/>
        <s v="LUMIZYME"/>
        <s v="DARZALEX FASPRO"/>
        <s v="JAYPIRCA"/>
        <s v="ALBUMIN (HUMAN)"/>
        <s v="PROMACTA"/>
        <s v="DEXTENZA"/>
        <s v="BERINERT"/>
        <s v="IBRANCE"/>
        <s v="NUPLAZID"/>
        <s v="OFEV"/>
        <s v="ALBUKED-25"/>
        <s v="AKYNZEO"/>
        <s v="IMJUDO"/>
        <s v="XYNTHA"/>
        <s v="YUTIQ"/>
        <s v="OCTAGAM"/>
        <s v="KEYTRUDA"/>
        <s v="XTANDI"/>
        <s v="AFINITOR DISPERZ"/>
        <s v="INGREZZA INITIATION PK(TARDIV)"/>
        <s v="TRODELVY"/>
        <s v="SOMAVERT"/>
        <s v="ELITEK"/>
        <s v="RHOGAM ULTRA-FILTERED PLUS"/>
        <s v="KIMMTRAK"/>
        <s v="ISTODAX"/>
        <s v="EXJADE"/>
        <s v="ULTOMIRIS"/>
        <s v="FLEXBUMIN"/>
        <s v="XOSPATA"/>
        <s v="SAPHNELO"/>
        <s v="XERAVA"/>
        <s v="HERCEPTIN"/>
        <s v="KOSELUGO"/>
        <s v="TEPEZZA"/>
        <s v="CYRAMZA"/>
        <s v="QUTENZA"/>
        <s v="NINLARO"/>
        <s v="VYNDAMAX"/>
        <s v="ZEPZELCA"/>
        <s v="MEKINIST"/>
        <s v="NPLATE"/>
        <s v="XYNTHA SOLOFUSE"/>
        <s v="YONDELIS"/>
        <s v="JEVTANA"/>
        <s v="VIJOICE"/>
        <s v="NUCALA"/>
        <s v="DYSPORT"/>
        <s v="EVENITY (2 SYRINGES)"/>
        <s v="SOTALOL HCL"/>
        <s v="ELOCTATE"/>
        <s v="TIBSOVO"/>
        <s v="IMFINZI"/>
        <s v="JEMPERLI"/>
        <s v="NOVOEIGHT"/>
        <s v="RYLAZE"/>
        <s v="IXINITY"/>
        <s v="MYLOTARG"/>
        <s v="BRIUMVI"/>
        <s v="ORGOVYX"/>
        <s v="ZEMAIRA"/>
        <s v="VYNDAQEL"/>
        <s v="FASENRA PEN"/>
        <s v="PADCEV"/>
        <s v="HYPERTET"/>
        <s v="HUMATE-P"/>
        <s v="SYLVANT"/>
        <s v="ERLEADA"/>
        <s v="HYPERHEP B"/>
        <s v="ONIVYDE"/>
        <s v="TUKYSA"/>
        <s v="SOMATULINE DEPOT"/>
        <s v="CYTOGAM"/>
        <s v="XPOVIO"/>
        <s v="ENHERTU"/>
        <s v="ALBUTEIN"/>
        <s v="SYNRIBO"/>
        <s v="ROZLYTREK"/>
        <s v="KRAZATI"/>
        <s v="NEXVIAZYME"/>
        <s v="KADCYLA"/>
        <s v="NUBEQA"/>
        <s v="TASIGNA"/>
        <s v="EMPLICITI"/>
        <s v="WINRHO SDF"/>
        <s v="PIQRAY"/>
        <s v="DOPTELET"/>
        <s v="FASENRA"/>
        <s v="LEQVIO"/>
        <s v="VABYSMO"/>
        <s v="KOATE"/>
        <s v="NUTROPIN AQ NUSPIN"/>
        <s v="LENVIMA"/>
        <s v="VONVENDI"/>
        <s v="KEDRAB"/>
        <s v="HEPAGAM B"/>
        <s v="OMIDRIA"/>
        <s v="NOVOSEVEN RT"/>
        <s v="PRAXBIND"/>
        <s v="LIBTAYO"/>
        <s v="ALPROLIX"/>
        <s v="ENSPRYNG"/>
        <s v="MACRILEN"/>
        <s v="SOLIRIS"/>
        <s v="KOVALTRY"/>
        <s v="KITABIS PAK"/>
        <s v="TERLIVAZ"/>
        <s v="ALPHANINE SD"/>
        <s v="BESREMI"/>
        <s v="STELARA"/>
        <s v="THYROGEN"/>
        <s v="ALTERA NEBULIZER"/>
        <s v="BRUKINSA"/>
        <s v="TYKERB"/>
        <s v="GILOTRIF"/>
        <s v="PHESGO"/>
        <s v="TAGRISSO"/>
        <s v="IMBRUVICA"/>
        <s v="AYVAKIT"/>
        <s v="GOCOVRI"/>
        <s v="ZEJULA"/>
        <s v="INGREZZA"/>
        <s v="VYVGART"/>
        <s v="ACTEMRA ACTPEN"/>
        <s v="GAMMAKED"/>
        <s v="IDHIFA"/>
        <s v="TALZENNA"/>
        <s v="BLINCYTO"/>
        <s v="ZEPOSIA"/>
        <s v="ADAKVEO"/>
        <s v="TAFINLAR"/>
        <s v="GAZYVA"/>
        <s v="KOGENATE FS"/>
        <s v="CALQUENCE"/>
        <s v="CABENUVA"/>
        <s v="AUSTEDO XR"/>
        <s v="ALPHANATE"/>
        <s v="FOTIVDA"/>
        <s v="ENJAYMO"/>
        <s v="SUTENT"/>
        <s v="REBYOTA"/>
        <s v="IDELVION"/>
        <s v="AMBRISENTAN"/>
        <s v="VENCLEXTA STARTING PACK"/>
        <s v="HALAVEN"/>
        <s v="XENPOZYME"/>
        <s v="ENDARI"/>
        <s v="COPIKTRA"/>
        <s v="ZINPLAVA"/>
        <s v="BESPONSA"/>
        <s v="HEMLIBRA"/>
        <s v="BOSULIF"/>
        <s v="GAVRETO"/>
        <s v="OLUMIANT"/>
        <s v="PROFILNINE"/>
        <s v="REZUROCK"/>
        <s v="ALUNBRIG"/>
        <s v="POLIVY"/>
        <s v="LUMAKRAS"/>
        <s v="HIZENTRA"/>
        <s v="RYBREVANT"/>
        <s v="UPLIZNA"/>
        <s v="XEMBIFY"/>
        <s v="IMLYGIC"/>
        <s v="LYNPARZA"/>
        <s v="ALECENSA"/>
        <s v="ARTESUNATE"/>
        <s v="RECOMBINATE"/>
        <s v="WILATE"/>
        <s v="SPIKEVAX 2023-2024"/>
        <s v="RUBRACA"/>
        <s v="INQOVI"/>
        <s v="EYLEA HD"/>
        <s v="STIVARGA"/>
        <s v="TAVALISSE"/>
        <s v="ZEMDRI"/>
        <s v="ZYNLONTA"/>
        <s v="RITUXAN HYCELA"/>
        <s v="SINUVA"/>
        <s v="ALBUKED-5"/>
        <s v="XIPERE"/>
        <s v="SYNAGIS"/>
        <s v="COMIRNATY 2023-2024"/>
        <s v="ODOMZO"/>
        <s v="BRAFTOVI"/>
        <s v="TRIPTODUR"/>
        <s v="INLYTA"/>
        <s v="CABLIVI"/>
        <s v="NUZYRA"/>
        <s v="VOTRIENT"/>
        <s v="KYNMOBI"/>
        <s v="VONJO"/>
        <s v="VIGADRONE"/>
        <s v="AUSTEDO"/>
        <s v="YONSA"/>
        <s v="THROMBATE III"/>
        <s v="CINQAIR"/>
        <s v="ORSERDU"/>
        <s v="LONSURF"/>
        <s v="AFINITOR"/>
        <s v="VITRAKVI"/>
        <s v="MAYZENT"/>
        <s v="RETEVMO"/>
        <s v="RECARBRIO"/>
        <s v="FENSOLVI"/>
        <s v="ANDEXXA"/>
        <s v="PEDMARK"/>
        <s v="TABRECTA"/>
        <s v="TIVDAK"/>
        <s v="COTELLIC"/>
        <s v="ESBRIET"/>
        <s v="SYFOVRE"/>
        <s v="TARGRETIN"/>
        <s v="CROFAB"/>
        <s v="ONUREG"/>
        <s v="RIXUBIS"/>
        <s v="ACTEMRA"/>
        <s v="BYOOVIZ"/>
        <s v="IMDELLTRA"/>
        <s v="BETHKIS"/>
        <s v="CIMZIA"/>
        <s v="VIZIMPRO"/>
        <s v="ZELBORAF"/>
        <s v="RIASTAP"/>
        <s v="LEQEMBI"/>
        <s v="CIMERLI"/>
        <s v="PONVORY"/>
        <s v="LORBRENA"/>
        <s v="ELZONRIS"/>
        <s v="LUNSUMIO"/>
        <s v="PARSABIV"/>
        <s v="BELEODAQ"/>
        <s v="ALIQOPA"/>
        <s v="FOLOTYN"/>
        <s v="LEUKINE"/>
        <s v="SOTYKTU"/>
        <s v="TRETTEN"/>
        <s v="ZILRETTA"/>
        <s v="KALBITOR"/>
      </sharedItems>
    </cacheField>
    <cacheField name="NET_REVENUE_FY24" numFmtId="0">
      <sharedItems containsSemiMixedTypes="0" containsString="0" containsNumber="1" minValue="-871969.44" maxValue="8957544.9199999999"/>
    </cacheField>
    <cacheField name="NET_REVENUE_FY24_FYTD" numFmtId="0">
      <sharedItems containsSemiMixedTypes="0" containsString="0" containsNumber="1" minValue="-554302.24" maxValue="1859219.02"/>
    </cacheField>
    <cacheField name="NET_REVENUE_FY25_APR" numFmtId="0">
      <sharedItems containsSemiMixedTypes="0" containsString="0" containsNumber="1" minValue="-3841.46" maxValue="573858.06000000006"/>
    </cacheField>
    <cacheField name="NET_REVENUE_FY25_MAY" numFmtId="0">
      <sharedItems containsSemiMixedTypes="0" containsString="0" containsNumber="1" minValue="-87457.44" maxValue="824854.51"/>
    </cacheField>
    <cacheField name="GROSS_PROFIT_FY24" numFmtId="0">
      <sharedItems containsSemiMixedTypes="0" containsString="0" containsNumber="1" minValue="-159958.82999999999" maxValue="706291.28"/>
    </cacheField>
    <cacheField name="GROSS_PROFIT_FY24_FYTD" numFmtId="0">
      <sharedItems containsSemiMixedTypes="0" containsString="0" containsNumber="1" minValue="-20258.89" maxValue="146735.62"/>
    </cacheField>
    <cacheField name="GROSS_PROFIT_FY25_APR" numFmtId="0">
      <sharedItems containsSemiMixedTypes="0" containsString="0" containsNumber="1" minValue="-58587.33" maxValue="45157.599999999999"/>
    </cacheField>
    <cacheField name="GROSS_PROFIT_FY25_MAY" numFmtId="0">
      <sharedItems containsSemiMixedTypes="0" containsString="0" containsNumber="1" minValue="-91442.559999999998" maxValue="47587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0">
  <r>
    <n v="65761"/>
    <s v="TRINITY NE INF-BAILEY MPB"/>
    <s v="A"/>
    <n v="7001"/>
    <n v="8149"/>
    <s v="FB1214232"/>
    <n v="2"/>
    <s v="GPO Acct."/>
    <s v="HOSPITAL (INDIVIDUAL)"/>
    <n v="21373"/>
    <x v="0"/>
    <n v="21373"/>
    <s v="TRINITY HEALTH"/>
    <n v="0"/>
    <x v="0"/>
    <n v="3642733"/>
    <x v="0"/>
    <n v="1352621.12"/>
    <n v="132720.95999999999"/>
    <n v="132275.6"/>
    <n v="0"/>
    <n v="28810.52"/>
    <n v="1838.71"/>
    <n v="2069.36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293470"/>
    <x v="1"/>
    <n v="3149.35"/>
    <n v="1052.06"/>
    <n v="0"/>
    <n v="0"/>
    <n v="143.91999999999999"/>
    <n v="48.11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1129097"/>
    <x v="2"/>
    <n v="12979.14"/>
    <n v="12979.14"/>
    <n v="0"/>
    <n v="0"/>
    <n v="141.55000000000001"/>
    <n v="141.55000000000001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489945"/>
    <x v="3"/>
    <n v="89881.81"/>
    <n v="16769.52"/>
    <n v="0"/>
    <n v="0"/>
    <n v="10902.02"/>
    <n v="1792.46"/>
    <n v="0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2651958"/>
    <x v="4"/>
    <n v="111769.69"/>
    <n v="49675.4"/>
    <n v="0"/>
    <n v="0"/>
    <n v="1929.23"/>
    <n v="860.8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346336"/>
    <x v="5"/>
    <n v="2985160.95"/>
    <n v="586993.88"/>
    <n v="204779.26"/>
    <n v="191452.79999999999"/>
    <n v="91076.82"/>
    <n v="17118.59"/>
    <n v="4587.09"/>
    <n v="2.38"/>
  </r>
  <r>
    <n v="760555"/>
    <s v="BAPTIST HLTH SYS MPB"/>
    <s v="A"/>
    <n v="7989"/>
    <n v="8149"/>
    <m/>
    <n v="2"/>
    <s v="GPO Acct."/>
    <s v="HOSPITAL (INDIVIDUAL)"/>
    <n v="21369"/>
    <x v="6"/>
    <n v="21369"/>
    <s v="TENET HEALTHCARE"/>
    <n v="0"/>
    <x v="0"/>
    <n v="2292423"/>
    <x v="6"/>
    <n v="25405"/>
    <n v="4320"/>
    <n v="2420"/>
    <n v="1815"/>
    <n v="1091.29"/>
    <n v="185.76"/>
    <n v="100.29"/>
    <n v="31.94"/>
  </r>
  <r>
    <n v="649521"/>
    <s v="UNIV MISS PHS MPB"/>
    <s v="A"/>
    <n v="7992"/>
    <n v="8149"/>
    <s v="AU5009697"/>
    <n v="4"/>
    <s v="PHS/340B Acct"/>
    <s v="HOSPITAL (INDIVIDUAL)"/>
    <n v="2133"/>
    <x v="7"/>
    <n v="2133"/>
    <s v="UNIV OF MISSISSIPPI MED CTR"/>
    <s v="DSH250001"/>
    <x v="2"/>
    <n v="2652154"/>
    <x v="7"/>
    <n v="384450.44"/>
    <n v="28372.14"/>
    <n v="0"/>
    <n v="56892.08"/>
    <n v="24431.86"/>
    <n v="1797"/>
    <n v="0"/>
    <n v="2188.16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280989"/>
    <x v="8"/>
    <n v="33664.019999999997"/>
    <n v="9825.32"/>
    <n v="0"/>
    <n v="0"/>
    <n v="1010.21"/>
    <n v="275.39999999999998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2042513"/>
    <x v="1"/>
    <n v="137105.26999999999"/>
    <n v="27799.02"/>
    <n v="14179.46"/>
    <n v="19885.04"/>
    <n v="7234.87"/>
    <n v="1295.48"/>
    <n v="660.35"/>
    <n v="300.12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2640837"/>
    <x v="9"/>
    <n v="163290.56"/>
    <n v="0"/>
    <n v="0"/>
    <n v="0"/>
    <n v="9431.44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2293470"/>
    <x v="1"/>
    <n v="15049.65"/>
    <n v="7716.22"/>
    <n v="0"/>
    <n v="0"/>
    <n v="681.49"/>
    <n v="353.4"/>
    <n v="0"/>
    <n v="0"/>
  </r>
  <r>
    <n v="501038"/>
    <s v="STARKVILLE OP INF PHS MPB"/>
    <s v="A"/>
    <n v="7001"/>
    <n v="8149"/>
    <m/>
    <n v="4"/>
    <s v="PHS/340B Acct"/>
    <s v="HOSPITAL GROUP"/>
    <n v="72787"/>
    <x v="10"/>
    <n v="72787"/>
    <s v="NORTH MISSISSIPPI MED CTR"/>
    <s v="DSH250067A"/>
    <x v="2"/>
    <n v="3638475"/>
    <x v="10"/>
    <n v="44023.42"/>
    <n v="0"/>
    <n v="0"/>
    <n v="0"/>
    <n v="4052.94"/>
    <n v="0"/>
    <n v="0"/>
    <n v="0"/>
  </r>
  <r>
    <n v="107917"/>
    <s v="E TN CHLD HOSP WACA34 MPB"/>
    <s v="A"/>
    <n v="1075"/>
    <n v="8149"/>
    <s v="FE0387313"/>
    <n v="3"/>
    <s v="WAC Acct."/>
    <s v="HOSPITAL (INDIVIDUAL)"/>
    <n v="72137"/>
    <x v="11"/>
    <n v="72137"/>
    <s v="EASTERN TENN CHILDRENS HOSP"/>
    <s v="PED443303-00"/>
    <x v="2"/>
    <n v="3490075"/>
    <x v="11"/>
    <n v="31854.55"/>
    <n v="0"/>
    <n v="0"/>
    <n v="0"/>
    <n v="1605.9"/>
    <n v="0"/>
    <n v="0"/>
    <n v="0"/>
  </r>
  <r>
    <n v="611873"/>
    <s v="LLU-MC MAIN PHS"/>
    <s v="A"/>
    <n v="761"/>
    <n v="8147"/>
    <s v="AL3458949"/>
    <n v="4"/>
    <s v="PHS/340B Acct"/>
    <s v="HOSPITAL GROUP"/>
    <n v="40380"/>
    <x v="12"/>
    <n v="40380"/>
    <s v="LOMA LINDA UNIV HOSP CA"/>
    <s v="DSH050327"/>
    <x v="0"/>
    <n v="3430337"/>
    <x v="12"/>
    <n v="12209.21"/>
    <n v="0"/>
    <n v="0"/>
    <n v="0"/>
    <n v="2013.17"/>
    <n v="0"/>
    <n v="0"/>
    <n v="0"/>
  </r>
  <r>
    <n v="760425"/>
    <s v="ZAL LIP UNIV HOSP MPB"/>
    <s v="A"/>
    <n v="7001"/>
    <n v="8149"/>
    <s v="BU9092153"/>
    <n v="2"/>
    <s v="GPO Acct."/>
    <s v="HOSPITAL (INDIVIDUAL)"/>
    <n v="40848"/>
    <x v="2"/>
    <n v="40848"/>
    <s v="UNIV OF TEXAS SW UNIV HOSP"/>
    <n v="0"/>
    <x v="1"/>
    <n v="1527563"/>
    <x v="13"/>
    <n v="117608.04"/>
    <n v="72472.639999999999"/>
    <n v="0"/>
    <n v="0"/>
    <n v="4396.28"/>
    <n v="2123.63"/>
    <n v="0"/>
    <n v="0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2042950"/>
    <x v="14"/>
    <n v="3496.5"/>
    <n v="0"/>
    <n v="0"/>
    <n v="0"/>
    <n v="217.57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042489"/>
    <x v="15"/>
    <n v="5370"/>
    <n v="5370"/>
    <n v="0"/>
    <n v="0"/>
    <n v="325.73"/>
    <n v="325.73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064681"/>
    <x v="16"/>
    <n v="11616.13"/>
    <n v="3545.3"/>
    <n v="0"/>
    <n v="0"/>
    <n v="291.70999999999998"/>
    <n v="103.37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042950"/>
    <x v="14"/>
    <n v="188321.94"/>
    <n v="50088.39"/>
    <n v="0"/>
    <n v="0"/>
    <n v="10939.19"/>
    <n v="4207.12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915113"/>
    <x v="17"/>
    <n v="3166.01"/>
    <n v="0"/>
    <n v="0"/>
    <n v="0"/>
    <n v="94.35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746989"/>
    <x v="18"/>
    <n v="621092.19999999995"/>
    <n v="114832.8"/>
    <n v="43277.35"/>
    <n v="65026.559999999998"/>
    <n v="15706.55"/>
    <n v="2771.64"/>
    <n v="995.15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281243"/>
    <x v="19"/>
    <n v="1384.96"/>
    <n v="0"/>
    <n v="0"/>
    <n v="0"/>
    <n v="16.420000000000002"/>
    <n v="0"/>
    <n v="0"/>
    <n v="0"/>
  </r>
  <r>
    <n v="183670"/>
    <s v="LOYOLA CIMP PHS MPB"/>
    <s v="A"/>
    <n v="7992"/>
    <n v="8149"/>
    <s v="BF4649604"/>
    <n v="4"/>
    <s v="PHS/340B Acct"/>
    <s v="HOSPITAL (INDIVIDUAL)"/>
    <n v="72448"/>
    <x v="13"/>
    <n v="72448"/>
    <s v="LOYOLA UNIV MED CTR IL"/>
    <s v="DSH140276"/>
    <x v="2"/>
    <n v="1190719"/>
    <x v="14"/>
    <n v="0"/>
    <n v="0"/>
    <n v="9076.14"/>
    <n v="0"/>
    <n v="0"/>
    <n v="0"/>
    <n v="247.83"/>
    <n v="0"/>
  </r>
  <r>
    <n v="51971"/>
    <s v="CHLD MED CTR DALLAS MPB"/>
    <s v="A"/>
    <n v="7994"/>
    <n v="8149"/>
    <s v="AC2260242"/>
    <n v="2"/>
    <s v="GPO Acct."/>
    <s v="HOSPITAL (INDIVIDUAL)"/>
    <n v="72130"/>
    <x v="14"/>
    <n v="72480"/>
    <s v="MD ISSUE"/>
    <n v="0"/>
    <x v="1"/>
    <n v="3544186"/>
    <x v="20"/>
    <n v="895.28"/>
    <n v="0"/>
    <n v="0"/>
    <n v="0"/>
    <n v="49.34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367720"/>
    <x v="21"/>
    <n v="80220.08"/>
    <n v="20055.02"/>
    <n v="0"/>
    <n v="0"/>
    <n v="1650.45"/>
    <n v="402.11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280955"/>
    <x v="22"/>
    <n v="9178.43"/>
    <n v="1672.7"/>
    <n v="3464.37"/>
    <n v="1735.14"/>
    <n v="135.47"/>
    <n v="26.83"/>
    <n v="52.75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1975903"/>
    <x v="23"/>
    <n v="4305.28"/>
    <n v="2152.64"/>
    <n v="0"/>
    <n v="0"/>
    <n v="90.82"/>
    <n v="46.72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180942"/>
    <x v="24"/>
    <n v="27344.77"/>
    <n v="15778.06"/>
    <n v="0"/>
    <n v="0"/>
    <n v="490.92"/>
    <n v="287.72000000000003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064681"/>
    <x v="16"/>
    <n v="1516.8"/>
    <n v="0"/>
    <n v="0"/>
    <n v="0"/>
    <n v="54.15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942638"/>
    <x v="25"/>
    <n v="0"/>
    <n v="0"/>
    <n v="0"/>
    <n v="0"/>
    <n v="114.68"/>
    <n v="0"/>
    <n v="0"/>
    <n v="0"/>
  </r>
  <r>
    <n v="100689"/>
    <s v="GEIS HTHPLX CP PHS MPB"/>
    <s v="A"/>
    <n v="1075"/>
    <n v="8149"/>
    <s v="FG1849061"/>
    <n v="4"/>
    <s v="PHS/340B Acct"/>
    <s v="HOSPITAL (INDIVIDUAL)"/>
    <n v="40058"/>
    <x v="16"/>
    <n v="40058"/>
    <s v="GEISINGER HEALTH"/>
    <s v="DSH390270"/>
    <x v="1"/>
    <n v="3606761"/>
    <x v="26"/>
    <n v="-3.95"/>
    <n v="0"/>
    <n v="0"/>
    <n v="0"/>
    <n v="0.01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915089"/>
    <x v="17"/>
    <n v="4210.9399999999996"/>
    <n v="0"/>
    <n v="0"/>
    <n v="0"/>
    <n v="168.82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042844"/>
    <x v="27"/>
    <n v="21711.19"/>
    <n v="0"/>
    <n v="0"/>
    <n v="0"/>
    <n v="803.84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652147"/>
    <x v="7"/>
    <n v="7067.96"/>
    <n v="0"/>
    <n v="0"/>
    <n v="0"/>
    <n v="142.83000000000001"/>
    <n v="0"/>
    <n v="0"/>
    <n v="0"/>
  </r>
  <r>
    <n v="852985"/>
    <s v="CRMC INF CLOVIS PHS MPB"/>
    <s v="A"/>
    <n v="7001"/>
    <n v="8149"/>
    <s v="FC5913288"/>
    <n v="4"/>
    <s v="PHS/340B Acct"/>
    <s v="HOSPITAL (INDIVIDUAL)"/>
    <n v="40176"/>
    <x v="17"/>
    <n v="40176"/>
    <s v="CRMC INF CTR CLOVIS"/>
    <s v="DSH050060AG"/>
    <x v="2"/>
    <n v="2393668"/>
    <x v="28"/>
    <n v="180721"/>
    <n v="0"/>
    <n v="0"/>
    <n v="0"/>
    <n v="15688.78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331973"/>
    <x v="29"/>
    <n v="18601.63"/>
    <n v="11163.51"/>
    <n v="0"/>
    <n v="0"/>
    <n v="348.83"/>
    <n v="211.64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3642733"/>
    <x v="0"/>
    <n v="81074.34"/>
    <n v="0"/>
    <n v="0"/>
    <n v="0"/>
    <n v="4431.3599999999997"/>
    <n v="0"/>
    <n v="0"/>
    <n v="0"/>
  </r>
  <r>
    <n v="971289"/>
    <s v="GOOD SAMA INF CTR PHS MPB"/>
    <s v="A"/>
    <n v="7001"/>
    <n v="8149"/>
    <s v="FG2307785"/>
    <n v="4"/>
    <s v="PHS/340B Acct"/>
    <s v="HOSPITAL (INDIVIDUAL)"/>
    <n v="40242"/>
    <x v="19"/>
    <n v="40242"/>
    <s v="GOOD SAMARITAN HOSP OH"/>
    <s v="DSH360134D"/>
    <x v="2"/>
    <n v="2603454"/>
    <x v="30"/>
    <n v="21732.27"/>
    <n v="21732.27"/>
    <n v="0"/>
    <n v="0"/>
    <n v="1297.17"/>
    <n v="1297.17"/>
    <n v="0"/>
    <n v="0"/>
  </r>
  <r>
    <n v="15538"/>
    <s v="ST FRANCIS HOSP PHS MPB"/>
    <s v="A"/>
    <n v="7001"/>
    <n v="8149"/>
    <s v="AS1559650"/>
    <n v="4"/>
    <s v="PHS/340B Acct"/>
    <s v="HOSPITAL (INDIVIDUAL)"/>
    <n v="2678"/>
    <x v="20"/>
    <n v="21373"/>
    <s v="TRINITY HEALTH"/>
    <s v="DSH070002"/>
    <x v="2"/>
    <n v="2652154"/>
    <x v="7"/>
    <n v="6839.77"/>
    <n v="0"/>
    <n v="0"/>
    <n v="0"/>
    <n v="173.8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20881"/>
    <x v="31"/>
    <n v="23194.57"/>
    <n v="0"/>
    <n v="0"/>
    <n v="0"/>
    <n v="3081.04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787181"/>
    <x v="32"/>
    <n v="8597.69"/>
    <n v="8597.69"/>
    <n v="0"/>
    <n v="0"/>
    <n v="162.1"/>
    <n v="162.1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87218"/>
    <x v="33"/>
    <n v="19499.66"/>
    <n v="19499.66"/>
    <n v="0"/>
    <n v="0"/>
    <n v="867.88"/>
    <n v="867.88"/>
    <n v="0"/>
    <n v="0"/>
  </r>
  <r>
    <n v="761904"/>
    <s v="WHITE COUNTY MC MPB"/>
    <s v="A"/>
    <n v="7001"/>
    <n v="8149"/>
    <s v="BW4671067"/>
    <n v="2"/>
    <s v="GPO Acct."/>
    <s v="HOSPITAL (INDIVIDUAL)"/>
    <n v="73449"/>
    <x v="22"/>
    <n v="73449"/>
    <s v="WHITE CTY MED CTR"/>
    <n v="0"/>
    <x v="0"/>
    <n v="2292423"/>
    <x v="6"/>
    <n v="5060.01"/>
    <n v="0"/>
    <n v="0"/>
    <n v="0"/>
    <n v="372.02"/>
    <n v="0"/>
    <n v="0"/>
    <n v="0"/>
  </r>
  <r>
    <n v="159255"/>
    <s v="VCU HLTH SYS WAC A34 MPB"/>
    <s v="A"/>
    <n v="7001"/>
    <n v="8149"/>
    <s v="AM1570072"/>
    <n v="3"/>
    <s v="WAC Acct."/>
    <s v="HOSPITAL (INDIVIDUAL)"/>
    <n v="40308"/>
    <x v="23"/>
    <n v="40308"/>
    <s v="VCU MAIN PHCY RICHMOND VA"/>
    <s v="DSH490032"/>
    <x v="1"/>
    <n v="3428968"/>
    <x v="34"/>
    <n v="36545.74"/>
    <n v="0"/>
    <n v="0"/>
    <n v="0"/>
    <n v="2329.6999999999998"/>
    <n v="0"/>
    <n v="0"/>
    <n v="0"/>
  </r>
  <r>
    <n v="792980"/>
    <s v="LICKING CIMP PHS MPB"/>
    <s v="A"/>
    <n v="7001"/>
    <n v="8149"/>
    <s v="AL2828448"/>
    <n v="4"/>
    <s v="PHS/340B Acct"/>
    <s v="HOSPITAL (INDIVIDUAL)"/>
    <n v="72433"/>
    <x v="24"/>
    <n v="72433"/>
    <s v="LICKING MEM HOSP"/>
    <s v="DSH360218"/>
    <x v="2"/>
    <n v="1125905"/>
    <x v="17"/>
    <n v="30607.48"/>
    <n v="0"/>
    <n v="0"/>
    <n v="0"/>
    <n v="2039.56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59434"/>
    <x v="35"/>
    <n v="19061.580000000002"/>
    <n v="19061.580000000002"/>
    <n v="0"/>
    <n v="0"/>
    <n v="1094.57"/>
    <n v="1094.57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2291664"/>
    <x v="36"/>
    <n v="102.94"/>
    <n v="102.94"/>
    <n v="0"/>
    <n v="0"/>
    <n v="4.96"/>
    <n v="4.9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9672"/>
    <x v="37"/>
    <n v="50694"/>
    <n v="25347"/>
    <n v="0"/>
    <n v="0"/>
    <n v="2179.35"/>
    <n v="1176.24"/>
    <n v="0"/>
    <n v="0"/>
  </r>
  <r>
    <n v="937465"/>
    <s v="CHILD MC PLANO PHS MPB"/>
    <s v="A"/>
    <n v="7994"/>
    <n v="8149"/>
    <s v="FC8814849"/>
    <n v="4"/>
    <s v="PHS/340B Acct"/>
    <s v="HOSPITAL (INDIVIDUAL)"/>
    <n v="72130"/>
    <x v="14"/>
    <n v="72480"/>
    <s v="MD ISSUE"/>
    <s v="PED453316-00"/>
    <x v="1"/>
    <n v="3544186"/>
    <x v="20"/>
    <n v="0"/>
    <n v="0"/>
    <n v="0"/>
    <n v="533.32000000000005"/>
    <n v="0"/>
    <n v="0"/>
    <n v="0"/>
    <n v="20.52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955127"/>
    <x v="38"/>
    <n v="110029.58"/>
    <n v="0"/>
    <n v="0"/>
    <n v="0"/>
    <n v="11512.7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852747"/>
    <x v="39"/>
    <n v="0"/>
    <n v="0"/>
    <n v="0"/>
    <n v="1325.25"/>
    <n v="0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36162"/>
    <x v="40"/>
    <n v="0"/>
    <n v="0"/>
    <n v="0"/>
    <n v="0"/>
    <n v="949.2"/>
    <n v="949.2"/>
    <n v="0"/>
    <n v="0"/>
  </r>
  <r>
    <n v="384660"/>
    <s v="MOFFITT CANCER CTR MPB"/>
    <s v="A"/>
    <n v="830"/>
    <n v="8149"/>
    <s v="BH0622818"/>
    <n v="2"/>
    <s v="GPO Acct."/>
    <s v="ONCOLOGY CENTERS"/>
    <n v="40249"/>
    <x v="26"/>
    <n v="40249"/>
    <s v="H LEE MOFFITT CANCER CTR"/>
    <n v="0"/>
    <x v="1"/>
    <n v="3936366"/>
    <x v="41"/>
    <n v="45196.68"/>
    <n v="0"/>
    <n v="0"/>
    <n v="0"/>
    <n v="2256.34"/>
    <n v="0"/>
    <n v="0"/>
    <n v="0"/>
  </r>
  <r>
    <n v="53475"/>
    <s v="HENRY FRD MN PHCY PHS MPB"/>
    <s v="A"/>
    <n v="7992"/>
    <n v="8149"/>
    <s v="AH4337526"/>
    <n v="4"/>
    <s v="PHS/340B Acct"/>
    <s v="CLOSED PHARMACY"/>
    <n v="755"/>
    <x v="27"/>
    <n v="755"/>
    <s v="HENRY FORD HOSPITAL MI"/>
    <s v="DSH230053"/>
    <x v="2"/>
    <n v="2144046"/>
    <x v="42"/>
    <n v="101474.56"/>
    <n v="0"/>
    <n v="0"/>
    <n v="0"/>
    <n v="6094.77"/>
    <n v="0"/>
    <n v="0"/>
    <n v="0"/>
  </r>
  <r>
    <n v="448177"/>
    <s v="MONCRIEF CAN INST GPO MPB"/>
    <s v="A"/>
    <n v="999"/>
    <n v="8149"/>
    <s v="FM5463904"/>
    <n v="2"/>
    <s v="GPO Acct."/>
    <s v="HOSPITAL (INDIVIDUAL)"/>
    <n v="40848"/>
    <x v="2"/>
    <n v="40848"/>
    <s v="UNIV OF TEXAS SW UNIV HOSP"/>
    <n v="0"/>
    <x v="1"/>
    <n v="3609534"/>
    <x v="43"/>
    <n v="15900.65"/>
    <n v="0"/>
    <n v="0"/>
    <n v="0"/>
    <n v="1044.8"/>
    <n v="0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620110"/>
    <x v="44"/>
    <n v="20911.38"/>
    <n v="0"/>
    <n v="0"/>
    <n v="21060.36"/>
    <n v="2440.44"/>
    <n v="0"/>
    <n v="0"/>
    <n v="838.1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85623"/>
    <x v="45"/>
    <n v="3811.83"/>
    <n v="0"/>
    <n v="0"/>
    <n v="0"/>
    <n v="123.99"/>
    <n v="0"/>
    <n v="0"/>
    <n v="0"/>
  </r>
  <r>
    <n v="11293"/>
    <s v="BEN TAUB HOSP PHS MPB"/>
    <s v="A"/>
    <n v="7997"/>
    <n v="8149"/>
    <s v="AR3354292"/>
    <n v="4"/>
    <s v="PHS/340B Acct"/>
    <s v="HOSPITAL (INDIVIDUAL)"/>
    <n v="40252"/>
    <x v="28"/>
    <n v="40252"/>
    <s v="HARRIS COUNTY"/>
    <s v="DSH450289"/>
    <x v="0"/>
    <n v="2322253"/>
    <x v="46"/>
    <n v="31990.400000000001"/>
    <n v="31990.400000000001"/>
    <n v="0"/>
    <n v="0"/>
    <n v="1144.08"/>
    <n v="1144.08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44202"/>
    <x v="20"/>
    <n v="289.19"/>
    <n v="0"/>
    <n v="0"/>
    <n v="0"/>
    <n v="22.04"/>
    <n v="0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3590783"/>
    <x v="47"/>
    <n v="315.52999999999997"/>
    <n v="0"/>
    <n v="0"/>
    <n v="0"/>
    <n v="26.42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523828"/>
    <x v="48"/>
    <n v="27148.05"/>
    <n v="6748.59"/>
    <n v="0"/>
    <n v="0"/>
    <n v="866.7"/>
    <n v="242.5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1215615"/>
    <x v="49"/>
    <n v="29069.040000000001"/>
    <n v="6229.08"/>
    <n v="0"/>
    <n v="0"/>
    <n v="1067.4000000000001"/>
    <n v="227.37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13655"/>
    <x v="18"/>
    <n v="111151.26"/>
    <n v="7178.96"/>
    <n v="14944.62"/>
    <n v="0"/>
    <n v="7079.52"/>
    <n v="449.28"/>
    <n v="907.26"/>
    <n v="0"/>
  </r>
  <r>
    <n v="805780"/>
    <s v="CASCADE GEN HOSP PHCY MPB"/>
    <s v="A"/>
    <n v="7001"/>
    <n v="8149"/>
    <s v="AC0977427"/>
    <n v="2"/>
    <s v="GPO Acct."/>
    <s v="HOSPITAL (INDIVIDUAL)"/>
    <n v="2255"/>
    <x v="31"/>
    <n v="30056"/>
    <s v="GOOD SAM HOSP SUFFERN NY"/>
    <n v="0"/>
    <x v="2"/>
    <n v="1248020"/>
    <x v="50"/>
    <n v="5578.74"/>
    <n v="2228.6999999999998"/>
    <n v="0"/>
    <n v="0"/>
    <n v="307.99"/>
    <n v="120.4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787181"/>
    <x v="32"/>
    <n v="13700.2"/>
    <n v="0"/>
    <n v="0"/>
    <n v="0"/>
    <n v="354.88"/>
    <n v="0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2681856"/>
    <x v="51"/>
    <n v="9602.16"/>
    <n v="0"/>
    <n v="0"/>
    <n v="0"/>
    <n v="537.91999999999996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86909"/>
    <x v="16"/>
    <n v="423399.21"/>
    <n v="86161.59"/>
    <n v="0"/>
    <n v="0"/>
    <n v="14794.43"/>
    <n v="3489.34"/>
    <n v="0"/>
    <n v="-359.61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46336"/>
    <x v="5"/>
    <n v="330343.44"/>
    <n v="143445.47"/>
    <n v="0"/>
    <n v="0"/>
    <n v="10459.51"/>
    <n v="4140.9799999999996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3290038"/>
    <x v="52"/>
    <n v="316.97000000000003"/>
    <n v="0"/>
    <n v="0"/>
    <n v="0"/>
    <n v="39.76"/>
    <n v="0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465937"/>
    <x v="19"/>
    <n v="5534.2"/>
    <n v="0"/>
    <n v="844.58"/>
    <n v="1269.03"/>
    <n v="190.13"/>
    <n v="0"/>
    <n v="15.59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3480084"/>
    <x v="53"/>
    <n v="3841.46"/>
    <n v="0"/>
    <n v="-3841.46"/>
    <n v="0"/>
    <n v="252.46"/>
    <n v="0"/>
    <n v="-252.46"/>
    <n v="0"/>
  </r>
  <r>
    <n v="771690"/>
    <s v="CAPE CRL HOSPITAL MPB"/>
    <s v="A"/>
    <n v="7001"/>
    <n v="8149"/>
    <s v="BD4660470"/>
    <n v="2"/>
    <s v="GPO Acct."/>
    <s v="HOSPITAL GROUP"/>
    <n v="72428"/>
    <x v="35"/>
    <n v="72428"/>
    <s v="LEE MEM HEALTH SYSTEM FL"/>
    <n v="0"/>
    <x v="2"/>
    <n v="2291870"/>
    <x v="6"/>
    <n v="148.26"/>
    <n v="0"/>
    <n v="0"/>
    <n v="0"/>
    <n v="10.45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87223"/>
    <x v="51"/>
    <n v="94601.17"/>
    <n v="29803.56"/>
    <n v="7748.82"/>
    <n v="7762.02"/>
    <n v="3306.19"/>
    <n v="1120.76"/>
    <n v="271.05"/>
    <n v="-73.09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609526"/>
    <x v="43"/>
    <n v="68246.240000000005"/>
    <n v="23755.14"/>
    <n v="0"/>
    <n v="0"/>
    <n v="2676.51"/>
    <n v="977.0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15607"/>
    <x v="49"/>
    <n v="74310.850000000006"/>
    <n v="25544.81"/>
    <n v="0"/>
    <n v="0"/>
    <n v="5138.16"/>
    <n v="1743.21"/>
    <n v="0"/>
    <n v="0"/>
  </r>
  <r>
    <n v="772797"/>
    <s v="BATON RGE MC WAC A34 MPB"/>
    <s v="A"/>
    <n v="7001"/>
    <n v="8149"/>
    <s v="BB4030463"/>
    <n v="3"/>
    <s v="WAC Acct."/>
    <s v="HOSPITAL (INDIVIDUAL)"/>
    <n v="40062"/>
    <x v="36"/>
    <n v="40062"/>
    <s v="BATON ROUGE GEN MED CTR LA"/>
    <s v="DSH190065"/>
    <x v="2"/>
    <n v="3676434"/>
    <x v="54"/>
    <n v="60028.800000000003"/>
    <n v="60028.800000000003"/>
    <n v="0"/>
    <n v="0"/>
    <n v="3982.7"/>
    <n v="3982.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3538"/>
    <x v="1"/>
    <n v="56568.23"/>
    <n v="20696.560000000001"/>
    <n v="0"/>
    <n v="0"/>
    <n v="2630.31"/>
    <n v="960.98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3480084"/>
    <x v="53"/>
    <n v="97879.6"/>
    <n v="13469.14"/>
    <n v="0"/>
    <n v="0"/>
    <n v="7700.1"/>
    <n v="1059.8399999999999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3787181"/>
    <x v="32"/>
    <n v="7145.3"/>
    <n v="7145.3"/>
    <n v="0"/>
    <n v="0"/>
    <n v="461.44"/>
    <n v="461.44"/>
    <n v="0"/>
    <n v="0"/>
  </r>
  <r>
    <n v="27872"/>
    <s v="COLUMBIA RVR PROVOST MPB"/>
    <s v="A"/>
    <n v="833"/>
    <n v="8149"/>
    <s v="FD3788570"/>
    <n v="2"/>
    <s v="GPO Acct."/>
    <s v="SURGICENTERS"/>
    <n v="30033"/>
    <x v="37"/>
    <n v="30059"/>
    <s v="PURNET INC AUGUSTA ME"/>
    <n v="0"/>
    <x v="0"/>
    <n v="3747623"/>
    <x v="55"/>
    <n v="524.83000000000004"/>
    <n v="0"/>
    <n v="0"/>
    <n v="0"/>
    <n v="5"/>
    <n v="0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430337"/>
    <x v="12"/>
    <n v="4357.8"/>
    <n v="1879.48"/>
    <n v="0"/>
    <n v="0"/>
    <n v="395.53"/>
    <n v="175.19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3782646"/>
    <x v="56"/>
    <n v="312948.65999999997"/>
    <n v="0"/>
    <n v="0"/>
    <n v="0"/>
    <n v="23772.38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1837335"/>
    <x v="57"/>
    <n v="81159.259999999995"/>
    <n v="39062.129999999997"/>
    <n v="0"/>
    <n v="0"/>
    <n v="3306.36"/>
    <n v="1559.42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782639"/>
    <x v="58"/>
    <n v="78377.509999999995"/>
    <n v="18379.04"/>
    <n v="0"/>
    <n v="13958.31"/>
    <n v="2968.33"/>
    <n v="771.85"/>
    <n v="0"/>
    <n v="0.06"/>
  </r>
  <r>
    <n v="116355"/>
    <s v="OPTUM 702/SUNY PHS MPB"/>
    <s v="A"/>
    <n v="1075"/>
    <n v="8149"/>
    <s v="FB4247943"/>
    <n v="5"/>
    <s v="PHS Contract Pharmacy"/>
    <s v="HOSPITAL (INDIVIDUAL)"/>
    <n v="72706"/>
    <x v="38"/>
    <n v="72706"/>
    <s v="UNIVERSITY HOSP SUNY"/>
    <s v="DSH330241"/>
    <x v="1"/>
    <n v="2620110"/>
    <x v="44"/>
    <n v="92989.01"/>
    <n v="9781.14"/>
    <n v="10512.28"/>
    <n v="10530.18"/>
    <n v="10672.11"/>
    <n v="794.96"/>
    <n v="1286.5999999999999"/>
    <n v="440.44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603454"/>
    <x v="30"/>
    <n v="108043.4"/>
    <n v="0"/>
    <n v="21676.99"/>
    <n v="10856.95"/>
    <n v="2932.32"/>
    <n v="0"/>
    <n v="480.44"/>
    <n v="0"/>
  </r>
  <r>
    <n v="196622"/>
    <s v="PRISMA GRV MMC WACA34 MPB"/>
    <s v="A"/>
    <n v="7001"/>
    <n v="8149"/>
    <s v="FG6318857"/>
    <n v="3"/>
    <s v="WAC Acct."/>
    <s v="HOSPITAL (INDIVIDUAL)"/>
    <n v="40461"/>
    <x v="1"/>
    <n v="40461"/>
    <s v="PRISMA HEALTH"/>
    <s v="DSH420078"/>
    <x v="0"/>
    <n v="3486016"/>
    <x v="59"/>
    <n v="11573.16"/>
    <n v="0"/>
    <n v="0"/>
    <n v="0"/>
    <n v="27.11"/>
    <n v="0"/>
    <n v="0"/>
    <n v="0"/>
  </r>
  <r>
    <n v="44889"/>
    <s v="VIVENT KANS CTY STD PHS"/>
    <s v="A"/>
    <n v="428"/>
    <n v="8145"/>
    <s v="FA0885650"/>
    <n v="4"/>
    <s v="PHS/340B Acct"/>
    <s v="HOSPITAL GROUP"/>
    <n v="1938"/>
    <x v="39"/>
    <n v="1938"/>
    <s v="AIDS SERVICES OF AUSTIN TX"/>
    <s v="STD64130"/>
    <x v="2"/>
    <n v="2385623"/>
    <x v="45"/>
    <n v="31827.4"/>
    <n v="0"/>
    <n v="8771.82"/>
    <n v="0"/>
    <n v="1369.33"/>
    <n v="0"/>
    <n v="367.94"/>
    <n v="0"/>
  </r>
  <r>
    <n v="100470"/>
    <s v="UTSW SCC INFUS PHCY MPB"/>
    <s v="A"/>
    <n v="837"/>
    <n v="8149"/>
    <s v="FU3182401"/>
    <n v="2"/>
    <s v="GPO Acct."/>
    <s v="HOSPITAL (INDIVIDUAL)"/>
    <n v="40848"/>
    <x v="2"/>
    <n v="40848"/>
    <s v="UNIV OF TEXAS SW UNIV HOSP"/>
    <n v="0"/>
    <x v="1"/>
    <n v="1538255"/>
    <x v="60"/>
    <n v="0"/>
    <n v="0"/>
    <n v="440572.8"/>
    <n v="0"/>
    <n v="0"/>
    <n v="0"/>
    <n v="25813.54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787181"/>
    <x v="32"/>
    <n v="49482.41"/>
    <n v="24024.94"/>
    <n v="0"/>
    <n v="0"/>
    <n v="1321.93"/>
    <n v="661.77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675130"/>
    <x v="61"/>
    <n v="85717.17"/>
    <n v="0"/>
    <n v="0"/>
    <n v="0"/>
    <n v="2809.19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66539"/>
    <x v="62"/>
    <n v="4485"/>
    <n v="1560"/>
    <n v="0"/>
    <n v="0"/>
    <n v="83.14"/>
    <n v="66.17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413655"/>
    <x v="18"/>
    <n v="3614.97"/>
    <n v="2394.02"/>
    <n v="0"/>
    <n v="0"/>
    <n v="58.7"/>
    <n v="39.28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56636"/>
    <x v="63"/>
    <n v="13921.58"/>
    <n v="13921.58"/>
    <n v="0"/>
    <n v="0"/>
    <n v="803.38"/>
    <n v="803.38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549672"/>
    <x v="37"/>
    <n v="100011.1"/>
    <n v="75039.62"/>
    <n v="26541.69"/>
    <n v="0"/>
    <n v="3005.45"/>
    <n v="2377.86"/>
    <n v="1761.59"/>
    <n v="0"/>
  </r>
  <r>
    <n v="650004"/>
    <s v="UNIV MISS WAC A34 MPB"/>
    <s v="A"/>
    <n v="7992"/>
    <n v="8149"/>
    <s v="AU5009697"/>
    <n v="3"/>
    <s v="WAC Acct."/>
    <s v="HOSPITAL (INDIVIDUAL)"/>
    <n v="2133"/>
    <x v="7"/>
    <n v="2133"/>
    <s v="UNIV OF MISSISSIPPI MED CTR"/>
    <s v="DSH250001"/>
    <x v="2"/>
    <n v="3954187"/>
    <x v="64"/>
    <n v="6914.62"/>
    <n v="3457.31"/>
    <n v="0"/>
    <n v="0"/>
    <n v="211.68"/>
    <n v="-66.39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725605"/>
    <x v="65"/>
    <n v="13513.46"/>
    <n v="0"/>
    <n v="0"/>
    <n v="0"/>
    <n v="1286.92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725605"/>
    <x v="65"/>
    <n v="24721.98"/>
    <n v="15451.24"/>
    <n v="0"/>
    <n v="0"/>
    <n v="1122.83"/>
    <n v="717.67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3489986"/>
    <x v="3"/>
    <n v="1202.72"/>
    <n v="0"/>
    <n v="0"/>
    <n v="0"/>
    <n v="99.66"/>
    <n v="0"/>
    <n v="0"/>
    <n v="0"/>
  </r>
  <r>
    <n v="759083"/>
    <s v="REPUBLIC CNTY HSP MPB"/>
    <s v="A"/>
    <n v="7001"/>
    <n v="8149"/>
    <s v="AR8500666"/>
    <n v="2"/>
    <s v="GPO Acct."/>
    <s v="HOSPITAL (INDIVIDUAL)"/>
    <n v="72996"/>
    <x v="42"/>
    <n v="72996"/>
    <s v="REPUBLIC CTY HOSP"/>
    <n v="0"/>
    <x v="0"/>
    <n v="2291870"/>
    <x v="6"/>
    <n v="133.85"/>
    <n v="0"/>
    <n v="0"/>
    <n v="0"/>
    <n v="9.5399999999999991"/>
    <n v="0"/>
    <n v="0"/>
    <n v="0"/>
  </r>
  <r>
    <n v="966298"/>
    <s v="PAREA MED GOOD/MOISE MPB"/>
    <s v="A"/>
    <n v="7001"/>
    <n v="8149"/>
    <s v="FM5127661"/>
    <n v="2"/>
    <s v="GPO Acct."/>
    <s v="HOSPITAL (INDIVIDUAL)"/>
    <n v="40038"/>
    <x v="43"/>
    <n v="40038"/>
    <s v="Health East Medical Center"/>
    <n v="0"/>
    <x v="0"/>
    <n v="3952454"/>
    <x v="55"/>
    <n v="611.78"/>
    <n v="0"/>
    <n v="0"/>
    <n v="0"/>
    <n v="74.650000000000006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24140"/>
    <x v="66"/>
    <n v="9519.92"/>
    <n v="9519.92"/>
    <n v="0"/>
    <n v="0"/>
    <n v="792.15"/>
    <n v="792.15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03454"/>
    <x v="30"/>
    <n v="148607.48000000001"/>
    <n v="0"/>
    <n v="0"/>
    <n v="0"/>
    <n v="3692.16"/>
    <n v="0"/>
    <n v="0"/>
    <n v="0"/>
  </r>
  <r>
    <n v="267687"/>
    <s v="UNIVERSITY HOSPITAL PHCY"/>
    <s v="A"/>
    <n v="7992"/>
    <n v="8145"/>
    <s v="BU5603659"/>
    <n v="2"/>
    <s v="GPO Acct."/>
    <s v="HOSPITAL GROUP"/>
    <n v="1468"/>
    <x v="44"/>
    <n v="1468"/>
    <s v="NEBRASKA MED CTR OMAHA"/>
    <n v="0"/>
    <x v="2"/>
    <n v="1900257"/>
    <x v="67"/>
    <n v="19072.2"/>
    <n v="0"/>
    <n v="0"/>
    <n v="0"/>
    <n v="867.44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299427"/>
    <x v="68"/>
    <n v="0"/>
    <n v="0"/>
    <n v="13516.4"/>
    <n v="0"/>
    <n v="0"/>
    <n v="0"/>
    <n v="726.97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3556636"/>
    <x v="63"/>
    <n v="6978.24"/>
    <n v="0"/>
    <n v="0"/>
    <n v="0"/>
    <n v="645.29"/>
    <n v="0"/>
    <n v="0"/>
    <n v="0"/>
  </r>
  <r>
    <n v="210760"/>
    <s v="PIONEER SPECIALTY HOSP PH"/>
    <s v="A"/>
    <n v="761"/>
    <n v="8162"/>
    <s v="FP4859229"/>
    <n v="2"/>
    <s v="GPO Acct."/>
    <s v="HOSPITAL GROUP"/>
    <n v="40589"/>
    <x v="47"/>
    <n v="40589"/>
    <s v="PIONEER SPECIALTY HOSP"/>
    <n v="0"/>
    <x v="0"/>
    <n v="3712957"/>
    <x v="69"/>
    <n v="0"/>
    <n v="0"/>
    <n v="0"/>
    <n v="139.6"/>
    <n v="0"/>
    <n v="0"/>
    <n v="0"/>
    <n v="2.8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3290061"/>
    <x v="52"/>
    <n v="1969.78"/>
    <n v="0"/>
    <n v="0"/>
    <n v="0"/>
    <n v="131"/>
    <n v="0"/>
    <n v="0"/>
    <n v="0"/>
  </r>
  <r>
    <n v="827047"/>
    <s v="OSU II JAMES HEMTO MPB"/>
    <s v="A"/>
    <n v="7001"/>
    <n v="8149"/>
    <s v="AO5603724"/>
    <n v="2"/>
    <s v="GPO Acct."/>
    <s v="HOSPITAL (INDIVIDUAL)"/>
    <n v="72847"/>
    <x v="49"/>
    <n v="72847"/>
    <s v="OH STATE UNIVERSITY MED CTR"/>
    <n v="0"/>
    <x v="2"/>
    <n v="2828978"/>
    <x v="70"/>
    <n v="579811.83999999997"/>
    <n v="0"/>
    <n v="0"/>
    <n v="0"/>
    <n v="42667.48"/>
    <n v="0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3712965"/>
    <x v="69"/>
    <n v="0"/>
    <n v="0"/>
    <n v="7250.4"/>
    <n v="-2052"/>
    <n v="0"/>
    <n v="0"/>
    <n v="334.08"/>
    <n v="-42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1976901"/>
    <x v="23"/>
    <n v="0"/>
    <n v="0"/>
    <n v="18626.689999999999"/>
    <n v="0"/>
    <n v="0"/>
    <n v="0"/>
    <n v="1177.58"/>
    <n v="0"/>
  </r>
  <r>
    <n v="759207"/>
    <s v="VA BPTIST HSP PHY MPB"/>
    <s v="A"/>
    <n v="7001"/>
    <n v="8149"/>
    <s v="AV2488763"/>
    <n v="2"/>
    <s v="GPO Acct."/>
    <s v="HOSPITAL (INDIVIDUAL)"/>
    <n v="73431"/>
    <x v="50"/>
    <n v="73431"/>
    <s v="VIRGINIA BAPTIST HOSP"/>
    <n v="0"/>
    <x v="2"/>
    <n v="2292423"/>
    <x v="6"/>
    <n v="0"/>
    <n v="0"/>
    <n v="1441.44"/>
    <n v="0"/>
    <n v="0"/>
    <n v="0"/>
    <n v="102.04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55165"/>
    <x v="71"/>
    <n v="119356.57"/>
    <n v="59836.02"/>
    <n v="0"/>
    <n v="0"/>
    <n v="3457.66"/>
    <n v="1758.91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49309"/>
    <x v="72"/>
    <n v="305.5"/>
    <n v="305.5"/>
    <n v="0"/>
    <n v="0"/>
    <n v="18.239999999999998"/>
    <n v="18.239999999999998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2863777"/>
    <x v="73"/>
    <n v="0"/>
    <n v="0"/>
    <n v="9332.4500000000007"/>
    <n v="0"/>
    <n v="0"/>
    <n v="0"/>
    <n v="741.27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590783"/>
    <x v="47"/>
    <n v="254.77"/>
    <n v="0"/>
    <n v="0"/>
    <n v="0"/>
    <n v="4"/>
    <n v="0"/>
    <n v="0"/>
    <n v="0"/>
  </r>
  <r>
    <n v="783297"/>
    <s v="VIVO HTH LENOX HL PHS MPB"/>
    <s v="A"/>
    <n v="7994"/>
    <n v="8149"/>
    <s v="FL7469201"/>
    <n v="4"/>
    <s v="PHS/340B Acct"/>
    <s v="HOSPITAL (INDIVIDUAL)"/>
    <n v="40019"/>
    <x v="51"/>
    <n v="40018"/>
    <s v="NORTHWELL HEALTH"/>
    <s v="DSH330119"/>
    <x v="1"/>
    <n v="3299351"/>
    <x v="68"/>
    <n v="0"/>
    <n v="0"/>
    <n v="0"/>
    <n v="7592.45"/>
    <n v="0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295763"/>
    <x v="74"/>
    <n v="0"/>
    <n v="0"/>
    <n v="0"/>
    <n v="0"/>
    <n v="-243.47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25493"/>
    <x v="75"/>
    <n v="2657620.7000000002"/>
    <n v="513183.87"/>
    <n v="0"/>
    <n v="0"/>
    <n v="43204.92"/>
    <n v="9326.629999999999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38255"/>
    <x v="60"/>
    <n v="3685314.29"/>
    <n v="1272651.23"/>
    <n v="0"/>
    <n v="0"/>
    <n v="97957.94"/>
    <n v="40392.26"/>
    <n v="0"/>
    <n v="0"/>
  </r>
  <r>
    <n v="763452"/>
    <s v="ROANE GEN HOSP MPB"/>
    <s v="A"/>
    <n v="7001"/>
    <n v="8149"/>
    <s v="AR2991342"/>
    <n v="2"/>
    <s v="GPO Acct."/>
    <s v="HOSPITAL (INDIVIDUAL)"/>
    <n v="72603"/>
    <x v="52"/>
    <n v="72603"/>
    <s v="ROANE GEN HOSP SPENCER WV"/>
    <n v="0"/>
    <x v="2"/>
    <n v="2293538"/>
    <x v="1"/>
    <n v="284432.15999999997"/>
    <n v="56467.31"/>
    <n v="41734.5"/>
    <n v="6656.22"/>
    <n v="21314.7"/>
    <n v="3996.52"/>
    <n v="2944.76"/>
    <n v="320.11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66661"/>
    <x v="19"/>
    <n v="98363.55"/>
    <n v="23161.63"/>
    <n v="0"/>
    <n v="0"/>
    <n v="2408.4899999999998"/>
    <n v="391.91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609296"/>
    <x v="76"/>
    <n v="292382.37"/>
    <n v="27845.94"/>
    <n v="0"/>
    <n v="0"/>
    <n v="11270.34"/>
    <n v="1079.06"/>
    <n v="0"/>
    <n v="0"/>
  </r>
  <r>
    <n v="95987"/>
    <s v="COH NMC OC LCC  PHS MPB"/>
    <s v="A"/>
    <n v="7001"/>
    <n v="8149"/>
    <s v="FC1880954"/>
    <n v="4"/>
    <s v="PHS/340B Acct"/>
    <s v="HOSPITAL (INDIVIDUAL)"/>
    <n v="40054"/>
    <x v="53"/>
    <n v="40054"/>
    <s v="COH NMC HSP"/>
    <s v="CAN050146-00"/>
    <x v="1"/>
    <n v="3430337"/>
    <x v="12"/>
    <n v="64370.39"/>
    <n v="0"/>
    <n v="0"/>
    <n v="0"/>
    <n v="5540.3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49680"/>
    <x v="37"/>
    <n v="124506.48"/>
    <n v="22625.39"/>
    <n v="11521.24"/>
    <n v="0"/>
    <n v="8734.39"/>
    <n v="1625.86"/>
    <n v="787.22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20899"/>
    <x v="31"/>
    <n v="33372"/>
    <n v="16686"/>
    <n v="0"/>
    <n v="0"/>
    <n v="1010.92"/>
    <n v="508.36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291870"/>
    <x v="6"/>
    <n v="2870"/>
    <n v="560"/>
    <n v="0"/>
    <n v="0"/>
    <n v="124.07"/>
    <n v="24.24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280831"/>
    <x v="22"/>
    <n v="5812.26"/>
    <n v="0"/>
    <n v="0"/>
    <n v="0"/>
    <n v="111.31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215607"/>
    <x v="49"/>
    <n v="14507.19"/>
    <n v="5047.18"/>
    <n v="0"/>
    <n v="0"/>
    <n v="1002.05"/>
    <n v="335.34"/>
    <n v="0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3480084"/>
    <x v="53"/>
    <n v="1314391.96"/>
    <n v="233092.92"/>
    <n v="0"/>
    <n v="153860.4"/>
    <n v="72484.08"/>
    <n v="9725.52"/>
    <n v="0"/>
    <n v="5917.2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98201"/>
    <x v="39"/>
    <n v="107810.09"/>
    <n v="32089.43"/>
    <n v="0"/>
    <n v="0"/>
    <n v="3347.94"/>
    <n v="1013.53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82304"/>
    <x v="77"/>
    <n v="31450.43"/>
    <n v="0"/>
    <n v="2967.68"/>
    <n v="2972.73"/>
    <n v="4525.6899999999996"/>
    <n v="0"/>
    <n v="226.98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86909"/>
    <x v="16"/>
    <n v="213874.62"/>
    <n v="19190.64"/>
    <n v="49425.42"/>
    <n v="33006.519999999997"/>
    <n v="15334.38"/>
    <n v="1539.58"/>
    <n v="3648.68"/>
    <n v="1269.52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64743"/>
    <x v="78"/>
    <n v="8240.9699999999993"/>
    <n v="0"/>
    <n v="0"/>
    <n v="0"/>
    <n v="274.89"/>
    <n v="0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1527563"/>
    <x v="13"/>
    <n v="51320.480000000003"/>
    <n v="8969.27"/>
    <n v="8152.18"/>
    <n v="0"/>
    <n v="4980.0200000000004"/>
    <n v="762.1"/>
    <n v="771.65"/>
    <n v="0"/>
  </r>
  <r>
    <n v="33775"/>
    <s v="TBRC MASS GEN HSP MPB"/>
    <s v="A"/>
    <n v="7001"/>
    <n v="8149"/>
    <s v="RM0489989"/>
    <n v="2"/>
    <s v="GPO Acct."/>
    <s v="HOSPITAL (INDIVIDUAL)"/>
    <n v="72475"/>
    <x v="55"/>
    <n v="72475"/>
    <s v="MASS GENERAL HOSP"/>
    <n v="0"/>
    <x v="1"/>
    <n v="1190719"/>
    <x v="14"/>
    <n v="22068.799999999999"/>
    <n v="22068.799999999999"/>
    <n v="0"/>
    <n v="0"/>
    <n v="1926.66"/>
    <n v="1926.66"/>
    <n v="0"/>
    <n v="0"/>
  </r>
  <r>
    <n v="944727"/>
    <s v="ST VINCENT HSP PHS MPB"/>
    <s v="A"/>
    <n v="7994"/>
    <n v="8149"/>
    <s v="AS3248108"/>
    <n v="4"/>
    <s v="PHS/340B Acct"/>
    <s v="HOSPITAL GROUP"/>
    <n v="2062"/>
    <x v="56"/>
    <n v="21230"/>
    <s v="CHRISTUS"/>
    <s v="DSH320002"/>
    <x v="1"/>
    <n v="1190719"/>
    <x v="14"/>
    <n v="13731.62"/>
    <n v="0"/>
    <n v="0"/>
    <n v="0"/>
    <n v="731.93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1536929"/>
    <x v="79"/>
    <n v="9364.9699999999993"/>
    <n v="0"/>
    <n v="0"/>
    <n v="0"/>
    <n v="247.68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712791"/>
    <x v="80"/>
    <n v="40728.1"/>
    <n v="0"/>
    <n v="0"/>
    <n v="0"/>
    <n v="1282.0999999999999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73218"/>
    <x v="81"/>
    <n v="8748.7099999999991"/>
    <n v="742.16"/>
    <n v="0"/>
    <n v="0"/>
    <n v="1006.08"/>
    <n v="77.77"/>
    <n v="0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1273333"/>
    <x v="82"/>
    <n v="1187.8699999999999"/>
    <n v="0"/>
    <n v="0"/>
    <n v="0"/>
    <n v="56.82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523877"/>
    <x v="48"/>
    <n v="39941.71"/>
    <n v="10407.18"/>
    <n v="0"/>
    <n v="0"/>
    <n v="1307.48"/>
    <n v="375.63"/>
    <n v="0"/>
    <n v="0"/>
  </r>
  <r>
    <n v="407164"/>
    <s v="NY WEILL CORNELL MED MPB"/>
    <s v="A"/>
    <n v="7994"/>
    <n v="8149"/>
    <s v="AN1865243"/>
    <n v="2"/>
    <s v="GPO Acct."/>
    <s v="HOSPITAL (INDIVIDUAL)"/>
    <n v="72778"/>
    <x v="57"/>
    <n v="72778"/>
    <s v="NY PRESBYTERIAN HOSP"/>
    <n v="0"/>
    <x v="1"/>
    <n v="2390227"/>
    <x v="83"/>
    <n v="122682.92"/>
    <n v="0"/>
    <n v="0"/>
    <n v="0"/>
    <n v="8147.37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863785"/>
    <x v="34"/>
    <n v="14051.86"/>
    <n v="0"/>
    <n v="41863.26"/>
    <n v="0"/>
    <n v="1450.9"/>
    <n v="0"/>
    <n v="4411.6400000000003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863785"/>
    <x v="34"/>
    <n v="0"/>
    <n v="0"/>
    <n v="6977.21"/>
    <n v="27956.36"/>
    <n v="0"/>
    <n v="0"/>
    <n v="699.96"/>
    <n v="1787.24"/>
  </r>
  <r>
    <n v="858855"/>
    <s v="PRISMA CI SPARTAN PHS"/>
    <s v="A"/>
    <n v="7003"/>
    <n v="8148"/>
    <s v="FG6317994"/>
    <n v="4"/>
    <s v="PHS/340B Acct"/>
    <s v="HOSPITAL GROUP"/>
    <n v="40461"/>
    <x v="1"/>
    <n v="40461"/>
    <s v="PRISMA HEALTH"/>
    <s v="DSH420078X"/>
    <x v="0"/>
    <n v="3430337"/>
    <x v="12"/>
    <n v="3078.76"/>
    <n v="0"/>
    <n v="0"/>
    <n v="0"/>
    <n v="310.39999999999998"/>
    <n v="0"/>
    <n v="0"/>
    <n v="0"/>
  </r>
  <r>
    <n v="3626"/>
    <s v="JOHN MARSH PHS MPB"/>
    <s v="A"/>
    <n v="7001"/>
    <n v="8149"/>
    <s v="BJ8798780"/>
    <n v="4"/>
    <s v="PHS/340B Acct"/>
    <s v="HOSPITAL (INDIVIDUAL)"/>
    <n v="21207"/>
    <x v="59"/>
    <n v="21207"/>
    <s v="ALLSPIRE"/>
    <s v="DSH210001A"/>
    <x v="1"/>
    <n v="2332054"/>
    <x v="84"/>
    <n v="8503.6"/>
    <n v="0"/>
    <n v="0"/>
    <n v="0"/>
    <n v="423.33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48126"/>
    <x v="85"/>
    <n v="1413.76"/>
    <n v="353.44"/>
    <n v="0"/>
    <n v="0"/>
    <n v="260.73"/>
    <n v="65.180000000000007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1523828"/>
    <x v="48"/>
    <n v="4156.24"/>
    <n v="4156.24"/>
    <n v="0"/>
    <n v="0"/>
    <n v="138.1"/>
    <n v="138.1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1575034"/>
    <x v="86"/>
    <n v="0"/>
    <n v="0"/>
    <n v="0"/>
    <n v="0"/>
    <n v="263.72000000000003"/>
    <n v="263.72000000000003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1332253"/>
    <x v="87"/>
    <n v="1409.47"/>
    <n v="0"/>
    <n v="0"/>
    <n v="0"/>
    <n v="60.59"/>
    <n v="0"/>
    <n v="0"/>
    <n v="0"/>
  </r>
  <r>
    <n v="199379"/>
    <s v="LLU-CH MAIN WACA34 MPB"/>
    <s v="A"/>
    <n v="761"/>
    <n v="8149"/>
    <s v="FL4918035"/>
    <n v="3"/>
    <s v="WAC Acct."/>
    <s v="HOSPITAL (INDIVIDUAL)"/>
    <n v="40380"/>
    <x v="12"/>
    <n v="40380"/>
    <s v="LOMA LINDA UNIV HOSP CA"/>
    <s v="DSH050778"/>
    <x v="0"/>
    <n v="3586716"/>
    <x v="88"/>
    <n v="28359.94"/>
    <n v="0"/>
    <n v="0"/>
    <n v="0"/>
    <n v="1530.99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215607"/>
    <x v="49"/>
    <n v="1210.9000000000001"/>
    <n v="0"/>
    <n v="0"/>
    <n v="0"/>
    <n v="170.04"/>
    <n v="0"/>
    <n v="0"/>
    <n v="0"/>
  </r>
  <r>
    <n v="108992"/>
    <s v="RENOWN PHMCY WACA34 MPB"/>
    <s v="A"/>
    <n v="1075"/>
    <n v="8149"/>
    <s v="BW3112276"/>
    <n v="3"/>
    <s v="WAC Acct."/>
    <s v="HOSPITAL (INDIVIDUAL)"/>
    <n v="72995"/>
    <x v="61"/>
    <n v="72995"/>
    <s v="RENOWN REG MED CTR NV"/>
    <s v="DSH290001"/>
    <x v="2"/>
    <n v="3920873"/>
    <x v="31"/>
    <n v="0"/>
    <n v="0"/>
    <n v="0"/>
    <n v="17836"/>
    <n v="0"/>
    <n v="0"/>
    <n v="0"/>
    <n v="686"/>
  </r>
  <r>
    <n v="806188"/>
    <s v="NSL PHS MPB"/>
    <s v="A"/>
    <n v="7001"/>
    <n v="8149"/>
    <s v="BN6967698"/>
    <n v="4"/>
    <s v="PHS/340B Acct"/>
    <s v="HOSPITAL GROUP"/>
    <n v="2076"/>
    <x v="62"/>
    <n v="2076"/>
    <s v="YAKIMA VALLEY MEM HOSP WA (PHS"/>
    <s v="DSH500036AD"/>
    <x v="2"/>
    <n v="2345544"/>
    <x v="89"/>
    <n v="15015.74"/>
    <n v="0"/>
    <n v="0"/>
    <n v="0"/>
    <n v="1045.78"/>
    <n v="0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2574804"/>
    <x v="90"/>
    <n v="8207.4"/>
    <n v="6839.5"/>
    <n v="0"/>
    <n v="0"/>
    <n v="324.70999999999998"/>
    <n v="272.97000000000003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658614"/>
    <x v="91"/>
    <n v="15584.2"/>
    <n v="0"/>
    <n v="0"/>
    <n v="0"/>
    <n v="196.46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920873"/>
    <x v="31"/>
    <n v="295757.76"/>
    <n v="68078.880000000005"/>
    <n v="0"/>
    <n v="0"/>
    <n v="19390.73"/>
    <n v="3586.52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466661"/>
    <x v="19"/>
    <n v="22884.99"/>
    <n v="5794.47"/>
    <n v="0"/>
    <n v="0"/>
    <n v="439.2"/>
    <n v="100.1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1534585"/>
    <x v="92"/>
    <n v="1089856.97"/>
    <n v="153684.94"/>
    <n v="98764.07"/>
    <n v="79145.8"/>
    <n v="-159958.82999999999"/>
    <n v="4678.34"/>
    <n v="3315.4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13027"/>
    <x v="93"/>
    <n v="356464.59"/>
    <n v="225812.83"/>
    <n v="0"/>
    <n v="0"/>
    <n v="13267.19"/>
    <n v="8763.68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15581"/>
    <x v="49"/>
    <n v="6611.03"/>
    <n v="1899.57"/>
    <n v="0"/>
    <n v="0"/>
    <n v="337.01"/>
    <n v="117.3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042489"/>
    <x v="15"/>
    <n v="222546.92"/>
    <n v="42937.77"/>
    <n v="0"/>
    <n v="0"/>
    <n v="14782.95"/>
    <n v="2716.76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45343"/>
    <x v="73"/>
    <n v="64515.49"/>
    <n v="0"/>
    <n v="0"/>
    <n v="0"/>
    <n v="4579.42"/>
    <n v="0"/>
    <n v="0"/>
    <n v="0"/>
  </r>
  <r>
    <n v="75821"/>
    <s v="ASPIRUS STEV PT HOSP MPB"/>
    <s v="A"/>
    <n v="7001"/>
    <n v="8149"/>
    <s v="AS4050883"/>
    <n v="2"/>
    <s v="GPO Acct."/>
    <s v="HOSPITAL (INDIVIDUAL)"/>
    <n v="72020"/>
    <x v="63"/>
    <n v="72020"/>
    <s v="ASPIRUS"/>
    <n v="0"/>
    <x v="2"/>
    <n v="1280494"/>
    <x v="82"/>
    <n v="13999.75"/>
    <n v="0"/>
    <n v="0"/>
    <n v="0"/>
    <n v="1281.02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590396"/>
    <x v="94"/>
    <n v="9806.39"/>
    <n v="0"/>
    <n v="0"/>
    <n v="0"/>
    <n v="279.42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2322352"/>
    <x v="95"/>
    <n v="76677.039999999994"/>
    <n v="8713.2999999999993"/>
    <n v="0"/>
    <n v="0"/>
    <n v="3028.96"/>
    <n v="302.33999999999997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652188"/>
    <x v="96"/>
    <n v="16445.16"/>
    <n v="0"/>
    <n v="0"/>
    <n v="0"/>
    <n v="584"/>
    <n v="0"/>
    <n v="0"/>
    <n v="0"/>
  </r>
  <r>
    <n v="423544"/>
    <s v="REDINGTON FVG HSP PHS MPB"/>
    <s v="A"/>
    <n v="7001"/>
    <n v="8149"/>
    <s v="AR1097799"/>
    <n v="4"/>
    <s v="PHS/340B Acct"/>
    <s v="HOSPITAL (INDIVIDUAL)"/>
    <n v="72980"/>
    <x v="64"/>
    <n v="72980"/>
    <s v="REDINGTON FAIRVIEW GEN ME"/>
    <s v="CAH201314-00"/>
    <x v="2"/>
    <n v="1527563"/>
    <x v="13"/>
    <n v="7386.86"/>
    <n v="7386.86"/>
    <n v="0"/>
    <n v="10469.280000000001"/>
    <n v="215.94"/>
    <n v="215.94"/>
    <n v="0"/>
    <n v="0.48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609296"/>
    <x v="76"/>
    <n v="6561.49"/>
    <n v="0"/>
    <n v="6707.82"/>
    <n v="6719.24"/>
    <n v="248.35"/>
    <n v="0"/>
    <n v="262.79000000000002"/>
    <n v="0.09"/>
  </r>
  <r>
    <n v="819103"/>
    <s v="ALBANY MC HOSP PHS MPB"/>
    <s v="A"/>
    <n v="7001"/>
    <n v="8149"/>
    <s v="AA1115648"/>
    <n v="4"/>
    <s v="PHS/340B Acct"/>
    <s v="HOSPITAL (INDIVIDUAL)"/>
    <n v="72009"/>
    <x v="65"/>
    <n v="72009"/>
    <s v="ALBANY MED CTR"/>
    <s v="DSH330013"/>
    <x v="1"/>
    <n v="3984044"/>
    <x v="97"/>
    <n v="1741459.28"/>
    <n v="245977.44"/>
    <n v="0"/>
    <n v="0"/>
    <n v="62173.74"/>
    <n v="9532.56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280955"/>
    <x v="22"/>
    <n v="1593.88"/>
    <n v="0"/>
    <n v="0"/>
    <n v="0"/>
    <n v="19.239999999999998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979275"/>
    <x v="75"/>
    <n v="1377119.32"/>
    <n v="176380.52"/>
    <n v="196761.60000000001"/>
    <n v="214235.5"/>
    <n v="22028.21"/>
    <n v="3193.71"/>
    <n v="2943.46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48142"/>
    <x v="85"/>
    <n v="6394.48"/>
    <n v="3631.16"/>
    <n v="0"/>
    <n v="0"/>
    <n v="1178.1300000000001"/>
    <n v="656.59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552520"/>
    <x v="98"/>
    <n v="22870.89"/>
    <n v="0"/>
    <n v="0"/>
    <n v="0"/>
    <n v="909.3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666147"/>
    <x v="99"/>
    <n v="15204.38"/>
    <n v="0"/>
    <n v="0"/>
    <n v="0"/>
    <n v="887.97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98193"/>
    <x v="39"/>
    <n v="11376.38"/>
    <n v="2531.34"/>
    <n v="0"/>
    <n v="0"/>
    <n v="350.47"/>
    <n v="77.88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557049"/>
    <x v="33"/>
    <n v="19398.439999999999"/>
    <n v="0"/>
    <n v="0"/>
    <n v="0"/>
    <n v="1661.2"/>
    <n v="0"/>
    <n v="0"/>
    <n v="0"/>
  </r>
  <r>
    <n v="4319"/>
    <s v="PRISMAHL SENRCARE RX"/>
    <s v="A"/>
    <n v="7003"/>
    <n v="8148"/>
    <s v="BP6126165"/>
    <n v="2"/>
    <s v="GPO Acct."/>
    <s v="HOSPITAL GROUP"/>
    <n v="40461"/>
    <x v="1"/>
    <n v="40461"/>
    <s v="PRISMA HEALTH"/>
    <n v="0"/>
    <x v="0"/>
    <n v="3550175"/>
    <x v="63"/>
    <n v="36883.47"/>
    <n v="0"/>
    <n v="0"/>
    <n v="0"/>
    <n v="1273.95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280989"/>
    <x v="8"/>
    <n v="1964.82"/>
    <n v="0"/>
    <n v="0"/>
    <n v="0"/>
    <n v="54.91"/>
    <n v="0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408309"/>
    <x v="100"/>
    <n v="28616.76"/>
    <n v="0"/>
    <n v="0"/>
    <n v="0"/>
    <n v="396.1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90385"/>
    <x v="101"/>
    <n v="1501.54"/>
    <n v="0"/>
    <n v="0"/>
    <n v="0"/>
    <n v="89.83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590396"/>
    <x v="94"/>
    <n v="34843.120000000003"/>
    <n v="968.91"/>
    <n v="0"/>
    <n v="0"/>
    <n v="1001.93"/>
    <n v="27.23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38475"/>
    <x v="10"/>
    <n v="67964.960000000006"/>
    <n v="20763.78"/>
    <n v="0"/>
    <n v="0"/>
    <n v="3936.14"/>
    <n v="-17.66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508041"/>
    <x v="102"/>
    <n v="21984.39"/>
    <n v="0"/>
    <n v="0"/>
    <n v="0"/>
    <n v="556.2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73267"/>
    <x v="103"/>
    <n v="56781.79"/>
    <n v="16292.38"/>
    <n v="0"/>
    <n v="0"/>
    <n v="2303.2399999999998"/>
    <n v="631.87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2607547"/>
    <x v="104"/>
    <n v="21855.68"/>
    <n v="0"/>
    <n v="0"/>
    <n v="0"/>
    <n v="694.03"/>
    <n v="0"/>
    <n v="0"/>
    <n v="0"/>
  </r>
  <r>
    <n v="25416"/>
    <s v="UHS DC 1004725 WAC A34"/>
    <s v="A"/>
    <n v="7994"/>
    <n v="8115"/>
    <s v="AM1472579"/>
    <n v="3"/>
    <s v="WAC Acct."/>
    <s v="HOSPITAL GROUP"/>
    <n v="40263"/>
    <x v="54"/>
    <n v="40263"/>
    <s v="UNIVERSITY HEALTH SYSTEM"/>
    <s v="DSH450213"/>
    <x v="1"/>
    <n v="3490026"/>
    <x v="3"/>
    <n v="1588.97"/>
    <n v="0"/>
    <n v="0"/>
    <n v="0"/>
    <n v="127.97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1536929"/>
    <x v="79"/>
    <n v="11726.15"/>
    <n v="0"/>
    <n v="0"/>
    <n v="0"/>
    <n v="328.96"/>
    <n v="0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3984044"/>
    <x v="97"/>
    <n v="599891.52"/>
    <n v="0"/>
    <n v="0"/>
    <n v="0"/>
    <n v="41322.519999999997"/>
    <n v="0"/>
    <n v="0"/>
    <n v="0"/>
  </r>
  <r>
    <n v="758646"/>
    <s v="BRONX-LEBANON HSP MPB"/>
    <s v="A"/>
    <n v="7001"/>
    <n v="8149"/>
    <s v="AB1845758"/>
    <n v="2"/>
    <s v="GPO Acct."/>
    <s v="HOSPITAL (INDIVIDUAL)"/>
    <n v="40098"/>
    <x v="66"/>
    <n v="40098"/>
    <s v="BRONXCARE HEALTH SYS NY"/>
    <n v="0"/>
    <x v="2"/>
    <n v="2292423"/>
    <x v="6"/>
    <n v="15148.24"/>
    <n v="7384"/>
    <n v="1456"/>
    <n v="1456"/>
    <n v="1518.05"/>
    <n v="566.85"/>
    <n v="116.6"/>
    <n v="70.400000000000006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499902"/>
    <x v="105"/>
    <n v="64103.360000000001"/>
    <n v="41223.22"/>
    <n v="0"/>
    <n v="0"/>
    <n v="5288.64"/>
    <n v="3455.42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761301"/>
    <x v="106"/>
    <n v="23606.37"/>
    <n v="7218.66"/>
    <n v="0"/>
    <n v="0"/>
    <n v="1315.28"/>
    <n v="421.7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280989"/>
    <x v="8"/>
    <n v="1963.06"/>
    <n v="0"/>
    <n v="0"/>
    <n v="0"/>
    <n v="58.03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945672"/>
    <x v="107"/>
    <n v="110031.65"/>
    <n v="80013.990000000005"/>
    <n v="0"/>
    <n v="0"/>
    <n v="2904.77"/>
    <n v="4734.5"/>
    <n v="0"/>
    <n v="0"/>
  </r>
  <r>
    <n v="202941"/>
    <s v="ST LOUIS CHLD WAC A34 MPB"/>
    <s v="A"/>
    <n v="820"/>
    <n v="8149"/>
    <s v="AS3835571"/>
    <n v="3"/>
    <s v="WAC Acct."/>
    <s v="HOSPITAL (INDIVIDUAL)"/>
    <n v="73097"/>
    <x v="68"/>
    <n v="73097"/>
    <s v="ST LOUIS CHILDRENS"/>
    <s v="PED263301-00"/>
    <x v="2"/>
    <n v="3555158"/>
    <x v="108"/>
    <n v="62273.16"/>
    <n v="0"/>
    <n v="0"/>
    <n v="0"/>
    <n v="5891.96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1528850"/>
    <x v="63"/>
    <n v="1702.14"/>
    <n v="0"/>
    <n v="0"/>
    <n v="0"/>
    <n v="384.96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673267"/>
    <x v="103"/>
    <n v="97481.95"/>
    <n v="0"/>
    <n v="0"/>
    <n v="0"/>
    <n v="4535.25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332709"/>
    <x v="87"/>
    <n v="8648.64"/>
    <n v="0"/>
    <n v="0"/>
    <n v="0"/>
    <n v="545.1"/>
    <n v="0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3609526"/>
    <x v="43"/>
    <n v="4240.01"/>
    <n v="0"/>
    <n v="0"/>
    <n v="0"/>
    <n v="318.06"/>
    <n v="0"/>
    <n v="0"/>
    <n v="0"/>
  </r>
  <r>
    <n v="219799"/>
    <s v="UCD HLTH SOLU PHS MPB"/>
    <s v="A"/>
    <n v="1075"/>
    <n v="8149"/>
    <s v="FU3744299"/>
    <n v="4"/>
    <s v="PHS/340B Acct"/>
    <s v="HOSPITAL (INDIVIDUAL)"/>
    <n v="639"/>
    <x v="70"/>
    <n v="639"/>
    <s v="UNIV OF CALIF DAVIS"/>
    <s v="DSH050599"/>
    <x v="2"/>
    <n v="1900133"/>
    <x v="67"/>
    <n v="13335.93"/>
    <n v="0"/>
    <n v="0"/>
    <n v="19447.830000000002"/>
    <n v="1732.52"/>
    <n v="0"/>
    <n v="0"/>
    <n v="1647.1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299351"/>
    <x v="68"/>
    <n v="15736.24"/>
    <n v="15736.24"/>
    <n v="0"/>
    <n v="0"/>
    <n v="980.84"/>
    <n v="980.84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842318"/>
    <x v="73"/>
    <n v="21527.8"/>
    <n v="0"/>
    <n v="0"/>
    <n v="0"/>
    <n v="792.75"/>
    <n v="0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912052"/>
    <x v="109"/>
    <n v="31309.88"/>
    <n v="0"/>
    <n v="0"/>
    <n v="0"/>
    <n v="1975.2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544178"/>
    <x v="20"/>
    <n v="1278.99"/>
    <n v="0"/>
    <n v="0"/>
    <n v="0"/>
    <n v="74.489999999999995"/>
    <n v="0"/>
    <n v="0"/>
    <n v="0"/>
  </r>
  <r>
    <n v="759207"/>
    <s v="VA BPTIST HSP PHY MPB"/>
    <s v="A"/>
    <n v="7001"/>
    <n v="8149"/>
    <s v="AV2488763"/>
    <n v="2"/>
    <s v="GPO Acct."/>
    <s v="HOSPITAL (INDIVIDUAL)"/>
    <n v="73431"/>
    <x v="50"/>
    <n v="73431"/>
    <s v="VIRGINIA BAPTIST HOSP"/>
    <n v="0"/>
    <x v="2"/>
    <n v="1527563"/>
    <x v="13"/>
    <n v="5135.76"/>
    <n v="0"/>
    <n v="0"/>
    <n v="0"/>
    <n v="403.38"/>
    <n v="0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3480084"/>
    <x v="53"/>
    <n v="230302.81"/>
    <n v="138181.68"/>
    <n v="0"/>
    <n v="0"/>
    <n v="14962.81"/>
    <n v="8977.68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1273333"/>
    <x v="82"/>
    <n v="7722"/>
    <n v="0"/>
    <n v="0"/>
    <n v="0"/>
    <n v="758.28"/>
    <n v="0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2387488"/>
    <x v="110"/>
    <n v="132285.5"/>
    <n v="0"/>
    <n v="0"/>
    <n v="0"/>
    <n v="7108.19"/>
    <n v="0"/>
    <n v="0"/>
    <n v="0"/>
  </r>
  <r>
    <n v="82600"/>
    <s v="GUNDERSON LUTH PHS MPB"/>
    <s v="A"/>
    <n v="7001"/>
    <n v="8149"/>
    <s v="BG8514324"/>
    <n v="4"/>
    <s v="PHS/340B Acct"/>
    <s v="HOSPITAL (INDIVIDUAL)"/>
    <n v="72254"/>
    <x v="73"/>
    <n v="72254"/>
    <s v="GUNDERSEN CLNC"/>
    <s v="DSH520087K"/>
    <x v="2"/>
    <n v="2384360"/>
    <x v="80"/>
    <n v="0"/>
    <n v="0"/>
    <n v="3913.12"/>
    <n v="3919.78"/>
    <n v="0"/>
    <n v="0"/>
    <n v="548.72"/>
    <n v="391.83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652856"/>
    <x v="111"/>
    <n v="3823.51"/>
    <n v="0"/>
    <n v="0"/>
    <n v="0"/>
    <n v="137.46"/>
    <n v="0"/>
    <n v="0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292423"/>
    <x v="6"/>
    <n v="700"/>
    <n v="0"/>
    <n v="0"/>
    <n v="0"/>
    <n v="30.3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2332104"/>
    <x v="112"/>
    <n v="17589.2"/>
    <n v="0"/>
    <n v="0"/>
    <n v="0"/>
    <n v="1065.6600000000001"/>
    <n v="0"/>
    <n v="0"/>
    <n v="0"/>
  </r>
  <r>
    <n v="941481"/>
    <s v="RMCC MIDTOWN MPB"/>
    <s v="A"/>
    <n v="400"/>
    <n v="8149"/>
    <s v="BH4679950"/>
    <n v="2"/>
    <s v="GPO Acct."/>
    <s v="PHYSICIAN/DENTIST"/>
    <n v="72602"/>
    <x v="74"/>
    <n v="72602"/>
    <s v="RMCC - ROCKY MTN CAN CTR CO"/>
    <n v="0"/>
    <x v="0"/>
    <n v="3441813"/>
    <x v="113"/>
    <n v="6926.28"/>
    <n v="0"/>
    <n v="6926.28"/>
    <n v="0"/>
    <n v="188.63"/>
    <n v="0"/>
    <n v="154.97999999999999"/>
    <n v="0"/>
  </r>
  <r>
    <n v="140150"/>
    <s v="SAINT AGNES MED CTR MPB"/>
    <s v="A"/>
    <n v="7001"/>
    <n v="8149"/>
    <s v="AS2023822"/>
    <n v="2"/>
    <s v="GPO Acct."/>
    <s v="HOSPITAL (INDIVIDUAL)"/>
    <n v="21373"/>
    <x v="0"/>
    <n v="21373"/>
    <s v="TRINITY HEALTH"/>
    <n v="0"/>
    <x v="0"/>
    <n v="3782646"/>
    <x v="56"/>
    <n v="4263.6000000000004"/>
    <n v="4263.6000000000004"/>
    <n v="0"/>
    <n v="0"/>
    <n v="156.84"/>
    <n v="156.84"/>
    <n v="0"/>
    <n v="0"/>
  </r>
  <r>
    <n v="746036"/>
    <s v="TX CHLD HSP WDLND GPO MPB"/>
    <s v="A"/>
    <n v="7595"/>
    <n v="8149"/>
    <s v="FT6634706"/>
    <n v="2"/>
    <s v="GPO Acct."/>
    <s v="HOSPITAL (INDIVIDUAL)"/>
    <n v="72506"/>
    <x v="75"/>
    <n v="72480"/>
    <s v="MD ISSUE"/>
    <n v="0"/>
    <x v="1"/>
    <n v="2338747"/>
    <x v="114"/>
    <n v="0"/>
    <n v="0"/>
    <n v="0"/>
    <n v="31075.200000000001"/>
    <n v="0"/>
    <n v="0"/>
    <n v="0"/>
    <n v="1195.26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620110"/>
    <x v="44"/>
    <n v="2510262.2000000002"/>
    <n v="390879.76"/>
    <n v="189221.02"/>
    <n v="189543.24"/>
    <n v="251565.42"/>
    <n v="31432.52"/>
    <n v="23381.64"/>
    <n v="7742.62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544194"/>
    <x v="20"/>
    <n v="46079.06"/>
    <n v="15359.69"/>
    <n v="0"/>
    <n v="0"/>
    <n v="2645.39"/>
    <n v="942.8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1190719"/>
    <x v="14"/>
    <n v="57325.5"/>
    <n v="38274.75"/>
    <n v="0"/>
    <n v="0"/>
    <n v="4370.59"/>
    <n v="3146.36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66562"/>
    <x v="62"/>
    <n v="2390.4299999999998"/>
    <n v="2390.4299999999998"/>
    <n v="0"/>
    <n v="0"/>
    <n v="508.49"/>
    <n v="508.49"/>
    <n v="0"/>
    <n v="0"/>
  </r>
  <r>
    <n v="793001"/>
    <s v="UTMB CMC PHMCY PHS MPB"/>
    <s v="A"/>
    <n v="7001"/>
    <n v="8149"/>
    <s v="BT2530461"/>
    <n v="4"/>
    <s v="PHS/340B Acct"/>
    <s v="HOSPITAL (INDIVIDUAL)"/>
    <n v="40848"/>
    <x v="2"/>
    <n v="40848"/>
    <s v="UNIV OF TEXAS SW UNIV HOSP"/>
    <s v="DSH450018A"/>
    <x v="1"/>
    <n v="2398337"/>
    <x v="115"/>
    <n v="481714.9"/>
    <n v="122270.5"/>
    <n v="0"/>
    <n v="163909.44"/>
    <n v="67640.740000000005"/>
    <n v="18982.560000000001"/>
    <n v="0"/>
    <n v="23859.9"/>
  </r>
  <r>
    <n v="880311"/>
    <s v="LEE PHARMACY 7 MPB"/>
    <s v="A"/>
    <n v="7001"/>
    <n v="8149"/>
    <s v="FL7979327"/>
    <n v="2"/>
    <s v="GPO Acct."/>
    <s v="HOSPITAL (INDIVIDUAL)"/>
    <n v="72428"/>
    <x v="35"/>
    <n v="72428"/>
    <s v="LEE MEM HEALTH SYSTEM FL"/>
    <n v="0"/>
    <x v="2"/>
    <n v="1900257"/>
    <x v="67"/>
    <n v="404113.96"/>
    <n v="23678.65"/>
    <n v="51818.13"/>
    <n v="51948"/>
    <n v="32411.29"/>
    <n v="1887.01"/>
    <n v="3933.1"/>
    <n v="2997.01"/>
  </r>
  <r>
    <n v="957492"/>
    <s v="UNC HSP CNCR  MPB"/>
    <s v="A"/>
    <n v="7994"/>
    <n v="8149"/>
    <s v="AN3208065"/>
    <n v="2"/>
    <s v="GPO Acct."/>
    <s v="HOSPITAL (INDIVIDUAL)"/>
    <n v="72722"/>
    <x v="77"/>
    <n v="72722"/>
    <s v="UNC HOSPITAL"/>
    <n v="0"/>
    <x v="1"/>
    <n v="3709235"/>
    <x v="116"/>
    <n v="269119.28000000003"/>
    <n v="29383.73"/>
    <n v="0"/>
    <n v="20280.64"/>
    <n v="14770.55"/>
    <n v="1737.61"/>
    <n v="0"/>
    <n v="780.03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666576"/>
    <x v="117"/>
    <n v="154223.70000000001"/>
    <n v="0"/>
    <n v="0"/>
    <n v="0"/>
    <n v="11611.72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591197"/>
    <x v="118"/>
    <n v="20670.61"/>
    <n v="0"/>
    <n v="13153.98"/>
    <n v="5647.02"/>
    <n v="1391.4"/>
    <n v="0"/>
    <n v="726.39"/>
    <n v="160.97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912078"/>
    <x v="109"/>
    <n v="49422.080000000002"/>
    <n v="0"/>
    <n v="0"/>
    <n v="0"/>
    <n v="3450.4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3984044"/>
    <x v="97"/>
    <n v="260473.8"/>
    <n v="0"/>
    <n v="0"/>
    <n v="0"/>
    <n v="16164.7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666147"/>
    <x v="99"/>
    <n v="104859.02"/>
    <n v="14802.34"/>
    <n v="0"/>
    <n v="0"/>
    <n v="3842.15"/>
    <n v="486.35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586716"/>
    <x v="88"/>
    <n v="460773.34"/>
    <n v="0"/>
    <n v="0"/>
    <n v="126034.2"/>
    <n v="12325.72"/>
    <n v="0"/>
    <n v="0"/>
    <n v="1.74"/>
  </r>
  <r>
    <n v="727781"/>
    <s v="UNI KANSAS HOSP S PHS MPB"/>
    <s v="A"/>
    <n v="7001"/>
    <n v="8149"/>
    <s v="FC2664680"/>
    <n v="4"/>
    <s v="PHS/340B Acct"/>
    <s v="HOSPITAL (INDIVIDUAL)"/>
    <n v="72702"/>
    <x v="79"/>
    <n v="72702"/>
    <s v="UNIV OF KANSAS"/>
    <s v="DSH170040F"/>
    <x v="2"/>
    <n v="1570092"/>
    <x v="119"/>
    <n v="0"/>
    <n v="0"/>
    <n v="0"/>
    <n v="17341.2"/>
    <n v="0"/>
    <n v="0"/>
    <n v="0"/>
    <n v="712.64"/>
  </r>
  <r>
    <n v="925092"/>
    <s v="KARMANOS SPECIALTY MPB"/>
    <s v="A"/>
    <n v="7992"/>
    <n v="8149"/>
    <s v="FK7696721"/>
    <n v="2"/>
    <s v="GPO Acct."/>
    <s v="HOSPITAL GROUP"/>
    <n v="40405"/>
    <x v="80"/>
    <n v="40405"/>
    <s v="MCLAREN HC GRP MI"/>
    <n v="0"/>
    <x v="1"/>
    <n v="3550175"/>
    <x v="63"/>
    <n v="0"/>
    <n v="0"/>
    <n v="0"/>
    <n v="39342.39"/>
    <n v="0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54930"/>
    <x v="120"/>
    <n v="359425.14"/>
    <n v="30694.9"/>
    <n v="0"/>
    <n v="0"/>
    <n v="11117.72"/>
    <n v="1080.4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320"/>
    <x v="77"/>
    <n v="94541.27"/>
    <n v="22236.47"/>
    <n v="5994.82"/>
    <n v="6005.02"/>
    <n v="12883.28"/>
    <n v="2721.1"/>
    <n v="269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90306"/>
    <x v="121"/>
    <n v="54982.04"/>
    <n v="3840.95"/>
    <n v="0"/>
    <n v="7858"/>
    <n v="3977.42"/>
    <n v="279.98"/>
    <n v="0"/>
    <n v="302.24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1502509"/>
    <x v="122"/>
    <n v="9454.9"/>
    <n v="0"/>
    <n v="3783.5"/>
    <n v="1894.97"/>
    <n v="225.75"/>
    <n v="0"/>
    <n v="90.32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224649"/>
    <x v="123"/>
    <n v="651.66999999999996"/>
    <n v="0"/>
    <n v="0"/>
    <n v="0"/>
    <n v="48.04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117034"/>
    <x v="124"/>
    <n v="2384.9"/>
    <n v="0"/>
    <n v="0"/>
    <n v="0"/>
    <n v="88.51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23877"/>
    <x v="48"/>
    <n v="24183.25"/>
    <n v="2604.0100000000002"/>
    <n v="0"/>
    <n v="0"/>
    <n v="724.07"/>
    <n v="86.52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554888"/>
    <x v="41"/>
    <n v="199673.9"/>
    <n v="56389.85"/>
    <n v="0"/>
    <n v="0"/>
    <n v="4196.6400000000003"/>
    <n v="915.76"/>
    <n v="0"/>
    <n v="0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3782638"/>
    <x v="56"/>
    <n v="4286.53"/>
    <n v="0"/>
    <n v="0"/>
    <n v="0"/>
    <n v="313.89"/>
    <n v="0"/>
    <n v="0"/>
    <n v="0"/>
  </r>
  <r>
    <n v="100470"/>
    <s v="UTSW SCC INFUS PHCY MPB"/>
    <s v="A"/>
    <n v="837"/>
    <n v="8149"/>
    <s v="FU3182401"/>
    <n v="2"/>
    <s v="GPO Acct."/>
    <s v="HOSPITAL (INDIVIDUAL)"/>
    <n v="40848"/>
    <x v="2"/>
    <n v="40848"/>
    <s v="UNIV OF TEXAS SW UNIV HOSP"/>
    <n v="0"/>
    <x v="1"/>
    <n v="1592724"/>
    <x v="125"/>
    <n v="4549.8900000000003"/>
    <n v="0"/>
    <n v="0"/>
    <n v="0"/>
    <n v="346.44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65542"/>
    <x v="126"/>
    <n v="39860.31"/>
    <n v="0"/>
    <n v="20233.57"/>
    <n v="10134.02"/>
    <n v="1133.5899999999999"/>
    <n v="0"/>
    <n v="582.64"/>
    <n v="0"/>
  </r>
  <r>
    <n v="396534"/>
    <s v="EYE SURGY CTR OF ND MPB"/>
    <s v="A"/>
    <n v="837"/>
    <n v="8149"/>
    <s v="FE4807559"/>
    <n v="2"/>
    <s v="GPO Acct."/>
    <s v="HOSPITAL (INDIVIDUAL)"/>
    <n v="72727"/>
    <x v="82"/>
    <n v="30059"/>
    <s v="PURNET INC AUGUSTA ME"/>
    <n v="0"/>
    <x v="0"/>
    <n v="3952413"/>
    <x v="55"/>
    <n v="-0.05"/>
    <n v="-0.05"/>
    <n v="0"/>
    <n v="0"/>
    <n v="0"/>
    <n v="0"/>
    <n v="0"/>
    <n v="0"/>
  </r>
  <r>
    <n v="464478"/>
    <s v="PRISMA LCMH S PHS"/>
    <s v="A"/>
    <n v="7003"/>
    <n v="8148"/>
    <s v="FL6318782"/>
    <n v="4"/>
    <s v="PHS/340B Acct"/>
    <s v="HOSPITAL GROUP"/>
    <n v="40461"/>
    <x v="1"/>
    <n v="40461"/>
    <s v="PRISMA HEALTH"/>
    <s v="SCH420038-00"/>
    <x v="0"/>
    <n v="3224763"/>
    <x v="127"/>
    <n v="55.74"/>
    <n v="55.74"/>
    <n v="0"/>
    <n v="0"/>
    <n v="1.33"/>
    <n v="1.33"/>
    <n v="0"/>
    <n v="0"/>
  </r>
  <r>
    <n v="720651"/>
    <s v="COOK CHILD MED WACA34 MPB"/>
    <s v="A"/>
    <n v="7994"/>
    <n v="8149"/>
    <s v="FC4164593"/>
    <n v="3"/>
    <s v="WAC Acct."/>
    <s v="HOSPITAL (INDIVIDUAL)"/>
    <n v="72192"/>
    <x v="83"/>
    <n v="72192"/>
    <s v="COOK CHILDRENS MED CTR TX"/>
    <s v="PED453300-00"/>
    <x v="1"/>
    <n v="3441763"/>
    <x v="113"/>
    <n v="5197.58"/>
    <n v="5197.58"/>
    <n v="0"/>
    <n v="0"/>
    <n v="-366.29"/>
    <n v="-366.29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338747"/>
    <x v="114"/>
    <n v="10759.79"/>
    <n v="0"/>
    <n v="0"/>
    <n v="0"/>
    <n v="974.86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729662"/>
    <x v="128"/>
    <n v="34803.22"/>
    <n v="23263.22"/>
    <n v="0"/>
    <n v="0"/>
    <n v="2658.4"/>
    <n v="1787.73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1513027"/>
    <x v="93"/>
    <n v="123525.34"/>
    <n v="0"/>
    <n v="251338.8"/>
    <n v="125883.4"/>
    <n v="9303.2199999999993"/>
    <n v="0"/>
    <n v="23423.56"/>
    <n v="5205.5600000000004"/>
  </r>
  <r>
    <n v="981080"/>
    <s v="STATE UNIV NY OP PHS MPB"/>
    <s v="A"/>
    <n v="7001"/>
    <n v="8149"/>
    <s v="FS0047969"/>
    <n v="4"/>
    <s v="PHS/340B Acct"/>
    <s v="HOSPITAL (INDIVIDUAL)"/>
    <n v="72706"/>
    <x v="38"/>
    <n v="72706"/>
    <s v="UNIVERSITY HOSP SUNY"/>
    <s v="DSH330241"/>
    <x v="1"/>
    <n v="1900133"/>
    <x v="67"/>
    <n v="4445.32"/>
    <n v="0"/>
    <n v="2157.1999999999998"/>
    <n v="0"/>
    <n v="577.52"/>
    <n v="0"/>
    <n v="285.36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292746"/>
    <x v="36"/>
    <n v="30919.97"/>
    <n v="14068.36"/>
    <n v="0"/>
    <n v="0"/>
    <n v="1465.48"/>
    <n v="674.93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3761301"/>
    <x v="106"/>
    <n v="14434"/>
    <n v="6186"/>
    <n v="0"/>
    <n v="0"/>
    <n v="594.91"/>
    <n v="256.73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534536"/>
    <x v="129"/>
    <n v="24191.38"/>
    <n v="16132.16"/>
    <n v="0"/>
    <n v="0"/>
    <n v="660"/>
    <n v="444.6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638475"/>
    <x v="10"/>
    <n v="25950.31"/>
    <n v="25950.31"/>
    <n v="0"/>
    <n v="0"/>
    <n v="-26.49"/>
    <n v="-26.4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86445"/>
    <x v="130"/>
    <n v="37787.64"/>
    <n v="14391.15"/>
    <n v="0"/>
    <n v="0"/>
    <n v="5093.18"/>
    <n v="1966.78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344109"/>
    <x v="131"/>
    <n v="8769.32"/>
    <n v="0"/>
    <n v="0"/>
    <n v="0"/>
    <n v="547.22"/>
    <n v="0"/>
    <n v="0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2842318"/>
    <x v="73"/>
    <n v="28702.2"/>
    <n v="0"/>
    <n v="0"/>
    <n v="0"/>
    <n v="1056.96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3652856"/>
    <x v="111"/>
    <n v="0"/>
    <n v="0"/>
    <n v="0"/>
    <n v="8305.32"/>
    <n v="0"/>
    <n v="0"/>
    <n v="0"/>
    <n v="0"/>
  </r>
  <r>
    <n v="687154"/>
    <s v="NSF OP INF GPO MPB"/>
    <s v="A"/>
    <n v="538"/>
    <n v="8149"/>
    <s v="BN8020315"/>
    <n v="2"/>
    <s v="GPO Acct."/>
    <s v="HOSPITAL (INDIVIDUAL)"/>
    <n v="72823"/>
    <x v="33"/>
    <n v="72823"/>
    <s v="NORTHSIDE HOSP ATLANTA GA"/>
    <n v="0"/>
    <x v="2"/>
    <n v="2651958"/>
    <x v="4"/>
    <n v="212936.72"/>
    <n v="148410.44"/>
    <n v="0"/>
    <n v="0"/>
    <n v="11576.66"/>
    <n v="8068.58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20265"/>
    <x v="132"/>
    <n v="159710.41"/>
    <n v="0"/>
    <n v="0"/>
    <n v="0"/>
    <n v="16899.03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1503135"/>
    <x v="133"/>
    <n v="15524.69"/>
    <n v="0"/>
    <n v="0"/>
    <n v="0"/>
    <n v="405.8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48137"/>
    <x v="134"/>
    <n v="768.79"/>
    <n v="0"/>
    <n v="0"/>
    <n v="0"/>
    <n v="18.100000000000001"/>
    <n v="0"/>
    <n v="0"/>
    <n v="0"/>
  </r>
  <r>
    <n v="798161"/>
    <s v="JFK MEDICAL CTR GPO MPB"/>
    <s v="A"/>
    <n v="7001"/>
    <n v="8149"/>
    <s v="BJ0657481"/>
    <n v="2"/>
    <s v="GPO Acct."/>
    <s v="HOSPITAL (INDIVIDUAL)"/>
    <n v="21207"/>
    <x v="59"/>
    <n v="21207"/>
    <s v="ALLSPIRE"/>
    <n v="0"/>
    <x v="1"/>
    <n v="3466620"/>
    <x v="74"/>
    <n v="0"/>
    <n v="0"/>
    <n v="0"/>
    <n v="0"/>
    <n v="-143.63999999999999"/>
    <n v="0"/>
    <n v="0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3761319"/>
    <x v="106"/>
    <n v="5154"/>
    <n v="1718"/>
    <n v="0"/>
    <n v="0"/>
    <n v="213.89"/>
    <n v="71.3"/>
    <n v="0"/>
    <n v="0"/>
  </r>
  <r>
    <n v="93532"/>
    <s v="UTMB HLCC INF WACA34 MPB"/>
    <s v="A"/>
    <n v="7001"/>
    <n v="8149"/>
    <s v="FU1917294"/>
    <n v="3"/>
    <s v="WAC Acct."/>
    <s v="HOSPITAL (INDIVIDUAL)"/>
    <n v="40083"/>
    <x v="21"/>
    <n v="40083"/>
    <s v="UNIV OF TEXAS MED BRANCH-UTMB"/>
    <s v="DSH450018BS"/>
    <x v="1"/>
    <n v="1527563"/>
    <x v="13"/>
    <n v="10434.950000000001"/>
    <n v="0"/>
    <n v="0"/>
    <n v="0"/>
    <n v="392.25"/>
    <n v="0"/>
    <n v="0"/>
    <n v="0"/>
  </r>
  <r>
    <n v="790893"/>
    <s v="DOCTORS MC OF MODESTO HCP"/>
    <s v="A"/>
    <n v="200"/>
    <n v="8149"/>
    <s v="BD7850868"/>
    <n v="2"/>
    <s v="GPO Acct."/>
    <s v="HOSPITAL GROUP"/>
    <n v="21369"/>
    <x v="6"/>
    <n v="21401"/>
    <s v="HEALTHTRUST CONTROL CHANNEL"/>
    <n v="0"/>
    <x v="0"/>
    <n v="2042950"/>
    <x v="14"/>
    <n v="9057.84"/>
    <n v="0"/>
    <n v="0"/>
    <n v="0"/>
    <n v="389.9"/>
    <n v="0"/>
    <n v="0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898658"/>
    <x v="95"/>
    <n v="0"/>
    <n v="0"/>
    <n v="0"/>
    <n v="3537.6"/>
    <n v="0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687218"/>
    <x v="33"/>
    <n v="16219.64"/>
    <n v="16219.64"/>
    <n v="0"/>
    <n v="0"/>
    <n v="1535.12"/>
    <n v="1535.12"/>
    <n v="0"/>
    <n v="0"/>
  </r>
  <r>
    <n v="295091"/>
    <s v="WESTCHESTER MED CTR MPB"/>
    <s v="A"/>
    <n v="7001"/>
    <n v="8149"/>
    <s v="AG4300858"/>
    <n v="2"/>
    <s v="GPO Acct."/>
    <s v="HOSPITAL (INDIVIDUAL)"/>
    <n v="73445"/>
    <x v="84"/>
    <n v="73445"/>
    <s v="WESTCHESTER MC VAHALLA NY"/>
    <n v="0"/>
    <x v="2"/>
    <n v="1870906"/>
    <x v="135"/>
    <n v="19329.509999999998"/>
    <n v="19329.509999999998"/>
    <n v="0"/>
    <n v="0"/>
    <n v="1424.16"/>
    <n v="1424.16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979846"/>
    <x v="136"/>
    <n v="19040.830000000002"/>
    <n v="0"/>
    <n v="0"/>
    <n v="0"/>
    <n v="105.28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2663169"/>
    <x v="137"/>
    <n v="15161.93"/>
    <n v="0"/>
    <n v="0"/>
    <n v="0"/>
    <n v="778.23"/>
    <n v="0"/>
    <n v="0"/>
    <n v="0"/>
  </r>
  <r>
    <n v="252125"/>
    <s v="UCSF BENIOFF WAC MPB"/>
    <s v="A"/>
    <n v="827"/>
    <n v="8149"/>
    <s v="FU4939166"/>
    <n v="3"/>
    <s v="WAC Acct."/>
    <s v="HOSPITAL (INDIVIDUAL)"/>
    <n v="73307"/>
    <x v="85"/>
    <n v="73307"/>
    <s v="UNIV OF CALIF SAN FRANCISCO"/>
    <s v="DSH050454CT"/>
    <x v="1"/>
    <n v="2346880"/>
    <x v="138"/>
    <n v="28761.42"/>
    <n v="0"/>
    <n v="0"/>
    <n v="0"/>
    <n v="11.98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13648"/>
    <x v="18"/>
    <n v="2163.36"/>
    <n v="2163.36"/>
    <n v="0"/>
    <n v="0"/>
    <n v="53.6"/>
    <n v="53.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041432"/>
    <x v="139"/>
    <n v="153353.95000000001"/>
    <n v="63057.24"/>
    <n v="0"/>
    <n v="0"/>
    <n v="2395.7399999999998"/>
    <n v="1011.19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503135"/>
    <x v="133"/>
    <n v="63786.44"/>
    <n v="29733.71"/>
    <n v="0"/>
    <n v="0"/>
    <n v="2978.33"/>
    <n v="1557.57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2291870"/>
    <x v="6"/>
    <n v="484.79"/>
    <n v="108.77"/>
    <n v="0"/>
    <n v="0"/>
    <n v="21.38"/>
    <n v="4.8499999999999996"/>
    <n v="0"/>
    <n v="0"/>
  </r>
  <r>
    <n v="981892"/>
    <s v="ST ELIZABETH DEARBORN MPB"/>
    <s v="A"/>
    <n v="7992"/>
    <n v="8149"/>
    <s v="FS9683790"/>
    <n v="2"/>
    <s v="GPO Acct."/>
    <s v="HOSPITAL (INDIVIDUAL)"/>
    <n v="40772"/>
    <x v="86"/>
    <n v="40772"/>
    <s v="ST ELIZABETH MEDICAL CENTER"/>
    <n v="0"/>
    <x v="2"/>
    <n v="1280494"/>
    <x v="82"/>
    <n v="9319.08"/>
    <n v="3106.36"/>
    <n v="0"/>
    <n v="0"/>
    <n v="642.97"/>
    <n v="67.0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34585"/>
    <x v="92"/>
    <n v="273943.24"/>
    <n v="94608.18"/>
    <n v="0"/>
    <n v="0"/>
    <n v="6811.64"/>
    <n v="2349.760000000000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36929"/>
    <x v="79"/>
    <n v="208051.04"/>
    <n v="112089.61"/>
    <n v="0"/>
    <n v="0"/>
    <n v="7719"/>
    <n v="4203.2299999999996"/>
    <n v="0"/>
    <n v="0"/>
  </r>
  <r>
    <n v="5172"/>
    <s v="MGH OUTPATIENT WACA34 MPB"/>
    <s v="A"/>
    <n v="85"/>
    <n v="8149"/>
    <s v="BG5301926"/>
    <n v="3"/>
    <s v="WAC Acct."/>
    <s v="HOSPITAL (INDIVIDUAL)"/>
    <n v="72475"/>
    <x v="55"/>
    <n v="72475"/>
    <s v="MASS GENERAL HOSP"/>
    <s v="DSH220071"/>
    <x v="1"/>
    <n v="3976867"/>
    <x v="140"/>
    <n v="8793.09"/>
    <n v="0"/>
    <n v="0"/>
    <n v="0"/>
    <n v="516.83000000000004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280989"/>
    <x v="8"/>
    <n v="76064.47"/>
    <n v="7858.91"/>
    <n v="12599.97"/>
    <n v="8414.2800000000007"/>
    <n v="2103.17"/>
    <n v="221.11"/>
    <n v="351.45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82346"/>
    <x v="141"/>
    <n v="169100.28"/>
    <n v="37577.839999999997"/>
    <n v="0"/>
    <n v="0"/>
    <n v="5828.52"/>
    <n v="1295.82"/>
    <n v="0"/>
    <n v="0"/>
  </r>
  <r>
    <n v="858855"/>
    <s v="PRISMA CI SPARTAN PHS"/>
    <s v="A"/>
    <n v="7003"/>
    <n v="8148"/>
    <s v="FG6317994"/>
    <n v="4"/>
    <s v="PHS/340B Acct"/>
    <s v="HOSPITAL GROUP"/>
    <n v="40461"/>
    <x v="1"/>
    <n v="40461"/>
    <s v="PRISMA HEALTH"/>
    <s v="DSH420078X"/>
    <x v="0"/>
    <n v="2042489"/>
    <x v="15"/>
    <n v="1046.76"/>
    <n v="0"/>
    <n v="0"/>
    <n v="0"/>
    <n v="77.52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20899"/>
    <x v="31"/>
    <n v="124370.76"/>
    <n v="33197.42"/>
    <n v="11830.06"/>
    <n v="11850.22"/>
    <n v="15038.18"/>
    <n v="3656.3"/>
    <n v="1588.1"/>
    <n v="455.78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2652154"/>
    <x v="7"/>
    <n v="19681.439999999999"/>
    <n v="0"/>
    <n v="19681.45"/>
    <n v="0"/>
    <n v="1118.57"/>
    <n v="0"/>
    <n v="1119.3499999999999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852747"/>
    <x v="39"/>
    <n v="10370.42"/>
    <n v="0"/>
    <n v="1323"/>
    <n v="883.5"/>
    <n v="319.41000000000003"/>
    <n v="0"/>
    <n v="41.46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486909"/>
    <x v="16"/>
    <n v="36601.370000000003"/>
    <n v="15387.58"/>
    <n v="0"/>
    <n v="0"/>
    <n v="1253.53"/>
    <n v="615.07000000000005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498094"/>
    <x v="142"/>
    <n v="17297.169999999998"/>
    <n v="0"/>
    <n v="0"/>
    <n v="0"/>
    <n v="278.82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1528850"/>
    <x v="63"/>
    <n v="842.72"/>
    <n v="0"/>
    <n v="3455.12"/>
    <n v="4326.25"/>
    <n v="161.62"/>
    <n v="0"/>
    <n v="313.47000000000003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489945"/>
    <x v="3"/>
    <n v="1523.09"/>
    <n v="1523.09"/>
    <n v="0"/>
    <n v="0"/>
    <n v="275.70999999999998"/>
    <n v="275.70999999999998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215631"/>
    <x v="49"/>
    <n v="18914.39"/>
    <n v="5945.1"/>
    <n v="0"/>
    <n v="0"/>
    <n v="1226.69"/>
    <n v="399.22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45672"/>
    <x v="107"/>
    <n v="109946.63"/>
    <n v="40784.78"/>
    <n v="0"/>
    <n v="0"/>
    <n v="2584.94"/>
    <n v="2274.34"/>
    <n v="0"/>
    <n v="0"/>
  </r>
  <r>
    <n v="761295"/>
    <s v="GD SAMARITAN HSP MPB"/>
    <s v="A"/>
    <n v="7001"/>
    <n v="8149"/>
    <s v="AG2821153"/>
    <n v="2"/>
    <s v="GPO Acct."/>
    <s v="HOSPITAL (INDIVIDUAL)"/>
    <n v="40242"/>
    <x v="19"/>
    <n v="40242"/>
    <s v="GOOD SAMARITAN HOSP OH"/>
    <n v="0"/>
    <x v="2"/>
    <n v="2898757"/>
    <x v="143"/>
    <n v="75322.399999999994"/>
    <n v="0"/>
    <n v="0"/>
    <n v="0"/>
    <n v="7604.46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3957875"/>
    <x v="144"/>
    <n v="21223.24"/>
    <n v="0"/>
    <n v="0"/>
    <n v="0"/>
    <n v="1278.8900000000001"/>
    <n v="0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3224763"/>
    <x v="127"/>
    <n v="3366.86"/>
    <n v="0"/>
    <n v="0"/>
    <n v="0"/>
    <n v="17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71280"/>
    <x v="145"/>
    <n v="30714.01"/>
    <n v="0"/>
    <n v="7800.61"/>
    <n v="7813.89"/>
    <n v="3177.43"/>
    <n v="0"/>
    <n v="781.4"/>
    <n v="547.63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740313"/>
    <x v="146"/>
    <n v="14521.96"/>
    <n v="7167.66"/>
    <n v="0"/>
    <n v="0"/>
    <n v="515.01"/>
    <n v="259.38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2042950"/>
    <x v="14"/>
    <n v="28515.61"/>
    <n v="0"/>
    <n v="0"/>
    <n v="0"/>
    <n v="1146.4100000000001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381812"/>
    <x v="147"/>
    <n v="46932.69"/>
    <n v="0"/>
    <n v="0"/>
    <n v="0"/>
    <n v="1256.28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390573"/>
    <x v="148"/>
    <n v="13466.84"/>
    <n v="0"/>
    <n v="0"/>
    <n v="0"/>
    <n v="715.2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673218"/>
    <x v="81"/>
    <n v="2167.5300000000002"/>
    <n v="0"/>
    <n v="0"/>
    <n v="0"/>
    <n v="376.7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351237"/>
    <x v="18"/>
    <n v="7325.68"/>
    <n v="0"/>
    <n v="0"/>
    <n v="0"/>
    <n v="119.6"/>
    <n v="0"/>
    <n v="0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3971280"/>
    <x v="145"/>
    <n v="46071"/>
    <n v="0"/>
    <n v="0"/>
    <n v="23441.67"/>
    <n v="5275.98"/>
    <n v="0"/>
    <n v="0"/>
    <n v="1643.01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945672"/>
    <x v="107"/>
    <n v="45530.01"/>
    <n v="6037.24"/>
    <n v="0"/>
    <n v="0"/>
    <n v="763.07"/>
    <n v="366.63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280971"/>
    <x v="8"/>
    <n v="1220.82"/>
    <n v="0"/>
    <n v="0"/>
    <n v="0"/>
    <n v="32.700000000000003"/>
    <n v="0"/>
    <n v="0"/>
    <n v="0"/>
  </r>
  <r>
    <n v="427730"/>
    <s v="TEXAS PSC SURGERY CTR MPB"/>
    <s v="A"/>
    <n v="7001"/>
    <n v="8149"/>
    <s v="FT5291478"/>
    <n v="2"/>
    <s v="GPO Acct."/>
    <s v="HOSPITAL (INDIVIDUAL)"/>
    <n v="72726"/>
    <x v="88"/>
    <n v="30059"/>
    <s v="PURNET INC AUGUSTA ME"/>
    <n v="0"/>
    <x v="0"/>
    <n v="3952413"/>
    <x v="55"/>
    <n v="484.81"/>
    <n v="0"/>
    <n v="0"/>
    <n v="0"/>
    <n v="11.75"/>
    <n v="0"/>
    <n v="0"/>
    <n v="0"/>
  </r>
  <r>
    <n v="100481"/>
    <s v="TX CHLDNS HSP WACA34 MPB"/>
    <s v="A"/>
    <n v="7595"/>
    <n v="8149"/>
    <s v="BT1325516"/>
    <n v="3"/>
    <s v="WAC Acct."/>
    <s v="HOSPITAL (INDIVIDUAL)"/>
    <n v="72506"/>
    <x v="75"/>
    <n v="72480"/>
    <s v="MD ISSUE"/>
    <s v="PED453304-00"/>
    <x v="1"/>
    <n v="3611126"/>
    <x v="149"/>
    <n v="17466.259999999998"/>
    <n v="0"/>
    <n v="0"/>
    <n v="0"/>
    <n v="1337.64"/>
    <n v="0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489978"/>
    <x v="3"/>
    <n v="919.02"/>
    <n v="532.98"/>
    <n v="0"/>
    <n v="0"/>
    <n v="561.96"/>
    <n v="362.03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794104"/>
    <x v="150"/>
    <n v="5016.78"/>
    <n v="0"/>
    <n v="0"/>
    <n v="0"/>
    <n v="97.6"/>
    <n v="0"/>
    <n v="0"/>
    <n v="0"/>
  </r>
  <r>
    <n v="762931"/>
    <s v="SCHNECK MED CEN MPB"/>
    <s v="A"/>
    <n v="7001"/>
    <n v="8149"/>
    <s v="AJ2641048"/>
    <n v="2"/>
    <s v="GPO Acct."/>
    <s v="HOSPITAL (INDIVIDUAL)"/>
    <n v="2128"/>
    <x v="89"/>
    <n v="2128"/>
    <s v="SCHNECK MEDICAL CENTER IN"/>
    <n v="0"/>
    <x v="0"/>
    <n v="2291870"/>
    <x v="6"/>
    <n v="0"/>
    <n v="0"/>
    <n v="144.13999999999999"/>
    <n v="0"/>
    <n v="0"/>
    <n v="0"/>
    <n v="10.199999999999999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544194"/>
    <x v="20"/>
    <n v="9003.2099999999991"/>
    <n v="9003.2099999999991"/>
    <n v="0"/>
    <n v="0"/>
    <n v="695.1"/>
    <n v="695.1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712965"/>
    <x v="69"/>
    <n v="0"/>
    <n v="0"/>
    <n v="6289.29"/>
    <n v="0"/>
    <n v="0"/>
    <n v="0"/>
    <n v="272.94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955085"/>
    <x v="38"/>
    <n v="0"/>
    <n v="0"/>
    <n v="65851.679999999993"/>
    <n v="0"/>
    <n v="0"/>
    <n v="0"/>
    <n v="4427.54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042513"/>
    <x v="1"/>
    <n v="2816.33"/>
    <n v="0"/>
    <n v="0"/>
    <n v="0"/>
    <n v="129.74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3979275"/>
    <x v="75"/>
    <n v="0"/>
    <n v="0"/>
    <n v="0"/>
    <n v="171388.4"/>
    <n v="0"/>
    <n v="0"/>
    <n v="0"/>
    <n v="0"/>
  </r>
  <r>
    <n v="145575"/>
    <s v="SCI ARN PHS MPB"/>
    <s v="A"/>
    <n v="7994"/>
    <n v="8149"/>
    <s v="FS5854422"/>
    <n v="4"/>
    <s v="PHS/340B Acct"/>
    <s v="HOSPITAL (INDIVIDUAL)"/>
    <n v="72954"/>
    <x v="72"/>
    <n v="72952"/>
    <s v="PROVIDENCE HOSP NW"/>
    <s v="DSH500027AS"/>
    <x v="1"/>
    <n v="1975903"/>
    <x v="23"/>
    <n v="0"/>
    <n v="0"/>
    <n v="1119.3900000000001"/>
    <n v="1121.3"/>
    <n v="0"/>
    <n v="0"/>
    <n v="33.450000000000003"/>
    <n v="23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920775"/>
    <x v="151"/>
    <n v="0"/>
    <n v="0"/>
    <n v="0"/>
    <n v="22731.96"/>
    <n v="0"/>
    <n v="0"/>
    <n v="0"/>
    <n v="874.3"/>
  </r>
  <r>
    <n v="393636"/>
    <s v="THOMASJ UNIVHSP WACA34MPB"/>
    <s v="A"/>
    <n v="7001"/>
    <n v="8149"/>
    <s v="BT6398235"/>
    <n v="3"/>
    <s v="WAC Acct."/>
    <s v="HOSPITAL (INDIVIDUAL)"/>
    <n v="40206"/>
    <x v="3"/>
    <n v="40205"/>
    <s v="EINSTEIN"/>
    <s v="DSH390174"/>
    <x v="1"/>
    <n v="3480084"/>
    <x v="53"/>
    <n v="7682.92"/>
    <n v="0"/>
    <n v="0"/>
    <n v="0"/>
    <n v="496.86"/>
    <n v="0"/>
    <n v="0"/>
    <n v="0"/>
  </r>
  <r>
    <n v="80668"/>
    <s v="BH INF CTR W KNDL PHS MPB"/>
    <s v="A"/>
    <n v="7989"/>
    <n v="8149"/>
    <m/>
    <n v="4"/>
    <s v="PHS/340B Acct"/>
    <s v="HOSPITAL (INDIVIDUAL)"/>
    <n v="40055"/>
    <x v="46"/>
    <n v="40055"/>
    <s v="BAPTIST HEALTH SOUTH FLORIDA"/>
    <s v="DSH100008"/>
    <x v="0"/>
    <n v="3674389"/>
    <x v="152"/>
    <n v="8561.42"/>
    <n v="0"/>
    <n v="0"/>
    <n v="0"/>
    <n v="644.22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3780087"/>
    <x v="153"/>
    <n v="0"/>
    <n v="0"/>
    <n v="0"/>
    <n v="12528.49"/>
    <n v="0"/>
    <n v="0"/>
    <n v="0"/>
    <n v="106.46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2633220"/>
    <x v="154"/>
    <n v="762.72"/>
    <n v="126.84"/>
    <n v="0"/>
    <n v="0"/>
    <n v="100.91"/>
    <n v="16.54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1190719"/>
    <x v="14"/>
    <n v="47732"/>
    <n v="36036.5"/>
    <n v="0"/>
    <n v="0"/>
    <n v="3553.35"/>
    <n v="2822.1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281243"/>
    <x v="19"/>
    <n v="27512.33"/>
    <n v="7483.48"/>
    <n v="0"/>
    <n v="0"/>
    <n v="1160.42"/>
    <n v="248.39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2601250"/>
    <x v="155"/>
    <n v="1120.71"/>
    <n v="0"/>
    <n v="0"/>
    <n v="0"/>
    <n v="161.38999999999999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293488"/>
    <x v="1"/>
    <n v="9776.61"/>
    <n v="2801.78"/>
    <n v="713.78"/>
    <n v="1430"/>
    <n v="468.61"/>
    <n v="128.59"/>
    <n v="33.090000000000003"/>
    <n v="21.39"/>
  </r>
  <r>
    <n v="742770"/>
    <s v="PHNIX CHILD OP PH PHS MPB"/>
    <s v="A"/>
    <n v="7001"/>
    <n v="8149"/>
    <s v="AP2981303"/>
    <n v="4"/>
    <s v="PHS/340B Acct"/>
    <s v="HOSPITAL (INDIVIDUAL)"/>
    <n v="72140"/>
    <x v="90"/>
    <n v="72140"/>
    <s v="PHOENIX CHILDREN'S HOSP"/>
    <s v="PED033302-00"/>
    <x v="1"/>
    <n v="2042299"/>
    <x v="156"/>
    <n v="69610.38"/>
    <n v="0"/>
    <n v="0"/>
    <n v="0"/>
    <n v="7294.76"/>
    <n v="0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913993"/>
    <x v="49"/>
    <n v="21847.26"/>
    <n v="1780.5"/>
    <n v="1889.1"/>
    <n v="1892.32"/>
    <n v="2004.61"/>
    <n v="110.55"/>
    <n v="163.24"/>
    <n v="102.96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99902"/>
    <x v="105"/>
    <n v="150509.39000000001"/>
    <n v="39600.25"/>
    <n v="0"/>
    <n v="0"/>
    <n v="6529.54"/>
    <n v="1712.77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491289"/>
    <x v="157"/>
    <n v="9387.74"/>
    <n v="0"/>
    <n v="0"/>
    <n v="0"/>
    <n v="271.56"/>
    <n v="0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1215631"/>
    <x v="49"/>
    <n v="46892.78"/>
    <n v="9508.1200000000008"/>
    <n v="0"/>
    <n v="0"/>
    <n v="3744.55"/>
    <n v="628.61"/>
    <n v="0"/>
    <n v="0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3295748"/>
    <x v="74"/>
    <n v="2301.66"/>
    <n v="1380.17"/>
    <n v="0"/>
    <n v="0"/>
    <n v="259.31"/>
    <n v="131.46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580579"/>
    <x v="158"/>
    <n v="41108"/>
    <n v="6877.12"/>
    <n v="0"/>
    <n v="0"/>
    <n v="1824.56"/>
    <n v="276.58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1249838"/>
    <x v="72"/>
    <n v="23932.639999999999"/>
    <n v="3730.68"/>
    <n v="0"/>
    <n v="0"/>
    <n v="1168.78"/>
    <n v="221.1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66539"/>
    <x v="62"/>
    <n v="274.8"/>
    <n v="0"/>
    <n v="0"/>
    <n v="0"/>
    <n v="14.19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498201"/>
    <x v="39"/>
    <n v="43779.97"/>
    <n v="16898.55"/>
    <n v="0"/>
    <n v="0"/>
    <n v="1368.93"/>
    <n v="542.80999999999995"/>
    <n v="0"/>
    <n v="0"/>
  </r>
  <r>
    <n v="124263"/>
    <s v="LBJ GEN HSP PHS MPB"/>
    <s v="A"/>
    <n v="7997"/>
    <n v="8149"/>
    <s v="AJ4629258"/>
    <n v="4"/>
    <s v="PHS/340B Acct"/>
    <s v="HOSPITAL (INDIVIDUAL)"/>
    <n v="40252"/>
    <x v="28"/>
    <n v="40252"/>
    <s v="HARRIS COUNTY"/>
    <s v="DSH450289B"/>
    <x v="0"/>
    <n v="3915519"/>
    <x v="53"/>
    <n v="289298.8"/>
    <n v="38848.82"/>
    <n v="46080.02"/>
    <n v="15386.16"/>
    <n v="19420.599999999999"/>
    <n v="1620.92"/>
    <n v="3695.06"/>
    <n v="591.84"/>
  </r>
  <r>
    <n v="101921"/>
    <s v="AVERA ST MARY'S WAC A34"/>
    <s v="A"/>
    <n v="7992"/>
    <n v="8145"/>
    <s v="FA6389464"/>
    <n v="3"/>
    <s v="WAC Acct."/>
    <s v="HOSPITAL GROUP"/>
    <n v="362"/>
    <x v="91"/>
    <n v="362"/>
    <s v="AVERA (PHS)"/>
    <s v="DSH430015"/>
    <x v="2"/>
    <n v="3489978"/>
    <x v="3"/>
    <n v="11200.93"/>
    <n v="3648.51"/>
    <n v="0"/>
    <n v="0"/>
    <n v="1112.69"/>
    <n v="454.59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52520"/>
    <x v="98"/>
    <n v="45927.43"/>
    <n v="0"/>
    <n v="0"/>
    <n v="0"/>
    <n v="1924.2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780095"/>
    <x v="153"/>
    <n v="6794.89"/>
    <n v="0"/>
    <n v="0"/>
    <n v="0"/>
    <n v="294.2099999999999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38255"/>
    <x v="60"/>
    <n v="255830.33"/>
    <n v="31499.89"/>
    <n v="0"/>
    <n v="0"/>
    <n v="7027.04"/>
    <n v="901.23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280831"/>
    <x v="22"/>
    <n v="25423.39"/>
    <n v="7756.28"/>
    <n v="0"/>
    <n v="0"/>
    <n v="432.93"/>
    <n v="116.5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65542"/>
    <x v="126"/>
    <n v="14178.43"/>
    <n v="0"/>
    <n v="0"/>
    <n v="0"/>
    <n v="567.86"/>
    <n v="0"/>
    <n v="0"/>
    <n v="0"/>
  </r>
  <r>
    <n v="941320"/>
    <s v="COMM MEM HC CIMP PHS MPB"/>
    <s v="A"/>
    <n v="7997"/>
    <n v="8149"/>
    <s v="AC1288186"/>
    <n v="4"/>
    <s v="PHS/340B Acct"/>
    <s v="HOSPITAL GROUP"/>
    <n v="40165"/>
    <x v="34"/>
    <n v="40015"/>
    <s v="ALEGENT"/>
    <s v="CAH171363-00"/>
    <x v="2"/>
    <n v="3787199"/>
    <x v="32"/>
    <n v="8354.0400000000009"/>
    <n v="0"/>
    <n v="0"/>
    <n v="0"/>
    <n v="352.83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42489"/>
    <x v="15"/>
    <n v="7324.78"/>
    <n v="1342.38"/>
    <n v="0"/>
    <n v="0"/>
    <n v="471.12"/>
    <n v="81.31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911963"/>
    <x v="159"/>
    <n v="41535.86"/>
    <n v="0"/>
    <n v="0"/>
    <n v="0"/>
    <n v="5064.38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90075"/>
    <x v="11"/>
    <n v="79437.53"/>
    <n v="13371.44"/>
    <n v="7173.38"/>
    <n v="7485"/>
    <n v="35095.089999999997"/>
    <n v="5711.72"/>
    <n v="3021.84"/>
    <n v="4.66"/>
  </r>
  <r>
    <n v="4487"/>
    <s v="UT SWMC SPC PHCY DAL MPB"/>
    <s v="A"/>
    <n v="837"/>
    <n v="8149"/>
    <s v="FU6551786"/>
    <n v="2"/>
    <s v="GPO Acct."/>
    <s v="HOSPITAL (INDIVIDUAL)"/>
    <n v="40848"/>
    <x v="2"/>
    <n v="40848"/>
    <s v="UNIV OF TEXAS SW UNIV HOSP"/>
    <n v="0"/>
    <x v="1"/>
    <n v="1563154"/>
    <x v="160"/>
    <n v="35637.18"/>
    <n v="0"/>
    <n v="0"/>
    <n v="0"/>
    <n v="2770.68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144046"/>
    <x v="42"/>
    <n v="312293.26"/>
    <n v="120132.85"/>
    <n v="0"/>
    <n v="0"/>
    <n v="10580.98"/>
    <n v="2748.43"/>
    <n v="0"/>
    <n v="0"/>
  </r>
  <r>
    <n v="758988"/>
    <s v="N ARKANSAS REG MD MPB"/>
    <s v="A"/>
    <n v="7001"/>
    <n v="8149"/>
    <s v="BN5245976"/>
    <n v="2"/>
    <s v="GPO Acct."/>
    <s v="HOSPITAL (INDIVIDUAL)"/>
    <n v="40471"/>
    <x v="92"/>
    <n v="40471"/>
    <s v="NORTH ARKANSAS REG MED CTR"/>
    <n v="0"/>
    <x v="2"/>
    <n v="2292423"/>
    <x v="6"/>
    <n v="10169.56"/>
    <n v="1476.8"/>
    <n v="728"/>
    <n v="728"/>
    <n v="1304.74"/>
    <n v="118.06"/>
    <n v="58.3"/>
    <n v="38.090000000000003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387223"/>
    <x v="51"/>
    <n v="8206.0400000000009"/>
    <n v="0"/>
    <n v="0"/>
    <n v="0"/>
    <n v="263.75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3761301"/>
    <x v="106"/>
    <n v="15465"/>
    <n v="0"/>
    <n v="0"/>
    <n v="0"/>
    <n v="600.57000000000005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129097"/>
    <x v="2"/>
    <n v="12957.07"/>
    <n v="0"/>
    <n v="40037.35"/>
    <n v="0"/>
    <n v="117.1"/>
    <n v="0"/>
    <n v="388.81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36162"/>
    <x v="40"/>
    <n v="46855.92"/>
    <n v="23427.96"/>
    <n v="0"/>
    <n v="0"/>
    <n v="830.65"/>
    <n v="1058.94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676434"/>
    <x v="54"/>
    <n v="105814.81"/>
    <n v="0"/>
    <n v="0"/>
    <n v="0"/>
    <n v="10729.36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527563"/>
    <x v="13"/>
    <n v="1705.06"/>
    <n v="0"/>
    <n v="0"/>
    <n v="0"/>
    <n v="75.34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740313"/>
    <x v="146"/>
    <n v="5502.04"/>
    <n v="0"/>
    <n v="0"/>
    <n v="0"/>
    <n v="123.85"/>
    <n v="0"/>
    <n v="0"/>
    <n v="0"/>
  </r>
  <r>
    <n v="76009"/>
    <s v="UHS RBG CAMPUS WACA34 MPB"/>
    <s v="A"/>
    <n v="7994"/>
    <n v="8149"/>
    <s v="AB1075236"/>
    <n v="3"/>
    <s v="WAC Acct."/>
    <s v="HOSPITAL GROUP"/>
    <n v="40263"/>
    <x v="54"/>
    <n v="40263"/>
    <s v="UNIVERSITY HEALTH SYSTEM"/>
    <s v="DSH450213"/>
    <x v="1"/>
    <n v="3700424"/>
    <x v="43"/>
    <n v="9208.1200000000008"/>
    <n v="0"/>
    <n v="0"/>
    <n v="0"/>
    <n v="311.33"/>
    <n v="0"/>
    <n v="0"/>
    <n v="0"/>
  </r>
  <r>
    <n v="613939"/>
    <s v="WILLIS-KNIGHT MED GPO MPB"/>
    <s v="A"/>
    <n v="7001"/>
    <n v="8149"/>
    <s v="AW3401003"/>
    <n v="2"/>
    <s v="GPO Acct."/>
    <s v="HOSPITAL (INDIVIDUAL)"/>
    <n v="73452"/>
    <x v="30"/>
    <n v="73452"/>
    <s v="WILLIS KNIGHTON MC LA"/>
    <n v="0"/>
    <x v="2"/>
    <n v="1514702"/>
    <x v="161"/>
    <n v="0"/>
    <n v="0"/>
    <n v="0"/>
    <n v="0"/>
    <n v="202.5"/>
    <n v="0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3290046"/>
    <x v="52"/>
    <n v="727.95"/>
    <n v="0"/>
    <n v="0"/>
    <n v="0"/>
    <n v="-262.66000000000003"/>
    <n v="0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787199"/>
    <x v="32"/>
    <n v="8230.59"/>
    <n v="0"/>
    <n v="0"/>
    <n v="0"/>
    <n v="265.33"/>
    <n v="0"/>
    <n v="0"/>
    <n v="0"/>
  </r>
  <r>
    <n v="738745"/>
    <s v="BAPTIST HTH MC LR GPO MPB"/>
    <s v="A"/>
    <n v="7989"/>
    <n v="8149"/>
    <s v="AB5700465"/>
    <n v="2"/>
    <s v="GPO Acct."/>
    <s v="HOSPITAL (INDIVIDUAL)"/>
    <n v="73655"/>
    <x v="93"/>
    <n v="73653"/>
    <s v="AROK (HP3)"/>
    <n v="0"/>
    <x v="0"/>
    <n v="3239084"/>
    <x v="162"/>
    <n v="0"/>
    <n v="0"/>
    <n v="13533.92"/>
    <n v="0"/>
    <n v="0"/>
    <n v="0"/>
    <n v="653.5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291540"/>
    <x v="36"/>
    <n v="1042"/>
    <n v="0"/>
    <n v="928"/>
    <n v="0"/>
    <n v="47.59"/>
    <n v="0"/>
    <n v="42.58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26201"/>
    <x v="66"/>
    <n v="15955.23"/>
    <n v="0"/>
    <n v="0"/>
    <n v="0"/>
    <n v="364.46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291870"/>
    <x v="6"/>
    <n v="322.79000000000002"/>
    <n v="0"/>
    <n v="0"/>
    <n v="0"/>
    <n v="13.59"/>
    <n v="0"/>
    <n v="0"/>
    <n v="0"/>
  </r>
  <r>
    <n v="792981"/>
    <s v="LICKING CIMP WACA34 MPB"/>
    <s v="A"/>
    <n v="7001"/>
    <n v="8149"/>
    <s v="AL2828448"/>
    <n v="3"/>
    <s v="WAC Acct."/>
    <s v="HOSPITAL (INDIVIDUAL)"/>
    <n v="72433"/>
    <x v="24"/>
    <n v="72433"/>
    <s v="LICKING MEM HOSP"/>
    <s v="DSH360218"/>
    <x v="2"/>
    <n v="3535804"/>
    <x v="163"/>
    <n v="7256.09"/>
    <n v="0"/>
    <n v="0"/>
    <n v="0"/>
    <n v="5220.92"/>
    <n v="0"/>
    <n v="0"/>
    <n v="0"/>
  </r>
  <r>
    <n v="938419"/>
    <s v="GENESIS MED CTR PHS MPB"/>
    <s v="A"/>
    <n v="7001"/>
    <n v="8149"/>
    <s v="BG4007387"/>
    <n v="4"/>
    <s v="PHS/340B Acct"/>
    <s v="HOSPITAL (INDIVIDUAL)"/>
    <n v="40059"/>
    <x v="94"/>
    <n v="40059"/>
    <s v="GENESIS MC SIL"/>
    <s v="DSH160033"/>
    <x v="2"/>
    <n v="3554888"/>
    <x v="41"/>
    <n v="61318.06"/>
    <n v="0"/>
    <n v="0"/>
    <n v="0"/>
    <n v="4246.3599999999997"/>
    <n v="0"/>
    <n v="0"/>
    <n v="0"/>
  </r>
  <r>
    <n v="116101"/>
    <s v="DUKE UNV STRRM WACA34 MPB"/>
    <s v="A"/>
    <n v="837"/>
    <n v="8149"/>
    <s v="AD3189380"/>
    <n v="3"/>
    <s v="WAC Acct."/>
    <s v="HOSPITAL (INDIVIDUAL)"/>
    <n v="72159"/>
    <x v="95"/>
    <n v="72159"/>
    <s v="DUKE"/>
    <s v="DSH340030"/>
    <x v="1"/>
    <n v="2863785"/>
    <x v="34"/>
    <n v="9136.44"/>
    <n v="0"/>
    <n v="0"/>
    <n v="0"/>
    <n v="695.77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22386"/>
    <x v="95"/>
    <n v="5308.6"/>
    <n v="0"/>
    <n v="0"/>
    <n v="0"/>
    <n v="420.5"/>
    <n v="0"/>
    <n v="0"/>
    <n v="0"/>
  </r>
  <r>
    <n v="25416"/>
    <s v="UHS DC 1004725 WAC A34"/>
    <s v="A"/>
    <n v="7994"/>
    <n v="8115"/>
    <s v="AM1472579"/>
    <n v="3"/>
    <s v="WAC Acct."/>
    <s v="HOSPITAL GROUP"/>
    <n v="40263"/>
    <x v="54"/>
    <n v="40263"/>
    <s v="UNIVERSITY HEALTH SYSTEM"/>
    <s v="DSH450213"/>
    <x v="1"/>
    <n v="3745890"/>
    <x v="164"/>
    <n v="0"/>
    <n v="0"/>
    <n v="4492.3500000000004"/>
    <n v="0"/>
    <n v="0"/>
    <n v="0"/>
    <n v="453.6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498193"/>
    <x v="39"/>
    <n v="3386.82"/>
    <n v="3386.82"/>
    <n v="0"/>
    <n v="0"/>
    <n v="110.39"/>
    <n v="110.39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1664"/>
    <x v="36"/>
    <n v="4874.8999999999996"/>
    <n v="668.23"/>
    <n v="400.11"/>
    <n v="1252.5"/>
    <n v="227.21"/>
    <n v="31.78"/>
    <n v="19.149999999999999"/>
    <n v="20.63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2385623"/>
    <x v="45"/>
    <n v="273773.48"/>
    <n v="2836.94"/>
    <n v="0"/>
    <n v="0"/>
    <n v="12085.71"/>
    <n v="119.1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15956"/>
    <x v="101"/>
    <n v="622.94000000000005"/>
    <n v="0"/>
    <n v="0"/>
    <n v="0"/>
    <n v="81.25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42733"/>
    <x v="0"/>
    <n v="1207585.23"/>
    <n v="179851.3"/>
    <n v="0"/>
    <n v="0"/>
    <n v="26845.119999999999"/>
    <n v="3051.42"/>
    <n v="0"/>
    <n v="0"/>
  </r>
  <r>
    <n v="66521"/>
    <s v="OHSU HM INF WACA34 MPB"/>
    <s v="A"/>
    <n v="7994"/>
    <n v="8149"/>
    <s v="FO6372902"/>
    <n v="3"/>
    <s v="WAC Acct."/>
    <s v="HOSPITAL (INDIVIDUAL)"/>
    <n v="72859"/>
    <x v="18"/>
    <n v="72859"/>
    <s v="OREGON HLTH SCIENCE CTR"/>
    <s v="DSH380009"/>
    <x v="1"/>
    <n v="2346336"/>
    <x v="5"/>
    <n v="110979.85"/>
    <n v="0"/>
    <n v="0"/>
    <n v="0"/>
    <n v="6491.3"/>
    <n v="0"/>
    <n v="0"/>
    <n v="0"/>
  </r>
  <r>
    <n v="296455"/>
    <s v="BAPT LAGRNE HLTH PHS MPB"/>
    <s v="A"/>
    <n v="7989"/>
    <n v="8149"/>
    <s v="FB4068842"/>
    <n v="4"/>
    <s v="PHS/340B Acct"/>
    <s v="HOSPITAL (INDIVIDUAL)"/>
    <n v="40052"/>
    <x v="96"/>
    <n v="40050"/>
    <s v="BAPTIST HEALTH SYSTEM (FLOYD)"/>
    <s v="DSH180138A"/>
    <x v="0"/>
    <n v="3430337"/>
    <x v="12"/>
    <n v="10006.16"/>
    <n v="0"/>
    <n v="0"/>
    <n v="0"/>
    <n v="1757.73"/>
    <n v="0"/>
    <n v="0"/>
    <n v="0"/>
  </r>
  <r>
    <n v="137528"/>
    <s v="LLU-MC MAIN GPO"/>
    <s v="A"/>
    <n v="761"/>
    <n v="8147"/>
    <s v="AL3458949"/>
    <n v="2"/>
    <s v="GPO Acct."/>
    <s v="HOSPITAL GROUP"/>
    <n v="40380"/>
    <x v="12"/>
    <n v="40380"/>
    <s v="LOMA LINDA UNIV HOSP CA"/>
    <n v="0"/>
    <x v="0"/>
    <n v="2645976"/>
    <x v="165"/>
    <n v="4275"/>
    <n v="0"/>
    <n v="0"/>
    <n v="0"/>
    <n v="224.15"/>
    <n v="0"/>
    <n v="0"/>
    <n v="0"/>
  </r>
  <r>
    <n v="819103"/>
    <s v="ALBANY MC HOSP PHS MPB"/>
    <s v="A"/>
    <n v="7001"/>
    <n v="8149"/>
    <s v="AA1115648"/>
    <n v="4"/>
    <s v="PHS/340B Acct"/>
    <s v="HOSPITAL (INDIVIDUAL)"/>
    <n v="72009"/>
    <x v="65"/>
    <n v="72009"/>
    <s v="ALBANY MED CTR"/>
    <s v="DSH330013"/>
    <x v="1"/>
    <n v="3955119"/>
    <x v="38"/>
    <n v="94059.06"/>
    <n v="0"/>
    <n v="0"/>
    <n v="0"/>
    <n v="7097.88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979275"/>
    <x v="75"/>
    <n v="4555464.51"/>
    <n v="1323297.3999999999"/>
    <n v="0"/>
    <n v="0"/>
    <n v="75805.009999999995"/>
    <n v="24343.06"/>
    <n v="0"/>
    <n v="0"/>
  </r>
  <r>
    <n v="28141"/>
    <s v="MARY WASH HOSP MPB"/>
    <s v="A"/>
    <n v="7001"/>
    <n v="8149"/>
    <s v="AM0634104"/>
    <n v="2"/>
    <s v="GPO Acct."/>
    <s v="HOSPITAL (INDIVIDUAL)"/>
    <n v="72464"/>
    <x v="97"/>
    <n v="72464"/>
    <s v="MARY WASH H"/>
    <n v="0"/>
    <x v="2"/>
    <n v="2291870"/>
    <x v="6"/>
    <n v="15160.76"/>
    <n v="4467.8100000000004"/>
    <n v="1673.1"/>
    <n v="1690"/>
    <n v="1108.17"/>
    <n v="315.67"/>
    <n v="119.73"/>
    <n v="83"/>
  </r>
  <r>
    <n v="761295"/>
    <s v="GD SAMARITAN HSP MPB"/>
    <s v="A"/>
    <n v="7001"/>
    <n v="8149"/>
    <s v="AG2821153"/>
    <n v="2"/>
    <s v="GPO Acct."/>
    <s v="HOSPITAL (INDIVIDUAL)"/>
    <n v="40242"/>
    <x v="19"/>
    <n v="40242"/>
    <s v="GOOD SAMARITAN HOSP OH"/>
    <n v="0"/>
    <x v="2"/>
    <n v="2292423"/>
    <x v="6"/>
    <n v="38190.6"/>
    <n v="7384"/>
    <n v="2912"/>
    <n v="2912"/>
    <n v="4665.05"/>
    <n v="566.85"/>
    <n v="233.2"/>
    <n v="140.80000000000001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3915519"/>
    <x v="53"/>
    <n v="183803.42"/>
    <n v="36278"/>
    <n v="0"/>
    <n v="0"/>
    <n v="10618.76"/>
    <n v="1531.96"/>
    <n v="0"/>
    <n v="0"/>
  </r>
  <r>
    <n v="852985"/>
    <s v="CRMC INF CLOVIS PHS MPB"/>
    <s v="A"/>
    <n v="7001"/>
    <n v="8149"/>
    <s v="FC5913288"/>
    <n v="4"/>
    <s v="PHS/340B Acct"/>
    <s v="HOSPITAL (INDIVIDUAL)"/>
    <n v="40176"/>
    <x v="17"/>
    <n v="40176"/>
    <s v="CRMC INF CTR CLOVIS"/>
    <s v="DSH050060AG"/>
    <x v="2"/>
    <n v="2390797"/>
    <x v="166"/>
    <n v="12788.24"/>
    <n v="10230.58"/>
    <n v="0"/>
    <n v="0"/>
    <n v="2463.38"/>
    <n v="1970.7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280831"/>
    <x v="22"/>
    <n v="50868.7"/>
    <n v="17446.68"/>
    <n v="0"/>
    <n v="0"/>
    <n v="871.82"/>
    <n v="282.49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293488"/>
    <x v="1"/>
    <n v="1393.2"/>
    <n v="700.15"/>
    <n v="0"/>
    <n v="0"/>
    <n v="63.97"/>
    <n v="31.86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609296"/>
    <x v="76"/>
    <n v="167806.96"/>
    <n v="32869.29"/>
    <n v="0"/>
    <n v="0"/>
    <n v="7368.05"/>
    <n v="1295.6500000000001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280989"/>
    <x v="8"/>
    <n v="9395.2000000000007"/>
    <n v="9395.2000000000007"/>
    <n v="0"/>
    <n v="0"/>
    <n v="119.25"/>
    <n v="119.25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372720"/>
    <x v="167"/>
    <n v="115412.32"/>
    <n v="45984.160000000003"/>
    <n v="0"/>
    <n v="0"/>
    <n v="10626.08"/>
    <n v="4055.06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2042950"/>
    <x v="14"/>
    <n v="5573.55"/>
    <n v="0"/>
    <n v="0"/>
    <n v="1184.79"/>
    <n v="239.92"/>
    <n v="0"/>
    <n v="0"/>
    <n v="15.89"/>
  </r>
  <r>
    <n v="713710"/>
    <s v="ST FRANCIS HOSPITAL MPB"/>
    <s v="A"/>
    <n v="7001"/>
    <n v="8149"/>
    <s v="AS1559650"/>
    <n v="2"/>
    <s v="GPO Acct."/>
    <s v="HOSPITAL (INDIVIDUAL)"/>
    <n v="21373"/>
    <x v="0"/>
    <n v="21373"/>
    <s v="TRINITY HEALTH"/>
    <n v="0"/>
    <x v="0"/>
    <n v="3224763"/>
    <x v="127"/>
    <n v="282.60000000000002"/>
    <n v="282.60000000000002"/>
    <n v="0"/>
    <n v="0"/>
    <n v="21.23"/>
    <n v="21.23"/>
    <n v="0"/>
    <n v="0"/>
  </r>
  <r>
    <n v="742985"/>
    <s v="PHNIX CHILD OP WACA34 MPB"/>
    <s v="A"/>
    <n v="7001"/>
    <n v="8149"/>
    <s v="AP2981303"/>
    <n v="3"/>
    <s v="WAC Acct."/>
    <s v="HOSPITAL (INDIVIDUAL)"/>
    <n v="72140"/>
    <x v="90"/>
    <n v="72140"/>
    <s v="PHOENIX CHILDREN'S HOSP"/>
    <s v="PED033302-00"/>
    <x v="1"/>
    <n v="2042299"/>
    <x v="156"/>
    <n v="56584.35"/>
    <n v="0"/>
    <n v="0"/>
    <n v="0"/>
    <n v="4270.2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590288"/>
    <x v="168"/>
    <n v="17531.32"/>
    <n v="0"/>
    <n v="0"/>
    <n v="0"/>
    <n v="527.04999999999995"/>
    <n v="0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2042513"/>
    <x v="1"/>
    <n v="11153"/>
    <n v="0"/>
    <n v="5671.78"/>
    <n v="0"/>
    <n v="586.23"/>
    <n v="0"/>
    <n v="265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2042950"/>
    <x v="14"/>
    <n v="5827.5"/>
    <n v="0"/>
    <n v="0"/>
    <n v="0"/>
    <n v="367.18"/>
    <n v="0"/>
    <n v="0"/>
    <n v="0"/>
  </r>
  <r>
    <n v="972220"/>
    <s v="PHARMACY SPEC GPO MPB"/>
    <s v="A"/>
    <n v="7001"/>
    <n v="8149"/>
    <s v="FI0476348"/>
    <n v="2"/>
    <s v="GPO Acct."/>
    <s v="HOSPITAL (INDIVIDUAL)"/>
    <n v="40350"/>
    <x v="98"/>
    <n v="40350"/>
    <s v="PHARMACY SPECIALISTS"/>
    <n v="0"/>
    <x v="2"/>
    <n v="1527563"/>
    <x v="13"/>
    <n v="16235.16"/>
    <n v="0"/>
    <n v="5515.32"/>
    <n v="0"/>
    <n v="1383.46"/>
    <n v="0"/>
    <n v="446.21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1503135"/>
    <x v="133"/>
    <n v="0"/>
    <n v="0"/>
    <n v="0"/>
    <n v="8105.61"/>
    <n v="0"/>
    <n v="0"/>
    <n v="0"/>
    <n v="0.16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489986"/>
    <x v="3"/>
    <n v="7945.87"/>
    <n v="0"/>
    <n v="2411.31"/>
    <n v="0"/>
    <n v="976.72"/>
    <n v="0"/>
    <n v="277.64"/>
    <n v="0"/>
  </r>
  <r>
    <n v="311029"/>
    <s v="PRISMAHL BAPTIST MC PHS"/>
    <s v="A"/>
    <n v="7003"/>
    <n v="8148"/>
    <s v="BP5763366"/>
    <n v="4"/>
    <s v="PHS/340B Acct"/>
    <s v="HOSPITAL GROUP"/>
    <n v="40461"/>
    <x v="1"/>
    <n v="40461"/>
    <s v="PRISMA HEALTH"/>
    <s v="DSH420086"/>
    <x v="0"/>
    <n v="3560570"/>
    <x v="169"/>
    <n v="4933"/>
    <n v="0"/>
    <n v="0"/>
    <n v="0"/>
    <n v="-8.4"/>
    <n v="0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3490075"/>
    <x v="11"/>
    <n v="3864.42"/>
    <n v="0"/>
    <n v="0"/>
    <n v="0"/>
    <n v="114.4"/>
    <n v="0"/>
    <n v="0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1264985"/>
    <x v="170"/>
    <n v="114.8"/>
    <n v="0"/>
    <n v="0"/>
    <n v="0"/>
    <n v="4.4000000000000004"/>
    <n v="0"/>
    <n v="0"/>
    <n v="0"/>
  </r>
  <r>
    <n v="409146"/>
    <s v="NW CHILDS HOSP GPO MPB"/>
    <s v="A"/>
    <n v="7001"/>
    <n v="8149"/>
    <s v="AT2803369"/>
    <n v="2"/>
    <s v="GPO Acct."/>
    <s v="HOSPITAL (INDIVIDUAL)"/>
    <n v="72773"/>
    <x v="99"/>
    <n v="72773"/>
    <s v="NATIONWIDE CHILDREN'S HOSP"/>
    <n v="0"/>
    <x v="1"/>
    <n v="3920865"/>
    <x v="31"/>
    <n v="17353.439999999999"/>
    <n v="17353.439999999999"/>
    <n v="0"/>
    <n v="0"/>
    <n v="1186.05"/>
    <n v="1186.05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1837335"/>
    <x v="57"/>
    <n v="21756"/>
    <n v="0"/>
    <n v="0"/>
    <n v="0"/>
    <n v="307.12"/>
    <n v="0"/>
    <n v="0"/>
    <n v="0"/>
  </r>
  <r>
    <n v="107909"/>
    <s v="EAST TN CHLD HOSP PHS MPB"/>
    <s v="A"/>
    <n v="1075"/>
    <n v="8149"/>
    <s v="FE0387313"/>
    <n v="4"/>
    <s v="PHS/340B Acct"/>
    <s v="HOSPITAL (INDIVIDUAL)"/>
    <n v="72137"/>
    <x v="11"/>
    <n v="72137"/>
    <s v="EASTERN TENN CHILDRENS HOSP"/>
    <s v="PED443303-00"/>
    <x v="2"/>
    <n v="3490075"/>
    <x v="11"/>
    <n v="360.31"/>
    <n v="0"/>
    <n v="0"/>
    <n v="0"/>
    <n v="167.43"/>
    <n v="0"/>
    <n v="0"/>
    <n v="0"/>
  </r>
  <r>
    <n v="798208"/>
    <s v="KAISER FNDTN HOSP IP MPB"/>
    <s v="A"/>
    <n v="7989"/>
    <n v="8149"/>
    <s v="AK6149872"/>
    <n v="2"/>
    <s v="GPO Acct."/>
    <s v="HOSPITAL CHAIN"/>
    <n v="35000"/>
    <x v="100"/>
    <n v="35000"/>
    <s v="KAISER PERMANENTE CA"/>
    <n v="0"/>
    <x v="0"/>
    <n v="3676434"/>
    <x v="54"/>
    <n v="58860"/>
    <n v="0"/>
    <n v="0"/>
    <n v="0"/>
    <n v="2977.75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557882"/>
    <x v="171"/>
    <n v="260766"/>
    <n v="57948"/>
    <n v="0"/>
    <n v="0"/>
    <n v="7630.97"/>
    <n v="1814.49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293538"/>
    <x v="1"/>
    <n v="2047.17"/>
    <n v="0"/>
    <n v="0"/>
    <n v="0"/>
    <n v="64.87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90369"/>
    <x v="101"/>
    <n v="20141.7"/>
    <n v="0"/>
    <n v="0"/>
    <n v="0"/>
    <n v="1184.99"/>
    <n v="0"/>
    <n v="0"/>
    <n v="0"/>
  </r>
  <r>
    <n v="893317"/>
    <s v="PARTNERS HLTH SPCLTY MPB"/>
    <s v="A"/>
    <n v="85"/>
    <n v="8149"/>
    <s v="FP6916146"/>
    <n v="2"/>
    <s v="GPO Acct."/>
    <s v="HOSPITAL GROUP"/>
    <n v="72475"/>
    <x v="55"/>
    <n v="72475"/>
    <s v="MASS GENERAL HOSP"/>
    <n v="0"/>
    <x v="1"/>
    <n v="3575107"/>
    <x v="172"/>
    <n v="9999.82"/>
    <n v="0"/>
    <n v="0"/>
    <n v="0"/>
    <n v="577.37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42733"/>
    <x v="0"/>
    <n v="26378.9"/>
    <n v="0"/>
    <n v="0"/>
    <n v="0"/>
    <n v="421.2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047207"/>
    <x v="173"/>
    <n v="11428.85"/>
    <n v="0"/>
    <n v="0"/>
    <n v="0"/>
    <n v="295.37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224649"/>
    <x v="123"/>
    <n v="521.32000000000005"/>
    <n v="0"/>
    <n v="0"/>
    <n v="0"/>
    <n v="9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215631"/>
    <x v="49"/>
    <n v="6198.93"/>
    <n v="0"/>
    <n v="0"/>
    <n v="0"/>
    <n v="862.68"/>
    <n v="0"/>
    <n v="0"/>
    <n v="0"/>
  </r>
  <r>
    <n v="301272"/>
    <s v="CHILDRENS HOSP HC PHS MPB"/>
    <s v="A"/>
    <n v="7001"/>
    <n v="8149"/>
    <s v="BC3109546"/>
    <n v="4"/>
    <s v="PHS/340B Acct"/>
    <s v="HOSPITAL (INDIVIDUAL)"/>
    <n v="72145"/>
    <x v="101"/>
    <n v="72145"/>
    <s v="THE CHILDRENS HOSP OF PA"/>
    <s v="PED393303-03"/>
    <x v="1"/>
    <n v="2607539"/>
    <x v="104"/>
    <n v="318218.21999999997"/>
    <n v="0"/>
    <n v="0"/>
    <n v="0"/>
    <n v="21955.54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48285"/>
    <x v="134"/>
    <n v="5347.67"/>
    <n v="3350.67"/>
    <n v="0"/>
    <n v="0"/>
    <n v="392.6"/>
    <n v="281.17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486016"/>
    <x v="59"/>
    <n v="97379.36"/>
    <n v="15917.78"/>
    <n v="0"/>
    <n v="0"/>
    <n v="219.9"/>
    <n v="36.14"/>
    <n v="0"/>
    <n v="0"/>
  </r>
  <r>
    <n v="852985"/>
    <s v="CRMC INF CLOVIS PHS MPB"/>
    <s v="A"/>
    <n v="7001"/>
    <n v="8149"/>
    <s v="FC5913288"/>
    <n v="4"/>
    <s v="PHS/340B Acct"/>
    <s v="HOSPITAL (INDIVIDUAL)"/>
    <n v="40176"/>
    <x v="17"/>
    <n v="40176"/>
    <s v="CRMC INF CTR CLOVIS"/>
    <s v="DSH050060AG"/>
    <x v="2"/>
    <n v="2390805"/>
    <x v="166"/>
    <n v="18999.62"/>
    <n v="15199.7"/>
    <n v="0"/>
    <n v="0"/>
    <n v="3208.4"/>
    <n v="2566.7199999999998"/>
    <n v="0"/>
    <n v="0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3782646"/>
    <x v="56"/>
    <n v="37791.42"/>
    <n v="0"/>
    <n v="0"/>
    <n v="0"/>
    <n v="2828.64"/>
    <n v="0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490075"/>
    <x v="11"/>
    <n v="10130.18"/>
    <n v="0"/>
    <n v="0"/>
    <n v="0"/>
    <n v="4638.58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727732"/>
    <x v="27"/>
    <n v="13595.3"/>
    <n v="0"/>
    <n v="0"/>
    <n v="0"/>
    <n v="570.48"/>
    <n v="0"/>
    <n v="0"/>
    <n v="0"/>
  </r>
  <r>
    <n v="100470"/>
    <s v="UTSW SCC INFUS PHCY MPB"/>
    <s v="A"/>
    <n v="837"/>
    <n v="8149"/>
    <s v="FU3182401"/>
    <n v="2"/>
    <s v="GPO Acct."/>
    <s v="HOSPITAL (INDIVIDUAL)"/>
    <n v="40848"/>
    <x v="2"/>
    <n v="40848"/>
    <s v="UNIV OF TEXAS SW UNIV HOSP"/>
    <n v="0"/>
    <x v="1"/>
    <n v="1592773"/>
    <x v="125"/>
    <n v="18199.52"/>
    <n v="0"/>
    <n v="0"/>
    <n v="0"/>
    <n v="1419.98"/>
    <n v="0"/>
    <n v="0"/>
    <n v="0"/>
  </r>
  <r>
    <n v="207644"/>
    <s v="LLU-MC MAIN WACA34 MPB"/>
    <s v="A"/>
    <n v="761"/>
    <n v="8149"/>
    <s v="AL3458949"/>
    <n v="3"/>
    <s v="WAC Acct."/>
    <s v="HOSPITAL (INDIVIDUAL)"/>
    <n v="40380"/>
    <x v="12"/>
    <n v="40380"/>
    <s v="LOMA LINDA UNIV HOSP CA"/>
    <s v="DSH050327"/>
    <x v="0"/>
    <n v="3480084"/>
    <x v="53"/>
    <n v="7682.92"/>
    <n v="0"/>
    <n v="0"/>
    <n v="0"/>
    <n v="504.92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02509"/>
    <x v="122"/>
    <n v="1844.44"/>
    <n v="0"/>
    <n v="0"/>
    <n v="0"/>
    <n v="43.95"/>
    <n v="0"/>
    <n v="0"/>
    <n v="0"/>
  </r>
  <r>
    <n v="742985"/>
    <s v="PHNIX CHILD OP WACA34 MPB"/>
    <s v="A"/>
    <n v="7001"/>
    <n v="8149"/>
    <s v="AP2981303"/>
    <n v="3"/>
    <s v="WAC Acct."/>
    <s v="HOSPITAL (INDIVIDUAL)"/>
    <n v="72140"/>
    <x v="90"/>
    <n v="72140"/>
    <s v="PHOENIX CHILDREN'S HOSP"/>
    <s v="PED033302-00"/>
    <x v="1"/>
    <n v="2042323"/>
    <x v="156"/>
    <n v="113168.72"/>
    <n v="0"/>
    <n v="0"/>
    <n v="0"/>
    <n v="8528.19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54393"/>
    <x v="174"/>
    <n v="199685.5"/>
    <n v="44949"/>
    <n v="0"/>
    <n v="0"/>
    <n v="3845.33"/>
    <n v="872.3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496965"/>
    <x v="175"/>
    <n v="74828.66"/>
    <n v="49064.82"/>
    <n v="0"/>
    <n v="0"/>
    <n v="4277.0200000000004"/>
    <n v="2492.4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81069"/>
    <x v="176"/>
    <n v="-14028.8"/>
    <n v="33621.279999999999"/>
    <n v="0"/>
    <n v="0"/>
    <n v="1991.88"/>
    <n v="1588.3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65937"/>
    <x v="19"/>
    <n v="28021.9"/>
    <n v="9872.6299999999992"/>
    <n v="0"/>
    <n v="0"/>
    <n v="463.02"/>
    <n v="166.8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041440"/>
    <x v="139"/>
    <n v="98503.78"/>
    <n v="12626.88"/>
    <n v="0"/>
    <n v="0"/>
    <n v="1462.62"/>
    <n v="195.46"/>
    <n v="0"/>
    <n v="0"/>
  </r>
  <r>
    <n v="876620"/>
    <s v="ALLIANCE SURG CTR GPO MPB"/>
    <s v="A"/>
    <n v="7001"/>
    <n v="8149"/>
    <s v="FD7471244"/>
    <n v="2"/>
    <s v="GPO Acct."/>
    <s v="HOSPITAL (INDIVIDUAL)"/>
    <n v="40116"/>
    <x v="103"/>
    <n v="40116"/>
    <s v="ALLIANCE SURG"/>
    <n v="0"/>
    <x v="0"/>
    <n v="3747631"/>
    <x v="55"/>
    <n v="5576.82"/>
    <n v="0"/>
    <n v="1609.9"/>
    <n v="0"/>
    <n v="569.16"/>
    <n v="0"/>
    <n v="110.78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336873"/>
    <x v="177"/>
    <n v="688513.02"/>
    <n v="108223.14"/>
    <n v="650.79999999999995"/>
    <n v="59359.78"/>
    <n v="33962.18"/>
    <n v="3619.06"/>
    <n v="4267.3"/>
    <n v="3840.22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81856"/>
    <x v="51"/>
    <n v="333477"/>
    <n v="32936"/>
    <n v="0"/>
    <n v="0"/>
    <n v="8421.31"/>
    <n v="239.12"/>
    <n v="0"/>
    <n v="0"/>
  </r>
  <r>
    <n v="772548"/>
    <s v="UNV KS HSP STHLKE PHS MPB"/>
    <s v="A"/>
    <n v="7001"/>
    <n v="8149"/>
    <s v="FU7146067"/>
    <n v="4"/>
    <s v="PHS/340B Acct"/>
    <s v="HOSPITAL (INDIVIDUAL)"/>
    <n v="72702"/>
    <x v="79"/>
    <n v="72702"/>
    <s v="UNIV OF KANSAS"/>
    <s v="DSH170040"/>
    <x v="2"/>
    <n v="3908902"/>
    <x v="178"/>
    <n v="372579.24"/>
    <n v="26540.32"/>
    <n v="54824.88"/>
    <n v="27459.119999999999"/>
    <n v="35798.46"/>
    <n v="2488.6"/>
    <n v="5241.9799999999996"/>
    <n v="1850.2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830339"/>
    <x v="179"/>
    <n v="34578.6"/>
    <n v="0"/>
    <n v="0"/>
    <n v="0"/>
    <n v="1126.1600000000001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672409"/>
    <x v="63"/>
    <n v="10136.73"/>
    <n v="2779.81"/>
    <n v="1727.52"/>
    <n v="5191.38"/>
    <n v="1797.31"/>
    <n v="419.88"/>
    <n v="57.74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489994"/>
    <x v="3"/>
    <n v="781.43"/>
    <n v="0"/>
    <n v="0"/>
    <n v="0"/>
    <n v="64.34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90026"/>
    <x v="3"/>
    <n v="368.45"/>
    <n v="0"/>
    <n v="0"/>
    <n v="0"/>
    <n v="31.19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673267"/>
    <x v="103"/>
    <n v="33015.300000000003"/>
    <n v="0"/>
    <n v="0"/>
    <n v="0"/>
    <n v="1947.35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82353"/>
    <x v="141"/>
    <n v="13713.91"/>
    <n v="0"/>
    <n v="3496.12"/>
    <n v="3502.07"/>
    <n v="2497.14"/>
    <n v="0"/>
    <n v="391.99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64701"/>
    <x v="180"/>
    <n v="39212.239999999998"/>
    <n v="4813.09"/>
    <n v="19956.43"/>
    <n v="14992.83"/>
    <n v="2102.67"/>
    <n v="215.27"/>
    <n v="1017.44"/>
    <n v="450.84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57875"/>
    <x v="144"/>
    <n v="20406.96"/>
    <n v="0"/>
    <n v="0"/>
    <n v="0"/>
    <n v="459.13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496965"/>
    <x v="175"/>
    <n v="1227489.04"/>
    <n v="100680.3"/>
    <n v="344804.82"/>
    <n v="276535.2"/>
    <n v="73943"/>
    <n v="6283.04"/>
    <n v="20810.48"/>
    <n v="10636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465937"/>
    <x v="19"/>
    <n v="1644.92"/>
    <n v="1644.92"/>
    <n v="0"/>
    <n v="0"/>
    <n v="27.35"/>
    <n v="27.35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50810"/>
    <x v="50"/>
    <n v="20492.07"/>
    <n v="7940"/>
    <n v="0"/>
    <n v="0"/>
    <n v="820.08"/>
    <n v="315.39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1215615"/>
    <x v="49"/>
    <n v="1026.1600000000001"/>
    <n v="0"/>
    <n v="0"/>
    <n v="0"/>
    <n v="-37.81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466661"/>
    <x v="19"/>
    <n v="10330.76"/>
    <n v="0"/>
    <n v="0"/>
    <n v="0"/>
    <n v="165.51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381267"/>
    <x v="181"/>
    <n v="64177.2"/>
    <n v="18263.98"/>
    <n v="0"/>
    <n v="0"/>
    <n v="1904.41"/>
    <n v="551.53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936366"/>
    <x v="41"/>
    <n v="50078.87"/>
    <n v="9868.24"/>
    <n v="0"/>
    <n v="0"/>
    <n v="786.58"/>
    <n v="168.4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59434"/>
    <x v="35"/>
    <n v="2889.48"/>
    <n v="0"/>
    <n v="0"/>
    <n v="0"/>
    <n v="140.9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3761319"/>
    <x v="106"/>
    <n v="18898"/>
    <n v="9449"/>
    <n v="0"/>
    <n v="0"/>
    <n v="767.08"/>
    <n v="392.13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75042"/>
    <x v="86"/>
    <n v="62271.79"/>
    <n v="0"/>
    <n v="0"/>
    <n v="0"/>
    <n v="1167.93"/>
    <n v="0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908902"/>
    <x v="178"/>
    <n v="61883.78"/>
    <n v="8854.2999999999993"/>
    <n v="0"/>
    <n v="0"/>
    <n v="5565.88"/>
    <n v="812.86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738069"/>
    <x v="182"/>
    <n v="12179.63"/>
    <n v="0"/>
    <n v="0"/>
    <n v="0"/>
    <n v="489.86"/>
    <n v="0"/>
    <n v="0"/>
    <n v="0"/>
  </r>
  <r>
    <n v="219290"/>
    <s v="UCH CANCER PAVILN PHS MPB"/>
    <s v="A"/>
    <n v="7994"/>
    <n v="8149"/>
    <s v="BU7061740"/>
    <n v="4"/>
    <s v="PHS/340B Acct"/>
    <s v="HOSPITAL (INDIVIDUAL)"/>
    <n v="73311"/>
    <x v="41"/>
    <n v="73311"/>
    <s v="UNIV OF COLORADO"/>
    <s v="DSH060024A"/>
    <x v="1"/>
    <n v="3428968"/>
    <x v="34"/>
    <n v="14051.86"/>
    <n v="0"/>
    <n v="0"/>
    <n v="0"/>
    <n v="750.4"/>
    <n v="0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3914702"/>
    <x v="183"/>
    <n v="26322.32"/>
    <n v="0"/>
    <n v="8877.7800000000007"/>
    <n v="8892.9"/>
    <n v="1657.52"/>
    <n v="0"/>
    <n v="559.08000000000004"/>
    <n v="252.56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1837335"/>
    <x v="57"/>
    <n v="11282.79"/>
    <n v="0"/>
    <n v="0"/>
    <n v="0"/>
    <n v="134.59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333391"/>
    <x v="184"/>
    <n v="70531.78"/>
    <n v="0"/>
    <n v="0"/>
    <n v="0"/>
    <n v="4780.5600000000004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042299"/>
    <x v="156"/>
    <n v="11408.05"/>
    <n v="11408.05"/>
    <n v="0"/>
    <n v="0"/>
    <n v="810.53"/>
    <n v="810.53"/>
    <n v="0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3283801"/>
    <x v="52"/>
    <n v="2770.39"/>
    <n v="2770.39"/>
    <n v="0"/>
    <n v="0"/>
    <n v="132.78"/>
    <n v="132.78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90664"/>
    <x v="185"/>
    <n v="17514.07"/>
    <n v="0"/>
    <n v="0"/>
    <n v="0"/>
    <n v="475.03"/>
    <n v="0"/>
    <n v="0"/>
    <n v="0"/>
  </r>
  <r>
    <n v="912836"/>
    <s v="COMM MEM HLTH CIMP MPB"/>
    <s v="A"/>
    <n v="7997"/>
    <n v="8149"/>
    <s v="AC1288186"/>
    <n v="2"/>
    <s v="GPO Acct."/>
    <s v="HOSPITAL GROUP"/>
    <n v="40165"/>
    <x v="34"/>
    <n v="40015"/>
    <s v="ALEGENT"/>
    <n v="0"/>
    <x v="2"/>
    <n v="1526078"/>
    <x v="32"/>
    <n v="2021.08"/>
    <n v="0"/>
    <n v="0"/>
    <n v="0"/>
    <n v="14.73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280955"/>
    <x v="22"/>
    <n v="1153.93"/>
    <n v="0"/>
    <n v="0"/>
    <n v="0"/>
    <n v="16.510000000000002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486891"/>
    <x v="186"/>
    <n v="26687.96"/>
    <n v="0"/>
    <n v="0"/>
    <n v="0"/>
    <n v="1387.62"/>
    <n v="0"/>
    <n v="0"/>
    <n v="0"/>
  </r>
  <r>
    <n v="731941"/>
    <s v="GOLDSTEP AMB SRG CTR MPB"/>
    <s v="A"/>
    <n v="7001"/>
    <n v="8149"/>
    <s v="FF5477903"/>
    <n v="2"/>
    <s v="GPO Acct."/>
    <s v="HOSPITAL (INDIVIDUAL)"/>
    <n v="72280"/>
    <x v="107"/>
    <n v="72280"/>
    <s v="GOLDSTEP AMB SRG CTR MPB"/>
    <n v="0"/>
    <x v="0"/>
    <n v="3952413"/>
    <x v="55"/>
    <n v="808.41"/>
    <n v="0"/>
    <n v="0"/>
    <n v="0"/>
    <n v="20.92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08902"/>
    <x v="178"/>
    <n v="39652.239999999998"/>
    <n v="0"/>
    <n v="4568.74"/>
    <n v="4576.5200000000004"/>
    <n v="3830.28"/>
    <n v="0"/>
    <n v="436.12"/>
    <n v="308.38"/>
  </r>
  <r>
    <n v="171888"/>
    <s v="COMMUNICARE PHARMACY1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2331742"/>
    <x v="187"/>
    <n v="36985.14"/>
    <n v="0"/>
    <n v="12454.2"/>
    <n v="8302.7999999999993"/>
    <n v="2684.49"/>
    <n v="0"/>
    <n v="898.76"/>
    <n v="0"/>
  </r>
  <r>
    <n v="791253"/>
    <s v="NORTH CENTRAL BAPTIST HCP"/>
    <s v="A"/>
    <n v="200"/>
    <n v="8149"/>
    <s v="BV8166969"/>
    <n v="2"/>
    <s v="GPO Acct."/>
    <s v="HOSPITAL GROUP"/>
    <n v="21369"/>
    <x v="6"/>
    <n v="21401"/>
    <s v="HEALTHTRUST CONTROL CHANNEL"/>
    <n v="0"/>
    <x v="0"/>
    <n v="3920881"/>
    <x v="31"/>
    <n v="16686"/>
    <n v="0"/>
    <n v="0"/>
    <n v="0"/>
    <n v="501.71"/>
    <n v="0"/>
    <n v="0"/>
    <n v="0"/>
  </r>
  <r>
    <n v="219799"/>
    <s v="UCD HLTH SOLU PHS MPB"/>
    <s v="A"/>
    <n v="1075"/>
    <n v="8149"/>
    <s v="FU3744299"/>
    <n v="4"/>
    <s v="PHS/340B Acct"/>
    <s v="HOSPITAL (INDIVIDUAL)"/>
    <n v="639"/>
    <x v="70"/>
    <n v="639"/>
    <s v="UNIV OF CALIF DAVIS"/>
    <s v="DSH050599"/>
    <x v="2"/>
    <n v="1900257"/>
    <x v="67"/>
    <n v="13329.7"/>
    <n v="0"/>
    <n v="0"/>
    <n v="38839.32"/>
    <n v="1734.25"/>
    <n v="0"/>
    <n v="0"/>
    <n v="3292.05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20190"/>
    <x v="132"/>
    <n v="43814.64"/>
    <n v="43814.64"/>
    <n v="0"/>
    <n v="0"/>
    <n v="3699.62"/>
    <n v="3699.62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67720"/>
    <x v="21"/>
    <n v="208739.44"/>
    <n v="104369.72"/>
    <n v="0"/>
    <n v="0"/>
    <n v="12197.8"/>
    <n v="6105.17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66661"/>
    <x v="19"/>
    <n v="4963.21"/>
    <n v="0"/>
    <n v="0"/>
    <n v="0"/>
    <n v="83.4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409209"/>
    <x v="151"/>
    <n v="23444"/>
    <n v="0"/>
    <n v="0"/>
    <n v="0"/>
    <n v="1721.87"/>
    <n v="0"/>
    <n v="0"/>
    <n v="0"/>
  </r>
  <r>
    <n v="384660"/>
    <s v="MOFFITT CANCER CTR MPB"/>
    <s v="A"/>
    <n v="830"/>
    <n v="8149"/>
    <s v="BH0622818"/>
    <n v="2"/>
    <s v="GPO Acct."/>
    <s v="ONCOLOGY CENTERS"/>
    <n v="40249"/>
    <x v="26"/>
    <n v="40249"/>
    <s v="H LEE MOFFITT CANCER CTR"/>
    <n v="0"/>
    <x v="1"/>
    <n v="2565869"/>
    <x v="188"/>
    <n v="25510.6"/>
    <n v="0"/>
    <n v="0"/>
    <n v="0"/>
    <n v="1466.41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23828"/>
    <x v="48"/>
    <n v="16234.75"/>
    <n v="0"/>
    <n v="0"/>
    <n v="0"/>
    <n v="507.02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96965"/>
    <x v="175"/>
    <n v="37159.379999999997"/>
    <n v="0"/>
    <n v="0"/>
    <n v="0"/>
    <n v="1165.380000000000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34544"/>
    <x v="129"/>
    <n v="49060.46"/>
    <n v="0"/>
    <n v="0"/>
    <n v="0"/>
    <n v="851.36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863777"/>
    <x v="73"/>
    <n v="0"/>
    <n v="0"/>
    <n v="21435.03"/>
    <n v="7157.18"/>
    <n v="0"/>
    <n v="0"/>
    <n v="2003.79"/>
    <n v="455.2"/>
  </r>
  <r>
    <n v="108535"/>
    <s v="MYMICH MC MIDLAND PHS MPB"/>
    <s v="A"/>
    <n v="1075"/>
    <n v="8149"/>
    <s v="FM4173643"/>
    <n v="4"/>
    <s v="PHS/340B Acct"/>
    <s v="HOSPITAL (INDIVIDUAL)"/>
    <n v="40433"/>
    <x v="109"/>
    <n v="40433"/>
    <s v="MYMICHIGAN HEALTH"/>
    <s v="DSH230036B"/>
    <x v="2"/>
    <n v="2042489"/>
    <x v="15"/>
    <n v="10886.26"/>
    <n v="0"/>
    <n v="0"/>
    <n v="0"/>
    <n v="1299.31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44160"/>
    <x v="20"/>
    <n v="174.88"/>
    <n v="0"/>
    <n v="0"/>
    <n v="0"/>
    <n v="6.26"/>
    <n v="0"/>
    <n v="0"/>
    <n v="0"/>
  </r>
  <r>
    <n v="183670"/>
    <s v="LOYOLA CIMP PHS MPB"/>
    <s v="A"/>
    <n v="7992"/>
    <n v="8149"/>
    <s v="BF4649604"/>
    <n v="4"/>
    <s v="PHS/340B Acct"/>
    <s v="HOSPITAL (INDIVIDUAL)"/>
    <n v="72448"/>
    <x v="13"/>
    <n v="72448"/>
    <s v="LOYOLA UNIV MED CTR IL"/>
    <s v="DSH140276"/>
    <x v="2"/>
    <n v="2042299"/>
    <x v="156"/>
    <n v="4417.6400000000003"/>
    <n v="0"/>
    <n v="0"/>
    <n v="0"/>
    <n v="301.20999999999998"/>
    <n v="0"/>
    <n v="0"/>
    <n v="0"/>
  </r>
  <r>
    <n v="301272"/>
    <s v="CHILDRENS HOSP HC PHS MPB"/>
    <s v="A"/>
    <n v="7001"/>
    <n v="8149"/>
    <s v="BC3109546"/>
    <n v="4"/>
    <s v="PHS/340B Acct"/>
    <s v="HOSPITAL (INDIVIDUAL)"/>
    <n v="72145"/>
    <x v="101"/>
    <n v="72145"/>
    <s v="THE CHILDRENS HOSP OF PA"/>
    <s v="PED393303-03"/>
    <x v="1"/>
    <n v="2647691"/>
    <x v="99"/>
    <n v="36897.760000000002"/>
    <n v="0"/>
    <n v="0"/>
    <n v="0"/>
    <n v="3365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3766"/>
    <x v="189"/>
    <n v="13656.81"/>
    <n v="0"/>
    <n v="0"/>
    <n v="0"/>
    <n v="472.08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254986"/>
    <x v="50"/>
    <n v="13046.51"/>
    <n v="10111.49"/>
    <n v="0"/>
    <n v="0"/>
    <n v="532.08000000000004"/>
    <n v="425.38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609246"/>
    <x v="134"/>
    <n v="205"/>
    <n v="0"/>
    <n v="0"/>
    <n v="0"/>
    <n v="5.98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047926"/>
    <x v="190"/>
    <n v="0"/>
    <n v="0"/>
    <n v="0"/>
    <n v="10182.620000000001"/>
    <n v="0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224649"/>
    <x v="123"/>
    <n v="0.01"/>
    <n v="0"/>
    <n v="0"/>
    <n v="0"/>
    <n v="8.2200000000000006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292423"/>
    <x v="6"/>
    <n v="540.35"/>
    <n v="0"/>
    <n v="0"/>
    <n v="0"/>
    <n v="23.1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60358"/>
    <x v="105"/>
    <n v="6970.38"/>
    <n v="6970.38"/>
    <n v="0"/>
    <n v="0"/>
    <n v="380.93"/>
    <n v="380.93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3990306"/>
    <x v="121"/>
    <n v="25.16"/>
    <n v="25.16"/>
    <n v="0"/>
    <n v="0"/>
    <n v="566.02"/>
    <n v="566.02"/>
    <n v="0"/>
    <n v="0"/>
  </r>
  <r>
    <n v="78711"/>
    <s v="RWJU HOSP SOMERSET MPB"/>
    <s v="A"/>
    <n v="200"/>
    <n v="8149"/>
    <s v="FR4522822"/>
    <n v="2"/>
    <s v="GPO Acct."/>
    <s v="HOSPITAL (INDIVIDUAL)"/>
    <n v="21211"/>
    <x v="110"/>
    <n v="21211"/>
    <s v="BARNABAS HEALTH NJ"/>
    <n v="0"/>
    <x v="0"/>
    <n v="2292423"/>
    <x v="6"/>
    <n v="2420"/>
    <n v="0"/>
    <n v="0"/>
    <n v="0"/>
    <n v="108.67"/>
    <n v="0"/>
    <n v="0"/>
    <n v="0"/>
  </r>
  <r>
    <n v="65311"/>
    <s v="NSA MAIN PHS MPB"/>
    <s v="A"/>
    <n v="538"/>
    <n v="8149"/>
    <s v="AN1201172"/>
    <n v="4"/>
    <s v="PHS/340B Acct"/>
    <s v="HOSPITAL (INDIVIDUAL)"/>
    <n v="72823"/>
    <x v="33"/>
    <n v="72823"/>
    <s v="NORTHSIDE HOSP ATLANTA GA"/>
    <s v="DSH110161"/>
    <x v="2"/>
    <n v="2050839"/>
    <x v="191"/>
    <n v="6706.24"/>
    <n v="0"/>
    <n v="0"/>
    <n v="0"/>
    <n v="431.66"/>
    <n v="0"/>
    <n v="0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3913993"/>
    <x v="49"/>
    <n v="19490.400000000001"/>
    <n v="0"/>
    <n v="0"/>
    <n v="0"/>
    <n v="3234.06"/>
    <n v="0"/>
    <n v="0"/>
    <n v="0"/>
  </r>
  <r>
    <n v="237779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3738069"/>
    <x v="182"/>
    <n v="4825.46"/>
    <n v="0"/>
    <n v="0"/>
    <n v="0"/>
    <n v="284.83999999999997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46405"/>
    <x v="63"/>
    <n v="37885.26"/>
    <n v="37885.26"/>
    <n v="0"/>
    <n v="0"/>
    <n v="2267.16"/>
    <n v="2267.16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89994"/>
    <x v="3"/>
    <n v="19.04"/>
    <n v="19.04"/>
    <n v="0"/>
    <n v="0"/>
    <n v="8.89"/>
    <n v="8.89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322253"/>
    <x v="46"/>
    <n v="170611.19"/>
    <n v="38253.21"/>
    <n v="0"/>
    <n v="0"/>
    <n v="3683.23"/>
    <n v="922.4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98193"/>
    <x v="39"/>
    <n v="27392.97"/>
    <n v="10555.89"/>
    <n v="0"/>
    <n v="0"/>
    <n v="852.64"/>
    <n v="333.28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23828"/>
    <x v="48"/>
    <n v="163211.76999999999"/>
    <n v="72677.679999999993"/>
    <n v="0"/>
    <n v="0"/>
    <n v="5494.72"/>
    <n v="2609.73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2636488"/>
    <x v="192"/>
    <n v="278729.65999999997"/>
    <n v="108465.99"/>
    <n v="0"/>
    <n v="0"/>
    <n v="17136.84"/>
    <n v="6710.4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782639"/>
    <x v="58"/>
    <n v="161164.04"/>
    <n v="27545.1"/>
    <n v="0"/>
    <n v="0"/>
    <n v="7529.9"/>
    <n v="1132.02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23877"/>
    <x v="48"/>
    <n v="109319.59"/>
    <n v="18210.36"/>
    <n v="0"/>
    <n v="0"/>
    <n v="3364.82"/>
    <n v="664.79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041440"/>
    <x v="139"/>
    <n v="12926.47"/>
    <n v="0"/>
    <n v="0"/>
    <n v="0"/>
    <n v="189.04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684173"/>
    <x v="126"/>
    <n v="39358.239999999998"/>
    <n v="0"/>
    <n v="0"/>
    <n v="0"/>
    <n v="1109.9000000000001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781085"/>
    <x v="176"/>
    <n v="49959.47"/>
    <n v="0"/>
    <n v="17004.68"/>
    <n v="51141.9"/>
    <n v="3195.08"/>
    <n v="0"/>
    <n v="1022.84"/>
    <n v="1967.01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781085"/>
    <x v="176"/>
    <n v="19780.560000000001"/>
    <n v="0"/>
    <n v="13369.82"/>
    <n v="0"/>
    <n v="2122.36"/>
    <n v="0"/>
    <n v="1311.92"/>
    <n v="0"/>
  </r>
  <r>
    <n v="460798"/>
    <s v="GEISINGER MED CTR PHS MPB"/>
    <s v="A"/>
    <n v="7001"/>
    <n v="8149"/>
    <s v="AG2345608"/>
    <n v="4"/>
    <s v="PHS/340B Acct"/>
    <s v="HOSPITAL (INDIVIDUAL)"/>
    <n v="40058"/>
    <x v="16"/>
    <n v="40058"/>
    <s v="GEISINGER HEALTH"/>
    <s v="DSH390006"/>
    <x v="1"/>
    <n v="3606761"/>
    <x v="26"/>
    <n v="57276.7"/>
    <n v="57318"/>
    <n v="0"/>
    <n v="0"/>
    <n v="3551.2"/>
    <n v="3551.1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90075"/>
    <x v="11"/>
    <n v="209966.82"/>
    <n v="42508.62"/>
    <n v="0"/>
    <n v="0"/>
    <n v="6338.69"/>
    <n v="1603.49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658614"/>
    <x v="91"/>
    <n v="18839.38"/>
    <n v="10282.65"/>
    <n v="0"/>
    <n v="0"/>
    <n v="403.77"/>
    <n v="222.86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638475"/>
    <x v="10"/>
    <n v="27890.42"/>
    <n v="10373.06"/>
    <n v="0"/>
    <n v="0"/>
    <n v="2931.75"/>
    <n v="-17.6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746989"/>
    <x v="18"/>
    <n v="394411.29"/>
    <n v="140861.35999999999"/>
    <n v="0"/>
    <n v="0"/>
    <n v="10033.14"/>
    <n v="3334.65"/>
    <n v="0"/>
    <n v="0"/>
  </r>
  <r>
    <n v="311029"/>
    <s v="PRISMAHL BAPTIST MC PHS"/>
    <s v="A"/>
    <n v="7003"/>
    <n v="8148"/>
    <s v="BP5763366"/>
    <n v="4"/>
    <s v="PHS/340B Acct"/>
    <s v="HOSPITAL GROUP"/>
    <n v="40461"/>
    <x v="1"/>
    <n v="40461"/>
    <s v="PRISMA HEALTH"/>
    <s v="DSH420086"/>
    <x v="0"/>
    <n v="2292423"/>
    <x v="6"/>
    <n v="1084.22"/>
    <n v="543.87"/>
    <n v="0"/>
    <n v="0"/>
    <n v="45.06"/>
    <n v="21.91"/>
    <n v="0"/>
    <n v="0"/>
  </r>
  <r>
    <n v="384620"/>
    <s v="TOMOKA SURG CTR MPB"/>
    <s v="A"/>
    <n v="7001"/>
    <n v="8149"/>
    <s v="BT9730145"/>
    <n v="2"/>
    <s v="GPO Acct."/>
    <s v="SURGICENTERS"/>
    <n v="72648"/>
    <x v="113"/>
    <n v="72648"/>
    <s v="TOMOKA SURG"/>
    <n v="0"/>
    <x v="2"/>
    <n v="3747623"/>
    <x v="55"/>
    <n v="2111.56"/>
    <n v="1054.96"/>
    <n v="0"/>
    <n v="0"/>
    <n v="100.91"/>
    <n v="56.5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1215631"/>
    <x v="49"/>
    <n v="45680.14"/>
    <n v="31145.55"/>
    <n v="0"/>
    <n v="0"/>
    <n v="1721.31"/>
    <n v="1180.1500000000001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48376"/>
    <x v="134"/>
    <n v="755.89"/>
    <n v="0"/>
    <n v="0"/>
    <n v="0"/>
    <n v="26.6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508041"/>
    <x v="102"/>
    <n v="12107.44"/>
    <n v="7222.02"/>
    <n v="0"/>
    <n v="0"/>
    <n v="316.07"/>
    <n v="197.03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2782639"/>
    <x v="58"/>
    <n v="4548.04"/>
    <n v="0"/>
    <n v="0"/>
    <n v="0"/>
    <n v="110.57"/>
    <n v="0"/>
    <n v="0"/>
    <n v="0"/>
  </r>
  <r>
    <n v="4319"/>
    <s v="PRISMAHL SENRCARE RX"/>
    <s v="A"/>
    <n v="7003"/>
    <n v="8148"/>
    <s v="BP6126165"/>
    <n v="2"/>
    <s v="GPO Acct."/>
    <s v="HOSPITAL GROUP"/>
    <n v="40461"/>
    <x v="1"/>
    <n v="40461"/>
    <s v="PRISMA HEALTH"/>
    <n v="0"/>
    <x v="0"/>
    <n v="3901733"/>
    <x v="193"/>
    <n v="19193"/>
    <n v="0"/>
    <n v="0"/>
    <n v="0"/>
    <n v="628.66"/>
    <n v="0"/>
    <n v="0"/>
    <n v="0"/>
  </r>
  <r>
    <n v="273807"/>
    <s v="SEATTLE CHLD IP WACA34MPB"/>
    <s v="A"/>
    <n v="7710"/>
    <n v="8149"/>
    <s v="AC0985258"/>
    <n v="3"/>
    <s v="WAC Acct."/>
    <s v="HOSPITAL (INDIVIDUAL)"/>
    <n v="72142"/>
    <x v="114"/>
    <n v="72142"/>
    <s v="CHCA - SEATTLE CHILDRENS HOSP"/>
    <s v="PED503300-00"/>
    <x v="1"/>
    <n v="3920873"/>
    <x v="31"/>
    <n v="106564.14"/>
    <n v="0"/>
    <n v="0"/>
    <n v="0"/>
    <n v="6917.88"/>
    <n v="0"/>
    <n v="0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3544202"/>
    <x v="20"/>
    <n v="12018.83"/>
    <n v="0"/>
    <n v="0"/>
    <n v="0"/>
    <n v="707.61"/>
    <n v="0"/>
    <n v="0"/>
    <n v="0"/>
  </r>
  <r>
    <n v="733441"/>
    <s v="AHG NEWCASTLE/NYU PHS MPB"/>
    <s v="A"/>
    <n v="7992"/>
    <n v="8149"/>
    <s v="FA5306128"/>
    <n v="5"/>
    <s v="PHS Contract Pharmacy"/>
    <s v="HOSPITAL (INDIVIDUAL)"/>
    <n v="40550"/>
    <x v="25"/>
    <n v="40550"/>
    <s v="NYU LANGONE HOSP"/>
    <s v="DSH330214"/>
    <x v="1"/>
    <n v="3984044"/>
    <x v="97"/>
    <n v="128181.95"/>
    <n v="0"/>
    <n v="0"/>
    <n v="0"/>
    <n v="4588.76"/>
    <n v="0"/>
    <n v="0"/>
    <n v="0"/>
  </r>
  <r>
    <n v="747807"/>
    <s v="IUH IN UNV HSP WACA34 MPB"/>
    <s v="A"/>
    <n v="7994"/>
    <n v="8149"/>
    <s v="BC5175561"/>
    <n v="3"/>
    <s v="WAC Acct."/>
    <s v="HOSPITAL (INDIVIDUAL)"/>
    <n v="72387"/>
    <x v="106"/>
    <n v="72387"/>
    <s v="UNIV OF INDIANA HEALTH"/>
    <s v="DSH150056B"/>
    <x v="1"/>
    <n v="3782646"/>
    <x v="56"/>
    <n v="948968.85"/>
    <n v="167157.29999999999"/>
    <n v="14171.87"/>
    <n v="44226"/>
    <n v="62959.69"/>
    <n v="10306.94"/>
    <n v="1137.3900000000001"/>
    <n v="1815.53"/>
  </r>
  <r>
    <n v="118092"/>
    <s v="ACRDO MEM/IUH PHS MPB"/>
    <s v="A"/>
    <n v="7994"/>
    <n v="8149"/>
    <s v="BA9451167"/>
    <n v="5"/>
    <s v="PHS Contract Pharmacy"/>
    <s v="HOSPITAL (INDIVIDUAL)"/>
    <n v="72387"/>
    <x v="106"/>
    <n v="72387"/>
    <s v="UNIV OF INDIANA HEALTH"/>
    <s v="DSH150056"/>
    <x v="1"/>
    <n v="3700408"/>
    <x v="43"/>
    <n v="3180.48"/>
    <n v="0"/>
    <n v="0"/>
    <n v="0"/>
    <n v="156.82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802775"/>
    <x v="194"/>
    <n v="2360.25"/>
    <n v="0"/>
    <n v="0"/>
    <n v="0"/>
    <n v="107.8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842318"/>
    <x v="73"/>
    <n v="14353.4"/>
    <n v="0"/>
    <n v="0"/>
    <n v="0"/>
    <n v="528.54"/>
    <n v="0"/>
    <n v="0"/>
    <n v="0"/>
  </r>
  <r>
    <n v="252125"/>
    <s v="UCSF BENIOFF WAC MPB"/>
    <s v="A"/>
    <n v="827"/>
    <n v="8149"/>
    <s v="FU4939166"/>
    <n v="3"/>
    <s v="WAC Acct."/>
    <s v="HOSPITAL (INDIVIDUAL)"/>
    <n v="73307"/>
    <x v="85"/>
    <n v="73307"/>
    <s v="UNIV OF CALIF SAN FRANCISCO"/>
    <s v="DSH050454CT"/>
    <x v="1"/>
    <n v="1245398"/>
    <x v="50"/>
    <n v="2127.42"/>
    <n v="0"/>
    <n v="0"/>
    <n v="0"/>
    <n v="-3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1575042"/>
    <x v="86"/>
    <n v="33542.67"/>
    <n v="0"/>
    <n v="0"/>
    <n v="0"/>
    <n v="676.94"/>
    <n v="0"/>
    <n v="0"/>
    <n v="0"/>
  </r>
  <r>
    <n v="409522"/>
    <s v="NW CHILDS HOSP WACA34MPB"/>
    <s v="A"/>
    <n v="7001"/>
    <n v="8149"/>
    <s v="AT2803369"/>
    <n v="3"/>
    <s v="WAC Acct."/>
    <s v="HOSPITAL (INDIVIDUAL)"/>
    <n v="72773"/>
    <x v="99"/>
    <n v="72773"/>
    <s v="NATIONWIDE CHILDREN'S HOSP"/>
    <s v="PED363305-00"/>
    <x v="1"/>
    <n v="1528850"/>
    <x v="63"/>
    <n v="27867.040000000001"/>
    <n v="0"/>
    <n v="0"/>
    <n v="0"/>
    <n v="1634.04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73218"/>
    <x v="81"/>
    <n v="4456.3500000000004"/>
    <n v="1484.31"/>
    <n v="0"/>
    <n v="0"/>
    <n v="440.12"/>
    <n v="155.53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3761301"/>
    <x v="106"/>
    <n v="2673.9"/>
    <n v="0"/>
    <n v="0"/>
    <n v="0"/>
    <n v="193.06"/>
    <n v="0"/>
    <n v="0"/>
    <n v="0"/>
  </r>
  <r>
    <n v="733658"/>
    <s v="OHSU CREEKSIDE WACA34 MPB"/>
    <s v="A"/>
    <n v="7994"/>
    <n v="8149"/>
    <s v="FO1554838"/>
    <n v="3"/>
    <s v="WAC Acct."/>
    <s v="HOSPITAL (INDIVIDUAL)"/>
    <n v="72859"/>
    <x v="18"/>
    <n v="72859"/>
    <s v="OREGON HLTH SCIENCE CTR"/>
    <s v="DSH380009"/>
    <x v="1"/>
    <n v="1264308"/>
    <x v="170"/>
    <n v="0"/>
    <n v="0"/>
    <n v="748.72"/>
    <n v="0"/>
    <n v="0"/>
    <n v="0"/>
    <n v="28.72"/>
    <n v="0"/>
  </r>
  <r>
    <n v="295091"/>
    <s v="WESTCHESTER MED CTR MPB"/>
    <s v="A"/>
    <n v="7001"/>
    <n v="8149"/>
    <s v="AG4300858"/>
    <n v="2"/>
    <s v="GPO Acct."/>
    <s v="HOSPITAL (INDIVIDUAL)"/>
    <n v="73445"/>
    <x v="84"/>
    <n v="73445"/>
    <s v="WESTCHESTER MC VAHALLA NY"/>
    <n v="0"/>
    <x v="2"/>
    <n v="3920873"/>
    <x v="31"/>
    <n v="87031.65"/>
    <n v="0"/>
    <n v="17791.41"/>
    <n v="0"/>
    <n v="5659.43"/>
    <n v="0"/>
    <n v="1184.0899999999999"/>
    <n v="0"/>
  </r>
  <r>
    <n v="806744"/>
    <s v="FL HOSP ALTAMONTE PHS MPB"/>
    <s v="A"/>
    <n v="7001"/>
    <n v="8149"/>
    <s v="FA4313413"/>
    <n v="4"/>
    <s v="PHS/340B Acct"/>
    <s v="HOSPITAL (INDIVIDUAL)"/>
    <n v="40004"/>
    <x v="45"/>
    <n v="40004"/>
    <s v="AdventHealth"/>
    <s v="DSH100007BK"/>
    <x v="1"/>
    <n v="3430337"/>
    <x v="12"/>
    <n v="11208.6"/>
    <n v="0"/>
    <n v="0"/>
    <n v="0"/>
    <n v="1837.42"/>
    <n v="0"/>
    <n v="0"/>
    <n v="0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2636488"/>
    <x v="192"/>
    <n v="0"/>
    <n v="0"/>
    <n v="0"/>
    <n v="31965.68"/>
    <n v="0"/>
    <n v="0"/>
    <n v="0"/>
    <n v="1229.46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1215631"/>
    <x v="49"/>
    <n v="2374"/>
    <n v="2374"/>
    <n v="0"/>
    <n v="0"/>
    <n v="149.86000000000001"/>
    <n v="149.86000000000001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984044"/>
    <x v="97"/>
    <n v="61494.36"/>
    <n v="61494.36"/>
    <n v="0"/>
    <n v="0"/>
    <n v="2383.13"/>
    <n v="2383.13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3535770"/>
    <x v="163"/>
    <n v="1546.18"/>
    <n v="0"/>
    <n v="0"/>
    <n v="0"/>
    <n v="404.8"/>
    <n v="0"/>
    <n v="0"/>
    <n v="0"/>
  </r>
  <r>
    <n v="763424"/>
    <s v="METROHEALTH MC MPB"/>
    <s v="A"/>
    <n v="7001"/>
    <n v="8149"/>
    <s v="AH2289646"/>
    <n v="2"/>
    <s v="GPO Acct."/>
    <s v="HOSPITAL (INDIVIDUAL)"/>
    <n v="40068"/>
    <x v="116"/>
    <n v="40068"/>
    <s v="MHS PURCHASING"/>
    <n v="0"/>
    <x v="2"/>
    <n v="2387330"/>
    <x v="195"/>
    <n v="5842.5"/>
    <n v="0"/>
    <n v="0"/>
    <n v="0"/>
    <n v="329.95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09136"/>
    <x v="196"/>
    <n v="27952.400000000001"/>
    <n v="0"/>
    <n v="0"/>
    <n v="0"/>
    <n v="1004.93"/>
    <n v="0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787181"/>
    <x v="32"/>
    <n v="2643.02"/>
    <n v="0"/>
    <n v="0"/>
    <n v="0"/>
    <n v="53.69"/>
    <n v="0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489978"/>
    <x v="3"/>
    <n v="457.67"/>
    <n v="457.67"/>
    <n v="0"/>
    <n v="0"/>
    <n v="32.909999999999997"/>
    <n v="32.90999999999999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897296"/>
    <x v="19"/>
    <n v="0"/>
    <n v="0"/>
    <n v="0"/>
    <n v="8861.1200000000008"/>
    <n v="0"/>
    <n v="0"/>
    <n v="0"/>
    <n v="340.84"/>
  </r>
  <r>
    <n v="384103"/>
    <s v="RHODE ISLAND HOSPITAL MPB"/>
    <s v="A"/>
    <n v="7001"/>
    <n v="8149"/>
    <s v="AR3268643"/>
    <n v="2"/>
    <s v="GPO Acct."/>
    <s v="HOSPITAL (INDIVIDUAL)"/>
    <n v="72999"/>
    <x v="117"/>
    <n v="72999"/>
    <s v="RHODE ISLAND HOSP PROVIDENCE"/>
    <n v="0"/>
    <x v="2"/>
    <n v="2393239"/>
    <x v="197"/>
    <n v="11701.87"/>
    <n v="0"/>
    <n v="0"/>
    <n v="0"/>
    <n v="704.83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22378"/>
    <x v="95"/>
    <n v="5311.1"/>
    <n v="0"/>
    <n v="0"/>
    <n v="0"/>
    <n v="276.68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81812"/>
    <x v="147"/>
    <n v="0"/>
    <n v="0"/>
    <n v="4642.08"/>
    <n v="0"/>
    <n v="0"/>
    <n v="0"/>
    <n v="144.04"/>
    <n v="0"/>
  </r>
  <r>
    <n v="517192"/>
    <s v="AVERA SPEC PHY WACA34 MPB"/>
    <s v="A"/>
    <n v="7992"/>
    <n v="8149"/>
    <s v="BA9197511"/>
    <n v="3"/>
    <s v="WAC Acct."/>
    <s v="HOSPITAL GROUP"/>
    <n v="40040"/>
    <x v="118"/>
    <n v="40040"/>
    <s v="AVERA SA"/>
    <s v="DSH430016A"/>
    <x v="2"/>
    <n v="3404712"/>
    <x v="198"/>
    <n v="13406.54"/>
    <n v="0"/>
    <n v="0"/>
    <n v="0"/>
    <n v="751.94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047926"/>
    <x v="190"/>
    <n v="122600.1"/>
    <n v="53398.48"/>
    <n v="0"/>
    <n v="0"/>
    <n v="2369.1999999999998"/>
    <n v="1022.25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1273333"/>
    <x v="82"/>
    <n v="3787.71"/>
    <n v="1446.06"/>
    <n v="0"/>
    <n v="0"/>
    <n v="336.97"/>
    <n v="131.97999999999999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554888"/>
    <x v="41"/>
    <n v="513040.79"/>
    <n v="155117.10999999999"/>
    <n v="0"/>
    <n v="0"/>
    <n v="12373.03"/>
    <n v="2548.77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292423"/>
    <x v="6"/>
    <n v="7800.37"/>
    <n v="2838.79"/>
    <n v="0"/>
    <n v="0"/>
    <n v="322.91000000000003"/>
    <n v="118.96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1250075"/>
    <x v="72"/>
    <n v="154720"/>
    <n v="34400"/>
    <n v="0"/>
    <n v="0"/>
    <n v="6665.2"/>
    <n v="1981.98"/>
    <n v="0"/>
    <n v="0"/>
  </r>
  <r>
    <n v="772548"/>
    <s v="UNV KS HSP STHLKE PHS MPB"/>
    <s v="A"/>
    <n v="7001"/>
    <n v="8149"/>
    <s v="FU7146067"/>
    <n v="4"/>
    <s v="PHS/340B Acct"/>
    <s v="HOSPITAL (INDIVIDUAL)"/>
    <n v="72702"/>
    <x v="79"/>
    <n v="72702"/>
    <s v="UNIV OF KANSAS"/>
    <s v="DSH170040"/>
    <x v="2"/>
    <n v="3908944"/>
    <x v="178"/>
    <n v="1810229.46"/>
    <n v="309133.06"/>
    <n v="182332.74"/>
    <n v="136982.39999999999"/>
    <n v="170426.5"/>
    <n v="28782.86"/>
    <n v="16796.88"/>
    <n v="9235.06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2667129"/>
    <x v="199"/>
    <n v="17954.990000000002"/>
    <n v="8977.5"/>
    <n v="0"/>
    <n v="0"/>
    <n v="404.99"/>
    <n v="202.5"/>
    <n v="0"/>
    <n v="0"/>
  </r>
  <r>
    <n v="764502"/>
    <s v="OLATHE MC MPB"/>
    <s v="A"/>
    <n v="7001"/>
    <n v="8149"/>
    <s v="AO1294191"/>
    <n v="2"/>
    <s v="GPO Acct."/>
    <s v="HOSPITAL (INDIVIDUAL)"/>
    <n v="72849"/>
    <x v="119"/>
    <n v="72849"/>
    <s v="OLATHE MED CTR KS"/>
    <n v="0"/>
    <x v="0"/>
    <n v="2292423"/>
    <x v="6"/>
    <n v="6501.98"/>
    <n v="1449.46"/>
    <n v="0"/>
    <n v="0"/>
    <n v="474.62"/>
    <n v="110.06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908944"/>
    <x v="178"/>
    <n v="44326.48"/>
    <n v="8833.44"/>
    <n v="0"/>
    <n v="0"/>
    <n v="4481.32"/>
    <n v="822.64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1190719"/>
    <x v="14"/>
    <n v="35075.040000000001"/>
    <n v="0"/>
    <n v="0"/>
    <n v="0"/>
    <n v="1523.96"/>
    <n v="0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117034"/>
    <x v="124"/>
    <n v="17805.919999999998"/>
    <n v="0"/>
    <n v="0"/>
    <n v="3254.4"/>
    <n v="1487.78"/>
    <n v="0"/>
    <n v="-6.7"/>
    <n v="128.47999999999999"/>
  </r>
  <r>
    <n v="229446"/>
    <s v="COOK CHILDRENS MEDCTR MPB"/>
    <s v="A"/>
    <n v="7994"/>
    <n v="8149"/>
    <s v="AF2232116"/>
    <n v="2"/>
    <s v="GPO Acct."/>
    <s v="HOSPITAL (INDIVIDUAL)"/>
    <n v="72192"/>
    <x v="83"/>
    <n v="72192"/>
    <s v="COOK CHILDRENS MED CTR TX"/>
    <n v="0"/>
    <x v="1"/>
    <n v="3533528"/>
    <x v="200"/>
    <n v="4996.0200000000004"/>
    <n v="0"/>
    <n v="0"/>
    <n v="0"/>
    <n v="340.23"/>
    <n v="0"/>
    <n v="-47.29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590396"/>
    <x v="94"/>
    <n v="39718.57"/>
    <n v="18415.89"/>
    <n v="0"/>
    <n v="0"/>
    <n v="1136.3699999999999"/>
    <n v="525.35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44194"/>
    <x v="20"/>
    <n v="179123.74"/>
    <n v="60554.37"/>
    <n v="0"/>
    <n v="0"/>
    <n v="7252.94"/>
    <n v="2500.7399999999998"/>
    <n v="0"/>
    <n v="0"/>
  </r>
  <r>
    <n v="208117"/>
    <s v="ROGER M CNCR PHS MPB"/>
    <s v="A"/>
    <n v="7992"/>
    <n v="8149"/>
    <s v="BG8631423"/>
    <n v="4"/>
    <s v="PHS/340B Acct"/>
    <s v="HOSPITAL (INDIVIDUAL)"/>
    <n v="72608"/>
    <x v="111"/>
    <n v="72608"/>
    <s v="SANFORD MED CENTER SD"/>
    <s v="DSH350011"/>
    <x v="2"/>
    <n v="3920865"/>
    <x v="31"/>
    <n v="22156.720000000001"/>
    <n v="22156.720000000001"/>
    <n v="0"/>
    <n v="0"/>
    <n v="2032.06"/>
    <n v="2032.06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901717"/>
    <x v="193"/>
    <n v="3228.75"/>
    <n v="0"/>
    <n v="0"/>
    <n v="0"/>
    <n v="136.28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413648"/>
    <x v="18"/>
    <n v="30343.71"/>
    <n v="15128.81"/>
    <n v="0"/>
    <n v="0"/>
    <n v="720.45"/>
    <n v="361.97"/>
    <n v="0"/>
    <n v="0"/>
  </r>
  <r>
    <n v="519446"/>
    <s v="UK SPEC PHCY WAC A34 MPB"/>
    <s v="A"/>
    <n v="7994"/>
    <n v="8149"/>
    <s v="FU9104477"/>
    <n v="3"/>
    <s v="WAC Acct."/>
    <s v="HOSPITAL (INDIVIDUAL)"/>
    <n v="1748"/>
    <x v="76"/>
    <n v="1748"/>
    <s v="UNIVERSITY OF KENTUCKY KY"/>
    <s v="DSH180067"/>
    <x v="1"/>
    <n v="3959343"/>
    <x v="201"/>
    <n v="36575"/>
    <n v="5528.92"/>
    <n v="0"/>
    <n v="0"/>
    <n v="1329.69"/>
    <n v="106.06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44145"/>
    <x v="202"/>
    <n v="6836.94"/>
    <n v="0"/>
    <n v="0"/>
    <n v="0"/>
    <n v="402.62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1609296"/>
    <x v="76"/>
    <n v="149876.70000000001"/>
    <n v="81797.460000000006"/>
    <n v="0"/>
    <n v="0"/>
    <n v="2646.96"/>
    <n v="1491.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02517"/>
    <x v="122"/>
    <n v="161249.91"/>
    <n v="16600.02"/>
    <n v="0"/>
    <n v="0"/>
    <n v="3866.64"/>
    <n v="396.21"/>
    <n v="0"/>
    <n v="0"/>
  </r>
  <r>
    <n v="737441"/>
    <s v="UM SYLVESTER CG GPO MPB"/>
    <s v="A"/>
    <n v="7992"/>
    <n v="8149"/>
    <s v="FU6347517"/>
    <n v="2"/>
    <s v="GPO Acct."/>
    <s v="HOSPITAL (INDIVIDUAL)"/>
    <n v="72703"/>
    <x v="121"/>
    <n v="72703"/>
    <s v="UNIV OF MIAMI FL"/>
    <n v="0"/>
    <x v="1"/>
    <n v="2393668"/>
    <x v="28"/>
    <n v="88966.41"/>
    <n v="0"/>
    <n v="0"/>
    <n v="0"/>
    <n v="5861.39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192624"/>
    <x v="203"/>
    <n v="24203.43"/>
    <n v="10389.540000000001"/>
    <n v="0"/>
    <n v="0"/>
    <n v="904.26"/>
    <n v="422.36"/>
    <n v="0"/>
    <n v="0"/>
  </r>
  <r>
    <n v="767170"/>
    <s v="BAPTIST HTH MC LR PHS MPB"/>
    <s v="A"/>
    <n v="7989"/>
    <n v="8149"/>
    <s v="AB5700465"/>
    <n v="4"/>
    <s v="PHS/340B Acct"/>
    <s v="HOSPITAL (INDIVIDUAL)"/>
    <n v="73655"/>
    <x v="93"/>
    <n v="73653"/>
    <s v="AROK (HP3)"/>
    <s v="DSH040114"/>
    <x v="0"/>
    <n v="2381267"/>
    <x v="181"/>
    <n v="28863.360000000001"/>
    <n v="0"/>
    <n v="0"/>
    <n v="0"/>
    <n v="1950.1"/>
    <n v="0"/>
    <n v="0"/>
    <n v="0"/>
  </r>
  <r>
    <n v="189094"/>
    <s v="MT SINAI HOME INF PHS MPB"/>
    <s v="A"/>
    <n v="7992"/>
    <n v="8149"/>
    <s v="AT9120469"/>
    <n v="5"/>
    <s v="PHS Contract Pharmacy"/>
    <s v="HOSPITAL (INDIVIDUAL)"/>
    <n v="40822"/>
    <x v="122"/>
    <n v="40822"/>
    <s v="MOUNT SINAI HEALTH SYSTEM"/>
    <s v="DSH330024"/>
    <x v="2"/>
    <n v="2642841"/>
    <x v="204"/>
    <n v="0"/>
    <n v="0"/>
    <n v="0"/>
    <n v="136433.51999999999"/>
    <n v="0"/>
    <n v="0"/>
    <n v="0"/>
    <n v="5247.36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549680"/>
    <x v="37"/>
    <n v="11775.21"/>
    <n v="11775.21"/>
    <n v="0"/>
    <n v="0"/>
    <n v="1241.46"/>
    <n v="1241.46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673218"/>
    <x v="81"/>
    <n v="28493.74"/>
    <n v="9376.51"/>
    <n v="0"/>
    <n v="0"/>
    <n v="588.87"/>
    <n v="218.13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2633220"/>
    <x v="154"/>
    <n v="1232.6500000000001"/>
    <n v="1232.6500000000001"/>
    <n v="0"/>
    <n v="0"/>
    <n v="193.56"/>
    <n v="193.5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215607"/>
    <x v="49"/>
    <n v="26086.45"/>
    <n v="6833.2"/>
    <n v="0"/>
    <n v="0"/>
    <n v="1811.27"/>
    <n v="474.26"/>
    <n v="0"/>
    <n v="0"/>
  </r>
  <r>
    <n v="226185"/>
    <s v="PATEWOOD MEM HOSPITAL"/>
    <s v="A"/>
    <n v="7003"/>
    <n v="8148"/>
    <s v="FP6331716"/>
    <n v="2"/>
    <s v="GPO Acct."/>
    <s v="HOSPITAL GROUP"/>
    <n v="40461"/>
    <x v="1"/>
    <n v="40461"/>
    <s v="PRISMA HEALTH"/>
    <n v="0"/>
    <x v="0"/>
    <n v="2291870"/>
    <x v="6"/>
    <n v="3228.48"/>
    <n v="849.6"/>
    <n v="0"/>
    <n v="0"/>
    <n v="610.1"/>
    <n v="160.56"/>
    <n v="0"/>
    <n v="0"/>
  </r>
  <r>
    <n v="17561"/>
    <s v="UNM HOSPITAL MPB"/>
    <s v="A"/>
    <n v="867"/>
    <n v="8149"/>
    <s v="AB7003469"/>
    <n v="2"/>
    <s v="GPO Acct."/>
    <s v="UNIVERSITY HOSPITAL"/>
    <n v="932"/>
    <x v="123"/>
    <n v="932"/>
    <s v="UNIV OF NEW MEXICO HOSPITAL"/>
    <n v="0"/>
    <x v="2"/>
    <n v="2292423"/>
    <x v="6"/>
    <n v="20180.16"/>
    <n v="0"/>
    <n v="2162.16"/>
    <n v="2184"/>
    <n v="1428.11"/>
    <n v="0"/>
    <n v="153.06"/>
    <n v="112.96"/>
  </r>
  <r>
    <n v="914362"/>
    <s v="IU HLTH BLOOM WACA34 MPB"/>
    <s v="A"/>
    <n v="7994"/>
    <n v="8149"/>
    <s v="AB2687284"/>
    <n v="3"/>
    <s v="WAC Acct."/>
    <s v="HOSPITAL (INDIVIDUAL)"/>
    <n v="72387"/>
    <x v="106"/>
    <n v="72387"/>
    <s v="UNIV OF INDIANA HEALTH"/>
    <s v="DSH150051"/>
    <x v="1"/>
    <n v="2332104"/>
    <x v="112"/>
    <n v="11387.85"/>
    <n v="11387.85"/>
    <n v="0"/>
    <n v="0"/>
    <n v="658.82"/>
    <n v="658.82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345544"/>
    <x v="89"/>
    <n v="3628.54"/>
    <n v="0"/>
    <n v="0"/>
    <n v="0"/>
    <n v="111.6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50175"/>
    <x v="63"/>
    <n v="12122.07"/>
    <n v="0"/>
    <n v="0"/>
    <n v="0"/>
    <n v="247.1"/>
    <n v="0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2390573"/>
    <x v="148"/>
    <n v="3366.68"/>
    <n v="0"/>
    <n v="0"/>
    <n v="0"/>
    <n v="178.78"/>
    <n v="0"/>
    <n v="0"/>
    <n v="0"/>
  </r>
  <r>
    <n v="162460"/>
    <s v="TRINITY NE-BAILEY, M MPB"/>
    <s v="A"/>
    <n v="7001"/>
    <n v="8149"/>
    <s v="FB3264316"/>
    <n v="2"/>
    <s v="GPO Acct."/>
    <s v="HOSPITAL (INDIVIDUAL)"/>
    <n v="21373"/>
    <x v="0"/>
    <n v="21373"/>
    <s v="TRINITY HEALTH"/>
    <n v="0"/>
    <x v="0"/>
    <n v="3642733"/>
    <x v="0"/>
    <n v="434924.72"/>
    <n v="0"/>
    <n v="132275.6"/>
    <n v="165344.5"/>
    <n v="5492.8"/>
    <n v="0"/>
    <n v="2069.36"/>
    <n v="0"/>
  </r>
  <r>
    <n v="147369"/>
    <s v="EGLESTON CHCS MPB"/>
    <s v="A"/>
    <n v="894"/>
    <n v="8149"/>
    <s v="AH1185683"/>
    <n v="2"/>
    <s v="GPO Acct."/>
    <s v="HOSPITAL (INDIVIDUAL)"/>
    <n v="72234"/>
    <x v="124"/>
    <n v="72234"/>
    <s v="EGLESTON CHILDREN'S HEALTH"/>
    <n v="0"/>
    <x v="2"/>
    <n v="3676434"/>
    <x v="54"/>
    <n v="61061.36"/>
    <n v="0"/>
    <n v="0"/>
    <n v="0"/>
    <n v="3856.9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34585"/>
    <x v="92"/>
    <n v="5404.49"/>
    <n v="0"/>
    <n v="0"/>
    <n v="0"/>
    <n v="142.1"/>
    <n v="0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1215607"/>
    <x v="49"/>
    <n v="293.10000000000002"/>
    <n v="0"/>
    <n v="0"/>
    <n v="0"/>
    <n v="18.18"/>
    <n v="0"/>
    <n v="0"/>
    <n v="0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2652188"/>
    <x v="96"/>
    <n v="0"/>
    <n v="0"/>
    <n v="0"/>
    <n v="40478.879999999997"/>
    <n v="0"/>
    <n v="0"/>
    <n v="0"/>
    <n v="2335.3200000000002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049393"/>
    <x v="176"/>
    <n v="23558.02"/>
    <n v="0"/>
    <n v="0"/>
    <n v="0"/>
    <n v="1434.77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44152"/>
    <x v="20"/>
    <n v="374.66"/>
    <n v="0"/>
    <n v="0"/>
    <n v="0"/>
    <n v="13.42"/>
    <n v="0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224649"/>
    <x v="123"/>
    <n v="506.14"/>
    <n v="506.14"/>
    <n v="0"/>
    <n v="0"/>
    <n v="9.1199999999999992"/>
    <n v="9.1199999999999992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2064673"/>
    <x v="205"/>
    <n v="4085.96"/>
    <n v="0"/>
    <n v="0"/>
    <n v="0"/>
    <n v="659.42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1215607"/>
    <x v="49"/>
    <n v="7267.26"/>
    <n v="0"/>
    <n v="0"/>
    <n v="0"/>
    <n v="311.44"/>
    <n v="0"/>
    <n v="0"/>
    <n v="0"/>
  </r>
  <r>
    <n v="876754"/>
    <s v="STATE UNIV NY OP PHS MPB"/>
    <s v="A"/>
    <n v="7001"/>
    <n v="8149"/>
    <s v="FS7271810"/>
    <n v="4"/>
    <s v="PHS/340B Acct"/>
    <s v="HOSPITAL (INDIVIDUAL)"/>
    <n v="72706"/>
    <x v="38"/>
    <n v="72706"/>
    <s v="UNIVERSITY HOSP SUNY"/>
    <s v="DSH330241"/>
    <x v="1"/>
    <n v="2612240"/>
    <x v="206"/>
    <n v="11957.54"/>
    <n v="0"/>
    <n v="0"/>
    <n v="0"/>
    <n v="1881.56"/>
    <n v="0"/>
    <n v="0"/>
    <n v="0"/>
  </r>
  <r>
    <n v="957495"/>
    <s v="UNC HSP CNCR WACA34 MPB"/>
    <s v="A"/>
    <n v="7994"/>
    <n v="8149"/>
    <s v="AN3208065"/>
    <n v="3"/>
    <s v="WAC Acct."/>
    <s v="HOSPITAL (INDIVIDUAL)"/>
    <n v="72722"/>
    <x v="77"/>
    <n v="72722"/>
    <s v="UNC HOSPITAL"/>
    <s v="DSH340061"/>
    <x v="1"/>
    <n v="3709235"/>
    <x v="116"/>
    <n v="39178.32"/>
    <n v="39178.32"/>
    <n v="0"/>
    <n v="0"/>
    <n v="2316.8200000000002"/>
    <n v="2316.8200000000002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1250075"/>
    <x v="72"/>
    <n v="9894"/>
    <n v="0"/>
    <n v="0"/>
    <n v="0"/>
    <n v="425.17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90306"/>
    <x v="121"/>
    <n v="391310.11"/>
    <n v="121251.02"/>
    <n v="0"/>
    <n v="0"/>
    <n v="9816.01"/>
    <n v="3007.8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20325"/>
    <x v="207"/>
    <n v="17505.650000000001"/>
    <n v="8757.16"/>
    <n v="0"/>
    <n v="0"/>
    <n v="698.54"/>
    <n v="273.57"/>
    <n v="0"/>
    <n v="0"/>
  </r>
  <r>
    <n v="957492"/>
    <s v="UNC HSP CNCR  MPB"/>
    <s v="A"/>
    <n v="7994"/>
    <n v="8149"/>
    <s v="AN3208065"/>
    <n v="2"/>
    <s v="GPO Acct."/>
    <s v="HOSPITAL (INDIVIDUAL)"/>
    <n v="72722"/>
    <x v="77"/>
    <n v="72722"/>
    <s v="UNC HOSPITAL"/>
    <n v="0"/>
    <x v="1"/>
    <n v="3700093"/>
    <x v="208"/>
    <n v="251692.78"/>
    <n v="0"/>
    <n v="0"/>
    <n v="46249.82"/>
    <n v="14790.57"/>
    <n v="0"/>
    <n v="0"/>
    <n v="1781.46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31742"/>
    <x v="187"/>
    <n v="19138.53"/>
    <n v="11115.33"/>
    <n v="0"/>
    <n v="0"/>
    <n v="1397.09"/>
    <n v="826.93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59434"/>
    <x v="35"/>
    <n v="963.16"/>
    <n v="0"/>
    <n v="0"/>
    <n v="0"/>
    <n v="47.2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46405"/>
    <x v="63"/>
    <n v="55952.28"/>
    <n v="0"/>
    <n v="11723.08"/>
    <n v="16440.27"/>
    <n v="13974"/>
    <n v="0"/>
    <n v="1758.44"/>
    <n v="0"/>
  </r>
  <r>
    <n v="930614"/>
    <s v="FROEDTERT PHCY PHS MPB"/>
    <s v="A"/>
    <n v="7992"/>
    <n v="8149"/>
    <s v="FF8699158"/>
    <n v="4"/>
    <s v="PHS/340B Acct"/>
    <s v="CLOSED PHARMACY"/>
    <n v="901"/>
    <x v="125"/>
    <n v="901"/>
    <s v="FROEDTERT MEM LUTHERAN HSP WI"/>
    <s v="DSH520177"/>
    <x v="2"/>
    <n v="1900257"/>
    <x v="67"/>
    <n v="95547.24"/>
    <n v="12818.06"/>
    <n v="8616.2800000000007"/>
    <n v="4315.4799999999996"/>
    <n v="13765.34"/>
    <n v="1712.08"/>
    <n v="1143.28"/>
    <n v="365.78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781069"/>
    <x v="176"/>
    <n v="82980.759999999995"/>
    <n v="0"/>
    <n v="17018.32"/>
    <n v="17047.3"/>
    <n v="5343.75"/>
    <n v="0"/>
    <n v="1036.48"/>
    <n v="655.67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064681"/>
    <x v="16"/>
    <n v="39536.620000000003"/>
    <n v="3349.58"/>
    <n v="11148.06"/>
    <n v="8375.2800000000007"/>
    <n v="2538.7600000000002"/>
    <n v="231.44"/>
    <n v="735.78"/>
    <n v="322.08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644366"/>
    <x v="168"/>
    <n v="88150.48"/>
    <n v="13564.58"/>
    <n v="14172.91"/>
    <n v="9464.7000000000007"/>
    <n v="5277.34"/>
    <n v="756.01"/>
    <n v="775.1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1900257"/>
    <x v="67"/>
    <n v="487968.02"/>
    <n v="86331.18"/>
    <n v="53851.78"/>
    <n v="37345.5"/>
    <n v="58591.199999999997"/>
    <n v="8259.56"/>
    <n v="5277.48"/>
    <n v="1798.22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280831"/>
    <x v="22"/>
    <n v="193445.42"/>
    <n v="29081.1"/>
    <n v="0"/>
    <n v="0"/>
    <n v="3300.7"/>
    <n v="457.23"/>
    <n v="0"/>
    <n v="0"/>
  </r>
  <r>
    <n v="114922"/>
    <s v="UNIV VT HOME INF PHS MPB"/>
    <s v="A"/>
    <n v="7994"/>
    <n v="8149"/>
    <s v="FF1984598"/>
    <n v="4"/>
    <s v="PHS/340B Acct"/>
    <s v="HOSPITAL (INDIVIDUAL)"/>
    <n v="36540"/>
    <x v="104"/>
    <n v="36540"/>
    <s v="FLETCHER ALLEN HC VT"/>
    <s v="DSH470003"/>
    <x v="1"/>
    <n v="1527563"/>
    <x v="13"/>
    <n v="24639.64"/>
    <n v="24639.64"/>
    <n v="0"/>
    <n v="0"/>
    <n v="1158.6300000000001"/>
    <n v="1158.6300000000001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1190719"/>
    <x v="14"/>
    <n v="101127.63"/>
    <n v="89816.28"/>
    <n v="0"/>
    <n v="0"/>
    <n v="6814.87"/>
    <n v="6340.21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280955"/>
    <x v="22"/>
    <n v="24997.85"/>
    <n v="8363.52"/>
    <n v="0"/>
    <n v="0"/>
    <n v="381.84"/>
    <n v="134.21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408291"/>
    <x v="100"/>
    <n v="163932.04999999999"/>
    <n v="49110.46"/>
    <n v="0"/>
    <n v="0"/>
    <n v="522.20000000000005"/>
    <n v="-3620.05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3742640"/>
    <x v="209"/>
    <n v="155345.70000000001"/>
    <n v="0"/>
    <n v="0"/>
    <n v="0"/>
    <n v="8832.36"/>
    <n v="0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3266707"/>
    <x v="100"/>
    <n v="23096.74"/>
    <n v="4904.71"/>
    <n v="0"/>
    <n v="0"/>
    <n v="497.26"/>
    <n v="62.2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98201"/>
    <x v="39"/>
    <n v="23586.69"/>
    <n v="0"/>
    <n v="0"/>
    <n v="0"/>
    <n v="835.47"/>
    <n v="0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3408309"/>
    <x v="100"/>
    <n v="88879.66"/>
    <n v="10395.83"/>
    <n v="0"/>
    <n v="0"/>
    <n v="2916.07"/>
    <n v="-389.68"/>
    <n v="0"/>
    <n v="-26.14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690072"/>
    <x v="210"/>
    <n v="25009.93"/>
    <n v="0"/>
    <n v="12549.68"/>
    <n v="189.48"/>
    <n v="2096.96"/>
    <n v="0"/>
    <n v="1027.04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620325"/>
    <x v="207"/>
    <n v="7599.9"/>
    <n v="0"/>
    <n v="0"/>
    <n v="0"/>
    <n v="184.66"/>
    <n v="0"/>
    <n v="0"/>
    <n v="0"/>
  </r>
  <r>
    <n v="767289"/>
    <s v="BRNSN BTLE CK OP PHS MPB"/>
    <s v="A"/>
    <n v="7001"/>
    <n v="8149"/>
    <s v="FB3506435"/>
    <n v="4"/>
    <s v="PHS/340B Acct"/>
    <s v="HOSPITAL (INDIVIDUAL)"/>
    <n v="1106"/>
    <x v="126"/>
    <n v="1106"/>
    <s v="BRONSON METHODIST MI"/>
    <s v="DSH230075"/>
    <x v="2"/>
    <n v="3781085"/>
    <x v="176"/>
    <n v="128324.91"/>
    <n v="25147.93"/>
    <n v="6684.92"/>
    <n v="6696.29"/>
    <n v="11730.29"/>
    <n v="1566"/>
    <n v="655.97"/>
    <n v="257.55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042950"/>
    <x v="14"/>
    <n v="143453.70000000001"/>
    <n v="39106.980000000003"/>
    <n v="8607.84"/>
    <n v="3672.86"/>
    <n v="11900.83"/>
    <n v="4304.8900000000003"/>
    <n v="-1196.5999999999999"/>
    <n v="161.94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920899"/>
    <x v="31"/>
    <n v="185098.89"/>
    <n v="0"/>
    <n v="0"/>
    <n v="0"/>
    <n v="6578.58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89978"/>
    <x v="3"/>
    <n v="10208.959999999999"/>
    <n v="3864.1"/>
    <n v="0"/>
    <n v="0"/>
    <n v="1061.81"/>
    <n v="407.29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1125905"/>
    <x v="17"/>
    <n v="19942.400000000001"/>
    <n v="19942.400000000001"/>
    <n v="0"/>
    <n v="15793.2"/>
    <n v="1740.92"/>
    <n v="1740.92"/>
    <n v="0"/>
    <n v="505.6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781028"/>
    <x v="176"/>
    <n v="102028.09"/>
    <n v="0"/>
    <n v="0"/>
    <n v="0"/>
    <n v="6501.88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590288"/>
    <x v="168"/>
    <n v="34017.339999999997"/>
    <n v="10342.879999999999"/>
    <n v="0"/>
    <n v="0"/>
    <n v="1027.75"/>
    <n v="326.68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2291664"/>
    <x v="36"/>
    <n v="59704"/>
    <n v="16864"/>
    <n v="0"/>
    <n v="0"/>
    <n v="2636.5"/>
    <n v="757.47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66707"/>
    <x v="100"/>
    <n v="20460.490000000002"/>
    <n v="6540.09"/>
    <n v="0"/>
    <n v="0"/>
    <n v="195.67"/>
    <n v="-86.79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609526"/>
    <x v="43"/>
    <n v="2040.1"/>
    <n v="0"/>
    <n v="0"/>
    <n v="0"/>
    <n v="57.91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1837335"/>
    <x v="57"/>
    <n v="94477.11"/>
    <n v="62713.2"/>
    <n v="0"/>
    <n v="0"/>
    <n v="1175.28"/>
    <n v="780.08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424181"/>
    <x v="66"/>
    <n v="31283.279999999999"/>
    <n v="0"/>
    <n v="0"/>
    <n v="0"/>
    <n v="1919.02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280971"/>
    <x v="8"/>
    <n v="816.04"/>
    <n v="0"/>
    <n v="0"/>
    <n v="0"/>
    <n v="22.62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666147"/>
    <x v="99"/>
    <n v="30076.74"/>
    <n v="30076.74"/>
    <n v="0"/>
    <n v="0"/>
    <n v="1445.96"/>
    <n v="1445.96"/>
    <n v="0"/>
    <n v="0"/>
  </r>
  <r>
    <n v="493954"/>
    <s v="EAST COOPER CTR GPO MPB"/>
    <s v="A"/>
    <n v="7989"/>
    <n v="8149"/>
    <s v="BA0251493"/>
    <n v="2"/>
    <s v="GPO Acct."/>
    <s v="HOSPITAL (INDIVIDUAL)"/>
    <n v="21369"/>
    <x v="6"/>
    <n v="21369"/>
    <s v="TENET HEALTHCARE"/>
    <n v="0"/>
    <x v="0"/>
    <n v="2042950"/>
    <x v="14"/>
    <n v="4467.6000000000004"/>
    <n v="4467.6000000000004"/>
    <n v="0"/>
    <n v="0"/>
    <n v="348.32"/>
    <n v="348.32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332088"/>
    <x v="211"/>
    <n v="31731.360000000001"/>
    <n v="0"/>
    <n v="0"/>
    <n v="0"/>
    <n v="288.77999999999997"/>
    <n v="0"/>
    <n v="0"/>
    <n v="0"/>
  </r>
  <r>
    <n v="65311"/>
    <s v="NSA MAIN PHS MPB"/>
    <s v="A"/>
    <n v="538"/>
    <n v="8149"/>
    <s v="AN1201172"/>
    <n v="4"/>
    <s v="PHS/340B Acct"/>
    <s v="HOSPITAL (INDIVIDUAL)"/>
    <n v="72823"/>
    <x v="33"/>
    <n v="72823"/>
    <s v="NORTHSIDE HOSP ATLANTA GA"/>
    <s v="DSH110161"/>
    <x v="2"/>
    <n v="1725605"/>
    <x v="65"/>
    <n v="40988.480000000003"/>
    <n v="31283.72"/>
    <n v="0"/>
    <n v="0"/>
    <n v="5313.7"/>
    <n v="3717.22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781069"/>
    <x v="176"/>
    <n v="6481.93"/>
    <n v="0"/>
    <n v="0"/>
    <n v="0"/>
    <n v="637.96"/>
    <n v="0"/>
    <n v="0"/>
    <n v="0"/>
  </r>
  <r>
    <n v="716848"/>
    <s v="SANFORD PMC FARGO GPO MPB"/>
    <s v="A"/>
    <n v="7992"/>
    <n v="8149"/>
    <s v="AS3795284"/>
    <n v="2"/>
    <s v="GPO Acct."/>
    <s v="HOSPITAL (INDIVIDUAL)"/>
    <n v="72608"/>
    <x v="111"/>
    <n v="72608"/>
    <s v="SANFORD MED CENTER SD"/>
    <n v="0"/>
    <x v="2"/>
    <n v="1584655"/>
    <x v="212"/>
    <n v="8037.81"/>
    <n v="0"/>
    <n v="0"/>
    <n v="0"/>
    <n v="557.30999999999995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117034"/>
    <x v="124"/>
    <n v="9751.11"/>
    <n v="0"/>
    <n v="1065.4000000000001"/>
    <n v="0"/>
    <n v="993.36"/>
    <n v="0"/>
    <n v="73.52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266707"/>
    <x v="100"/>
    <n v="4761.8900000000003"/>
    <n v="0"/>
    <n v="0"/>
    <n v="0"/>
    <n v="75.31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042513"/>
    <x v="1"/>
    <n v="5556.02"/>
    <n v="5556.02"/>
    <n v="0"/>
    <n v="0"/>
    <n v="254.23"/>
    <n v="254.23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681856"/>
    <x v="51"/>
    <n v="8548.7999999999993"/>
    <n v="4274.3999999999996"/>
    <n v="0"/>
    <n v="0"/>
    <n v="389.87"/>
    <n v="186.39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913993"/>
    <x v="49"/>
    <n v="24751.599999999999"/>
    <n v="0"/>
    <n v="0"/>
    <n v="0"/>
    <n v="2173.3200000000002"/>
    <n v="0"/>
    <n v="0"/>
    <n v="0"/>
  </r>
  <r>
    <n v="867182"/>
    <s v="TX CHILD SPC PHCY WAC A34"/>
    <s v="A"/>
    <n v="7595"/>
    <n v="8115"/>
    <s v="FT9614365"/>
    <n v="3"/>
    <s v="WAC Acct."/>
    <s v="HOSPITAL GROUP"/>
    <n v="73354"/>
    <x v="5"/>
    <n v="73354"/>
    <s v="TEXAS CHILDRENS SPECIALTY HOSP"/>
    <s v="PED453304-00"/>
    <x v="1"/>
    <n v="2818003"/>
    <x v="99"/>
    <n v="0"/>
    <n v="0"/>
    <n v="0"/>
    <n v="0"/>
    <n v="154.63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047181"/>
    <x v="173"/>
    <n v="11428.85"/>
    <n v="0"/>
    <n v="0"/>
    <n v="0"/>
    <n v="295.37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00424"/>
    <x v="43"/>
    <n v="3180.49"/>
    <n v="0"/>
    <n v="0"/>
    <n v="0"/>
    <n v="163.26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652864"/>
    <x v="111"/>
    <n v="8690.5400000000009"/>
    <n v="0"/>
    <n v="0"/>
    <n v="0"/>
    <n v="271.45"/>
    <n v="0"/>
    <n v="0"/>
    <n v="0"/>
  </r>
  <r>
    <n v="345809"/>
    <s v="UNC HOSPITAL WAC A34 MPB"/>
    <s v="A"/>
    <n v="7994"/>
    <n v="8149"/>
    <s v="AN3208065"/>
    <n v="3"/>
    <s v="WAC Acct."/>
    <s v="UNIVERSITY HOSPITAL"/>
    <n v="72722"/>
    <x v="77"/>
    <n v="72722"/>
    <s v="UNC HOSPITAL"/>
    <s v="DSH340061"/>
    <x v="1"/>
    <n v="3424165"/>
    <x v="66"/>
    <n v="62616.74"/>
    <n v="0"/>
    <n v="0"/>
    <n v="0"/>
    <n v="4093.6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633238"/>
    <x v="154"/>
    <n v="1377.05"/>
    <n v="0"/>
    <n v="0"/>
    <n v="0"/>
    <n v="88.66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3971249"/>
    <x v="145"/>
    <n v="4076.9"/>
    <n v="0"/>
    <n v="0"/>
    <n v="0"/>
    <n v="318.22000000000003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560936"/>
    <x v="213"/>
    <n v="627"/>
    <n v="627"/>
    <n v="0"/>
    <n v="0"/>
    <n v="-3205.14"/>
    <n v="-3205.14"/>
    <n v="0"/>
    <n v="0"/>
  </r>
  <r>
    <n v="772811"/>
    <s v="MAYO CLNC AUSTIN GPO MPB"/>
    <s v="A"/>
    <n v="7001"/>
    <n v="8149"/>
    <s v="FM3829756"/>
    <n v="2"/>
    <s v="GPO Acct."/>
    <s v="HOSPITAL (INDIVIDUAL)"/>
    <n v="72478"/>
    <x v="127"/>
    <n v="72478"/>
    <s v="MAYO CLINIC"/>
    <n v="0"/>
    <x v="1"/>
    <n v="3428968"/>
    <x v="34"/>
    <n v="27410.240000000002"/>
    <n v="9152"/>
    <n v="0"/>
    <n v="0"/>
    <n v="1186.24"/>
    <n v="528"/>
    <n v="0"/>
    <n v="0"/>
  </r>
  <r>
    <n v="85337"/>
    <s v="LIVONIA OP SURGY CTR MPB"/>
    <s v="A"/>
    <n v="7989"/>
    <n v="8149"/>
    <s v="BK7900889"/>
    <n v="2"/>
    <s v="GPO Acct."/>
    <s v="SURGICENTERS"/>
    <n v="72445"/>
    <x v="128"/>
    <n v="72445"/>
    <s v="LIVONIA OP SURGY CTR"/>
    <n v="0"/>
    <x v="0"/>
    <n v="3747623"/>
    <x v="55"/>
    <n v="349.89"/>
    <n v="0"/>
    <n v="0"/>
    <n v="0"/>
    <n v="3.34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761319"/>
    <x v="106"/>
    <n v="6866.16"/>
    <n v="3436"/>
    <n v="0"/>
    <n v="0"/>
    <n v="279.35000000000002"/>
    <n v="142.59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87223"/>
    <x v="51"/>
    <n v="47889.18"/>
    <n v="16910.240000000002"/>
    <n v="2686.26"/>
    <n v="2690.83"/>
    <n v="3360.2"/>
    <n v="1246.8599999999999"/>
    <n v="192.48"/>
    <n v="103.49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761319"/>
    <x v="106"/>
    <n v="8694.6"/>
    <n v="0"/>
    <n v="0"/>
    <n v="0"/>
    <n v="819.3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30337"/>
    <x v="12"/>
    <n v="4425.95"/>
    <n v="0"/>
    <n v="0"/>
    <n v="0"/>
    <n v="465.96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740313"/>
    <x v="146"/>
    <n v="14925.44"/>
    <n v="0"/>
    <n v="0"/>
    <n v="0"/>
    <n v="412.06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1215631"/>
    <x v="49"/>
    <n v="14949.75"/>
    <n v="0"/>
    <n v="0"/>
    <n v="0"/>
    <n v="1171.68"/>
    <n v="0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2047926"/>
    <x v="190"/>
    <n v="25650.240000000002"/>
    <n v="0"/>
    <n v="0"/>
    <n v="0"/>
    <n v="1228.75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86016"/>
    <x v="59"/>
    <n v="1388085.24"/>
    <n v="232809.88"/>
    <n v="107005.64"/>
    <n v="107187.84"/>
    <n v="55357.04"/>
    <n v="9450.08"/>
    <n v="4236.5200000000004"/>
    <n v="4122.72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50175"/>
    <x v="63"/>
    <n v="36883.47"/>
    <n v="36883.47"/>
    <n v="0"/>
    <n v="0"/>
    <n v="1272.1199999999999"/>
    <n v="1272.1199999999999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384360"/>
    <x v="80"/>
    <n v="44566.14"/>
    <n v="15559.56"/>
    <n v="0"/>
    <n v="0"/>
    <n v="2645.24"/>
    <n v="2075.7800000000002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89986"/>
    <x v="3"/>
    <n v="455.25"/>
    <n v="63.45"/>
    <n v="0"/>
    <n v="0"/>
    <n v="322.61"/>
    <n v="64.819999999999993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332104"/>
    <x v="112"/>
    <n v="83784.14"/>
    <n v="0"/>
    <n v="0"/>
    <n v="0"/>
    <n v="1904.66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652856"/>
    <x v="111"/>
    <n v="56725.14"/>
    <n v="4727.79"/>
    <n v="0"/>
    <n v="0"/>
    <n v="1858.04"/>
    <n v="151.49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38475"/>
    <x v="10"/>
    <n v="26330.51"/>
    <n v="0"/>
    <n v="0"/>
    <n v="0"/>
    <n v="1417.47"/>
    <n v="0"/>
    <n v="0"/>
    <n v="0"/>
  </r>
  <r>
    <n v="82025"/>
    <s v="TEXAS CHILDRENS WEST MPB"/>
    <s v="A"/>
    <n v="7595"/>
    <n v="8149"/>
    <s v="FT2426624"/>
    <n v="2"/>
    <s v="GPO Acct."/>
    <s v="HOSPITAL (INDIVIDUAL)"/>
    <n v="72506"/>
    <x v="75"/>
    <n v="72480"/>
    <s v="MD ISSUE"/>
    <n v="0"/>
    <x v="1"/>
    <n v="2633220"/>
    <x v="154"/>
    <n v="890.23"/>
    <n v="0"/>
    <n v="0"/>
    <n v="0"/>
    <n v="118.12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331973"/>
    <x v="29"/>
    <n v="22509.97"/>
    <n v="11154.31"/>
    <n v="0"/>
    <n v="0"/>
    <n v="541.46"/>
    <n v="289.66000000000003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554888"/>
    <x v="41"/>
    <n v="10069.620000000001"/>
    <n v="10069.620000000001"/>
    <n v="0"/>
    <n v="0"/>
    <n v="98.19"/>
    <n v="98.19"/>
    <n v="0"/>
    <n v="0"/>
  </r>
  <r>
    <n v="914361"/>
    <s v="IU HLTH BLOOM PHS MPB"/>
    <s v="A"/>
    <n v="7994"/>
    <n v="8149"/>
    <s v="AB2687284"/>
    <n v="4"/>
    <s v="PHS/340B Acct"/>
    <s v="HOSPITAL (INDIVIDUAL)"/>
    <n v="72387"/>
    <x v="106"/>
    <n v="72387"/>
    <s v="UNIV OF INDIANA HEALTH"/>
    <s v="DSH150051"/>
    <x v="1"/>
    <n v="2652154"/>
    <x v="7"/>
    <n v="156796.22"/>
    <n v="0"/>
    <n v="0"/>
    <n v="0"/>
    <n v="9888.6200000000008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913993"/>
    <x v="49"/>
    <n v="238613.4"/>
    <n v="62317.43"/>
    <n v="0"/>
    <n v="0"/>
    <n v="19042.990000000002"/>
    <n v="3865.18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1900133"/>
    <x v="67"/>
    <n v="15375.81"/>
    <n v="2136.62"/>
    <n v="2157.1999999999998"/>
    <n v="2160.87"/>
    <n v="2038.31"/>
    <n v="252.91"/>
    <n v="285.37"/>
    <n v="183.01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2322253"/>
    <x v="46"/>
    <n v="3948.52"/>
    <n v="0"/>
    <n v="879.14"/>
    <n v="0"/>
    <n v="206.28"/>
    <n v="0"/>
    <n v="26.19"/>
    <n v="0"/>
  </r>
  <r>
    <n v="15538"/>
    <s v="ST FRANCIS HOSP PHS MPB"/>
    <s v="A"/>
    <n v="7001"/>
    <n v="8149"/>
    <s v="AS1559650"/>
    <n v="4"/>
    <s v="PHS/340B Acct"/>
    <s v="HOSPITAL (INDIVIDUAL)"/>
    <n v="2678"/>
    <x v="20"/>
    <n v="21373"/>
    <s v="TRINITY HEALTH"/>
    <s v="DSH070002"/>
    <x v="2"/>
    <n v="3709235"/>
    <x v="116"/>
    <n v="0.01"/>
    <n v="0"/>
    <n v="0"/>
    <n v="0"/>
    <n v="701.5"/>
    <n v="0"/>
    <n v="0"/>
    <n v="0"/>
  </r>
  <r>
    <n v="424617"/>
    <s v="UNIV OF VT MC WAC A34 MPB"/>
    <s v="A"/>
    <n v="7994"/>
    <n v="8149"/>
    <s v="FU0079170"/>
    <n v="3"/>
    <s v="WAC Acct."/>
    <s v="HOSPITAL (INDIVIDUAL)"/>
    <n v="36540"/>
    <x v="104"/>
    <n v="36540"/>
    <s v="FLETCHER ALLEN HC VT"/>
    <s v="DSH470003"/>
    <x v="1"/>
    <n v="2675130"/>
    <x v="61"/>
    <n v="137358.1"/>
    <n v="0"/>
    <n v="0"/>
    <n v="0"/>
    <n v="8349.7800000000007"/>
    <n v="0"/>
    <n v="0"/>
    <n v="0"/>
  </r>
  <r>
    <n v="760845"/>
    <s v="MERCY MED CENTER MPB"/>
    <s v="A"/>
    <n v="7001"/>
    <n v="8149"/>
    <s v="BM5702560"/>
    <n v="2"/>
    <s v="GPO Acct."/>
    <s v="HOSPITAL (INDIVIDUAL)"/>
    <n v="21373"/>
    <x v="0"/>
    <n v="21373"/>
    <s v="TRINITY HEALTH"/>
    <n v="0"/>
    <x v="0"/>
    <n v="2291870"/>
    <x v="6"/>
    <n v="484"/>
    <n v="0"/>
    <n v="484"/>
    <n v="0"/>
    <n v="21.54"/>
    <n v="0"/>
    <n v="21.73"/>
    <n v="0"/>
  </r>
  <r>
    <n v="761702"/>
    <s v="CHLD MC DAL CIMP MPB"/>
    <s v="A"/>
    <n v="7994"/>
    <n v="8149"/>
    <s v="AC2260242"/>
    <n v="2"/>
    <s v="GPO Acct."/>
    <s v="HOSPITAL (INDIVIDUAL)"/>
    <n v="72130"/>
    <x v="14"/>
    <n v="72480"/>
    <s v="MD ISSUE"/>
    <n v="0"/>
    <x v="1"/>
    <n v="3787199"/>
    <x v="32"/>
    <n v="33163.4"/>
    <n v="0"/>
    <n v="26361.7"/>
    <n v="0"/>
    <n v="1000.17"/>
    <n v="0"/>
    <n v="1086.74"/>
    <n v="0"/>
  </r>
  <r>
    <n v="517192"/>
    <s v="AVERA SPEC PHY WACA34 MPB"/>
    <s v="A"/>
    <n v="7992"/>
    <n v="8149"/>
    <s v="BA9197511"/>
    <n v="3"/>
    <s v="WAC Acct."/>
    <s v="HOSPITAL GROUP"/>
    <n v="40040"/>
    <x v="118"/>
    <n v="40040"/>
    <s v="AVERA SA"/>
    <s v="DSH430016A"/>
    <x v="2"/>
    <n v="3901733"/>
    <x v="193"/>
    <n v="6418.41"/>
    <n v="0"/>
    <n v="0"/>
    <n v="0"/>
    <n v="201.91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15581"/>
    <x v="49"/>
    <n v="0"/>
    <n v="0"/>
    <n v="772.2"/>
    <n v="0"/>
    <n v="0"/>
    <n v="0"/>
    <n v="75.84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64735"/>
    <x v="180"/>
    <n v="24257.7"/>
    <n v="0"/>
    <n v="0"/>
    <n v="8255"/>
    <n v="809.06"/>
    <n v="0"/>
    <n v="0"/>
    <n v="165.1"/>
  </r>
  <r>
    <n v="759151"/>
    <s v="S SUNFLWR CTY HSP MPB"/>
    <s v="A"/>
    <n v="7994"/>
    <n v="8149"/>
    <s v="AS0240363"/>
    <n v="2"/>
    <s v="GPO Acct."/>
    <s v="HOSPITAL (INDIVIDUAL)"/>
    <n v="72954"/>
    <x v="72"/>
    <n v="72952"/>
    <s v="PROVIDENCE HOSP NW"/>
    <n v="0"/>
    <x v="1"/>
    <n v="2291664"/>
    <x v="36"/>
    <n v="3031.03"/>
    <n v="2020.5"/>
    <n v="0"/>
    <n v="673.5"/>
    <n v="107.65"/>
    <n v="71.150000000000006"/>
    <n v="0"/>
    <n v="1.75"/>
  </r>
  <r>
    <n v="435887"/>
    <s v="TX CHILD HOSP WC PHS MPB"/>
    <s v="A"/>
    <n v="7595"/>
    <n v="8149"/>
    <s v="FT2426624"/>
    <n v="4"/>
    <s v="PHS/340B Acct"/>
    <s v="HOSPITAL (INDIVIDUAL)"/>
    <n v="72506"/>
    <x v="75"/>
    <n v="72480"/>
    <s v="MD ISSUE"/>
    <s v="PED453304-08"/>
    <x v="1"/>
    <n v="3787181"/>
    <x v="32"/>
    <n v="8687.7999999999993"/>
    <n v="0"/>
    <n v="0"/>
    <n v="0"/>
    <n v="1139.76"/>
    <n v="0"/>
    <n v="-234.84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342103"/>
    <x v="214"/>
    <n v="35349"/>
    <n v="35349"/>
    <n v="0"/>
    <n v="0"/>
    <n v="2781.92"/>
    <n v="2781.92"/>
    <n v="0"/>
    <n v="0"/>
  </r>
  <r>
    <n v="409522"/>
    <s v="NW CHILDS HOSP WACA34MPB"/>
    <s v="A"/>
    <n v="7001"/>
    <n v="8149"/>
    <s v="AT2803369"/>
    <n v="3"/>
    <s v="WAC Acct."/>
    <s v="HOSPITAL (INDIVIDUAL)"/>
    <n v="72773"/>
    <x v="99"/>
    <n v="72773"/>
    <s v="NATIONWIDE CHILDREN'S HOSP"/>
    <s v="PED363305-00"/>
    <x v="1"/>
    <n v="3920873"/>
    <x v="31"/>
    <n v="0"/>
    <n v="0"/>
    <n v="35611.360000000001"/>
    <n v="0"/>
    <n v="0"/>
    <n v="0"/>
    <n v="2396.7199999999998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913993"/>
    <x v="49"/>
    <n v="59176.45"/>
    <n v="21801.85"/>
    <n v="0"/>
    <n v="0"/>
    <n v="3017.31"/>
    <n v="834.36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50072"/>
    <x v="215"/>
    <n v="19757.36"/>
    <n v="0"/>
    <n v="0"/>
    <n v="0"/>
    <n v="657.73"/>
    <n v="0"/>
    <n v="0"/>
    <n v="0"/>
  </r>
  <r>
    <n v="78711"/>
    <s v="RWJU HOSP SOMERSET MPB"/>
    <s v="A"/>
    <n v="200"/>
    <n v="8149"/>
    <s v="FR4522822"/>
    <n v="2"/>
    <s v="GPO Acct."/>
    <s v="HOSPITAL (INDIVIDUAL)"/>
    <n v="21211"/>
    <x v="110"/>
    <n v="21211"/>
    <s v="BARNABAS HEALTH NJ"/>
    <n v="0"/>
    <x v="0"/>
    <n v="2291870"/>
    <x v="6"/>
    <n v="302.5"/>
    <n v="0"/>
    <n v="0"/>
    <n v="0"/>
    <n v="13.58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44194"/>
    <x v="20"/>
    <n v="14990.46"/>
    <n v="14990.46"/>
    <n v="0"/>
    <n v="0"/>
    <n v="572.96"/>
    <n v="572.96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3961570"/>
    <x v="216"/>
    <n v="68731.12"/>
    <n v="0"/>
    <n v="0"/>
    <n v="0"/>
    <n v="4954.9799999999996"/>
    <n v="0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3496965"/>
    <x v="175"/>
    <n v="25763.82"/>
    <n v="0"/>
    <n v="0"/>
    <n v="0"/>
    <n v="1749.86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709235"/>
    <x v="116"/>
    <n v="39080.370000000003"/>
    <n v="0"/>
    <n v="0"/>
    <n v="40561.279999999999"/>
    <n v="1676.66"/>
    <n v="0"/>
    <n v="0"/>
    <n v="1560.05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50175"/>
    <x v="63"/>
    <n v="4420.5200000000004"/>
    <n v="4420.5200000000004"/>
    <n v="0"/>
    <n v="0"/>
    <n v="710.97"/>
    <n v="710.97"/>
    <n v="0"/>
    <n v="0"/>
  </r>
  <r>
    <n v="870647"/>
    <s v="UNV MIAMI KENDALL PHS MPB"/>
    <s v="A"/>
    <n v="7992"/>
    <n v="8149"/>
    <s v="FU1256355"/>
    <n v="4"/>
    <s v="PHS/340B Acct"/>
    <s v="HOSPITAL (INDIVIDUAL)"/>
    <n v="1205"/>
    <x v="129"/>
    <n v="1205"/>
    <s v="UNIV OF MIAMI HOSP FL"/>
    <s v="CAN100079-02"/>
    <x v="1"/>
    <n v="2393668"/>
    <x v="28"/>
    <n v="0"/>
    <n v="0"/>
    <n v="0"/>
    <n v="68076"/>
    <n v="0"/>
    <n v="0"/>
    <n v="0"/>
    <n v="2781.16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76867"/>
    <x v="140"/>
    <n v="0"/>
    <n v="0"/>
    <n v="0"/>
    <n v="0"/>
    <n v="79.11"/>
    <n v="79.11"/>
    <n v="0"/>
    <n v="0"/>
  </r>
  <r>
    <n v="932172"/>
    <s v="PROVIDENCE SPC PY SRV MPB"/>
    <s v="A"/>
    <n v="7994"/>
    <n v="8149"/>
    <s v="BS2581002"/>
    <n v="2"/>
    <s v="GPO Acct."/>
    <s v="HOSPITAL (INDIVIDUAL)"/>
    <n v="72954"/>
    <x v="72"/>
    <n v="72952"/>
    <s v="PROVIDENCE HOSP NW"/>
    <n v="0"/>
    <x v="1"/>
    <n v="1527563"/>
    <x v="13"/>
    <n v="132321.37"/>
    <n v="28024.52"/>
    <n v="0"/>
    <n v="5303.19"/>
    <n v="5652.37"/>
    <n v="1146.0999999999999"/>
    <n v="0"/>
    <n v="0.72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986445"/>
    <x v="130"/>
    <n v="272401.65999999997"/>
    <n v="74775.25"/>
    <n v="0"/>
    <n v="0"/>
    <n v="35845.03"/>
    <n v="10210.15"/>
    <n v="0"/>
    <n v="0"/>
  </r>
  <r>
    <n v="273807"/>
    <s v="SEATTLE CHLD IP WACA34MPB"/>
    <s v="A"/>
    <n v="7710"/>
    <n v="8149"/>
    <s v="AC0985258"/>
    <n v="3"/>
    <s v="WAC Acct."/>
    <s v="HOSPITAL (INDIVIDUAL)"/>
    <n v="72142"/>
    <x v="114"/>
    <n v="72142"/>
    <s v="CHCA - SEATTLE CHILDRENS HOSP"/>
    <s v="PED503300-00"/>
    <x v="1"/>
    <n v="3544178"/>
    <x v="20"/>
    <n v="768.02"/>
    <n v="768.02"/>
    <n v="0"/>
    <n v="0"/>
    <n v="48.34"/>
    <n v="48.34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489978"/>
    <x v="3"/>
    <n v="3669.79"/>
    <n v="2432.34"/>
    <n v="0"/>
    <n v="0"/>
    <n v="439.5"/>
    <n v="345.7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430337"/>
    <x v="12"/>
    <n v="106228.42"/>
    <n v="46990.22"/>
    <n v="0"/>
    <n v="0"/>
    <n v="9714.7999999999993"/>
    <n v="4350.55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87184"/>
    <x v="217"/>
    <n v="20110.53"/>
    <n v="0"/>
    <n v="0"/>
    <n v="0"/>
    <n v="40.22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215631"/>
    <x v="49"/>
    <n v="46200.61"/>
    <n v="13065.08"/>
    <n v="0"/>
    <n v="0"/>
    <n v="3134.76"/>
    <n v="840.35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209724"/>
    <x v="218"/>
    <n v="2517.6"/>
    <n v="0"/>
    <n v="0"/>
    <n v="0"/>
    <n v="78.790000000000006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663169"/>
    <x v="137"/>
    <n v="219535.08"/>
    <n v="0"/>
    <n v="0"/>
    <n v="0"/>
    <n v="16145.44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280955"/>
    <x v="22"/>
    <n v="65110.61"/>
    <n v="13385.41"/>
    <n v="0"/>
    <n v="0"/>
    <n v="977.23"/>
    <n v="215.81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03135"/>
    <x v="133"/>
    <n v="88692.41"/>
    <n v="7438.96"/>
    <n v="0"/>
    <n v="0"/>
    <n v="3909.97"/>
    <n v="339.72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554888"/>
    <x v="41"/>
    <n v="65612.44"/>
    <n v="0"/>
    <n v="7318.68"/>
    <n v="0"/>
    <n v="1247.52"/>
    <n v="0"/>
    <n v="120.13"/>
    <n v="0"/>
  </r>
  <r>
    <n v="792947"/>
    <s v="NY PRESBY HSP WACA34 MPB"/>
    <s v="A"/>
    <n v="7994"/>
    <n v="8149"/>
    <s v="FN5576737"/>
    <n v="3"/>
    <s v="WAC Acct."/>
    <s v="HOSPITAL (INDIVIDUAL)"/>
    <n v="72778"/>
    <x v="57"/>
    <n v="72778"/>
    <s v="NY PRESBYTERIAN HOSP"/>
    <s v="DSH330055"/>
    <x v="1"/>
    <n v="2620144"/>
    <x v="44"/>
    <n v="19423.3"/>
    <n v="0"/>
    <n v="0"/>
    <n v="19942.79"/>
    <n v="1926.3"/>
    <n v="0"/>
    <n v="0"/>
    <n v="954.95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331676"/>
    <x v="219"/>
    <n v="93039.38"/>
    <n v="30062.799999999999"/>
    <n v="26341.94"/>
    <n v="10554.72"/>
    <n v="4886.08"/>
    <n v="1140.1600000000001"/>
    <n v="1683.96"/>
    <n v="405.9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86716"/>
    <x v="88"/>
    <n v="136578.04999999999"/>
    <n v="27315.61"/>
    <n v="0"/>
    <n v="0"/>
    <n v="2358.65"/>
    <n v="472.91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322253"/>
    <x v="46"/>
    <n v="3996.08"/>
    <n v="3996.08"/>
    <n v="0"/>
    <n v="0"/>
    <n v="140.36000000000001"/>
    <n v="140.36000000000001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955101"/>
    <x v="38"/>
    <n v="88023.66"/>
    <n v="0"/>
    <n v="0"/>
    <n v="0"/>
    <n v="10050.92"/>
    <n v="0"/>
    <n v="0"/>
    <n v="0"/>
  </r>
  <r>
    <n v="806508"/>
    <s v="CENTRL WA HSP INF PHS MPB"/>
    <s v="A"/>
    <n v="7001"/>
    <n v="8149"/>
    <s v="FC4564375"/>
    <n v="4"/>
    <s v="PHS/340B Acct"/>
    <s v="HOSPITAL GROUP"/>
    <n v="30041"/>
    <x v="130"/>
    <n v="30041"/>
    <s v="CENTRAL WASHINGTON WA"/>
    <s v="DSH500016A"/>
    <x v="2"/>
    <n v="2603454"/>
    <x v="30"/>
    <n v="43869.23"/>
    <n v="0"/>
    <n v="0"/>
    <n v="0"/>
    <n v="3025.68"/>
    <n v="0"/>
    <n v="0"/>
    <n v="0"/>
  </r>
  <r>
    <n v="759242"/>
    <s v="WINTHROP UNIV HSP MPB"/>
    <s v="A"/>
    <n v="7992"/>
    <n v="8149"/>
    <m/>
    <n v="2"/>
    <s v="GPO Acct."/>
    <s v="HOSPITAL (INDIVIDUAL)"/>
    <n v="40552"/>
    <x v="131"/>
    <n v="40552"/>
    <s v="NYU WINTHROP HOSP"/>
    <n v="0"/>
    <x v="2"/>
    <n v="1280494"/>
    <x v="82"/>
    <n v="13369.05"/>
    <n v="0"/>
    <n v="0"/>
    <n v="0"/>
    <n v="1141.76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67720"/>
    <x v="21"/>
    <n v="652694.42000000004"/>
    <n v="58453.48"/>
    <n v="0"/>
    <n v="0"/>
    <n v="47280.7"/>
    <n v="3961.96"/>
    <n v="0"/>
    <n v="0"/>
  </r>
  <r>
    <n v="717008"/>
    <s v="KARMANOS CNCR PHS MPB"/>
    <s v="A"/>
    <n v="7992"/>
    <n v="8149"/>
    <s v="BK9698373"/>
    <n v="4"/>
    <s v="PHS/340B Acct"/>
    <s v="ONCOLOGY CENTERS"/>
    <n v="40405"/>
    <x v="80"/>
    <n v="40405"/>
    <s v="MCLAREN HC GRP MI"/>
    <s v="DSH230297"/>
    <x v="1"/>
    <n v="3676434"/>
    <x v="54"/>
    <n v="228372.38"/>
    <n v="0"/>
    <n v="0"/>
    <n v="0"/>
    <n v="5347.52"/>
    <n v="0"/>
    <n v="0"/>
    <n v="0"/>
  </r>
  <r>
    <n v="345119"/>
    <s v="FORREST GEN HSP WACA34MPB"/>
    <s v="A"/>
    <n v="7001"/>
    <n v="8149"/>
    <s v="AF0246389"/>
    <n v="3"/>
    <s v="WAC Acct."/>
    <s v="HOSPITAL (INDIVIDUAL)"/>
    <n v="72265"/>
    <x v="132"/>
    <n v="72265"/>
    <s v="FORREST CTY GEN HOSP"/>
    <s v="DSH250078"/>
    <x v="2"/>
    <n v="2667129"/>
    <x v="199"/>
    <n v="18688.16"/>
    <n v="0"/>
    <n v="0"/>
    <n v="-18720"/>
    <n v="1138.1600000000001"/>
    <n v="0"/>
    <n v="0"/>
    <n v="-720"/>
  </r>
  <r>
    <n v="280234"/>
    <s v="LAC HAR UCLA MC PHS MPB"/>
    <s v="A"/>
    <n v="7001"/>
    <n v="8149"/>
    <s v="AL4250762"/>
    <n v="4"/>
    <s v="PHS/340B Acct"/>
    <s v="HOSPITAL (INDIVIDUAL)"/>
    <n v="72446"/>
    <x v="133"/>
    <n v="72446"/>
    <s v="LOS ANGELES CTY"/>
    <s v="DSH050376"/>
    <x v="0"/>
    <n v="3428968"/>
    <x v="34"/>
    <n v="56207.42"/>
    <n v="0"/>
    <n v="0"/>
    <n v="0"/>
    <n v="2654.76"/>
    <n v="0"/>
    <n v="0"/>
    <n v="0"/>
  </r>
  <r>
    <n v="84675"/>
    <s v="VCU HL AOP INF PHS MPB"/>
    <s v="A"/>
    <n v="7001"/>
    <n v="8149"/>
    <s v="FV1043506"/>
    <n v="4"/>
    <s v="PHS/340B Acct"/>
    <s v="HOSPITAL (INDIVIDUAL)"/>
    <n v="40308"/>
    <x v="23"/>
    <n v="40308"/>
    <s v="VCU MAIN PHCY RICHMOND VA"/>
    <s v="DSH490032"/>
    <x v="1"/>
    <n v="2617694"/>
    <x v="220"/>
    <n v="320988.13"/>
    <n v="0"/>
    <n v="0"/>
    <n v="107178.24000000001"/>
    <n v="17967.48"/>
    <n v="0"/>
    <n v="0"/>
    <n v="4122.24"/>
  </r>
  <r>
    <n v="25416"/>
    <s v="UHS DC 1004725 WAC A34"/>
    <s v="A"/>
    <n v="7994"/>
    <n v="8115"/>
    <s v="AM1472579"/>
    <n v="3"/>
    <s v="WAC Acct."/>
    <s v="HOSPITAL GROUP"/>
    <n v="40263"/>
    <x v="54"/>
    <n v="40263"/>
    <s v="UNIVERSITY HEALTH SYSTEM"/>
    <s v="DSH450213"/>
    <x v="1"/>
    <n v="3544194"/>
    <x v="20"/>
    <n v="29537.86"/>
    <n v="0"/>
    <n v="0"/>
    <n v="0"/>
    <n v="625.84"/>
    <n v="0"/>
    <n v="0"/>
    <n v="0"/>
  </r>
  <r>
    <n v="229446"/>
    <s v="COOK CHILDRENS MEDCTR MPB"/>
    <s v="A"/>
    <n v="7994"/>
    <n v="8149"/>
    <s v="AF2232116"/>
    <n v="2"/>
    <s v="GPO Acct."/>
    <s v="HOSPITAL (INDIVIDUAL)"/>
    <n v="72192"/>
    <x v="83"/>
    <n v="72192"/>
    <s v="COOK CHILDRENS MED CTR TX"/>
    <n v="0"/>
    <x v="1"/>
    <n v="1245398"/>
    <x v="50"/>
    <n v="340.57"/>
    <n v="0"/>
    <n v="0"/>
    <n v="0"/>
    <n v="-352.84"/>
    <n v="0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2557619"/>
    <x v="221"/>
    <n v="214.74"/>
    <n v="0"/>
    <n v="0"/>
    <n v="0"/>
    <n v="46.45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93970"/>
    <x v="222"/>
    <n v="374.24"/>
    <n v="0"/>
    <n v="0"/>
    <n v="0"/>
    <n v="359.36"/>
    <n v="0"/>
    <n v="0"/>
    <n v="0"/>
  </r>
  <r>
    <n v="462693"/>
    <s v="HENRY FORD MACOMB MPB"/>
    <s v="A"/>
    <n v="7992"/>
    <n v="8149"/>
    <s v="BM2549509"/>
    <n v="2"/>
    <s v="GPO Acct."/>
    <s v="HOSPITAL GROUP"/>
    <n v="755"/>
    <x v="27"/>
    <n v="755"/>
    <s v="HENRY FORD HOSPITAL MI"/>
    <n v="0"/>
    <x v="2"/>
    <n v="2652154"/>
    <x v="7"/>
    <n v="144359.84"/>
    <n v="27067.47"/>
    <n v="0"/>
    <n v="0"/>
    <n v="2998.73"/>
    <n v="564.16"/>
    <n v="0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1249838"/>
    <x v="72"/>
    <n v="2293.9"/>
    <n v="0"/>
    <n v="0"/>
    <n v="0"/>
    <n v="115.61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852754"/>
    <x v="39"/>
    <n v="95088.73"/>
    <n v="0"/>
    <n v="12348.05"/>
    <n v="8835.0499999999993"/>
    <n v="3413.47"/>
    <n v="0"/>
    <n v="386.16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90306"/>
    <x v="121"/>
    <n v="5502.03"/>
    <n v="5502.03"/>
    <n v="0"/>
    <n v="0"/>
    <n v="129.15"/>
    <n v="129.15"/>
    <n v="0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1332709"/>
    <x v="87"/>
    <n v="9866.2900000000009"/>
    <n v="4228.41"/>
    <n v="0"/>
    <n v="0"/>
    <n v="323.47000000000003"/>
    <n v="156.07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986445"/>
    <x v="130"/>
    <n v="29148.080000000002"/>
    <n v="11498.25"/>
    <n v="0"/>
    <n v="0"/>
    <n v="3885.31"/>
    <n v="1569.14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117042"/>
    <x v="124"/>
    <n v="10080.66"/>
    <n v="8492.4"/>
    <n v="0"/>
    <n v="0"/>
    <n v="430.3"/>
    <n v="399.18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700135"/>
    <x v="223"/>
    <n v="25368.240000000002"/>
    <n v="0"/>
    <n v="0"/>
    <n v="0"/>
    <n v="1756.4"/>
    <n v="0"/>
    <n v="0"/>
    <n v="0"/>
  </r>
  <r>
    <n v="737081"/>
    <s v="CAMBRIDGE HSP WACA34 MPB"/>
    <s v="A"/>
    <n v="7001"/>
    <n v="8149"/>
    <s v="AC4147167"/>
    <n v="3"/>
    <s v="WAC Acct."/>
    <s v="HOSPITAL (INDIVIDUAL)"/>
    <n v="72094"/>
    <x v="134"/>
    <n v="72094"/>
    <s v="CAMBRIDGE HOSP MA"/>
    <s v="DSH220011"/>
    <x v="2"/>
    <n v="2292423"/>
    <x v="6"/>
    <n v="8845.73"/>
    <n v="3685.72"/>
    <n v="1474.29"/>
    <n v="0"/>
    <n v="681.56"/>
    <n v="277.14"/>
    <n v="115.55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775087"/>
    <x v="224"/>
    <n v="25049.279999999999"/>
    <n v="0"/>
    <n v="0"/>
    <n v="0"/>
    <n v="1345.14"/>
    <n v="0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2292423"/>
    <x v="6"/>
    <n v="3225.6"/>
    <n v="806.4"/>
    <n v="0"/>
    <n v="0"/>
    <n v="469.35"/>
    <n v="117.36"/>
    <n v="0"/>
    <n v="0"/>
  </r>
  <r>
    <n v="513758"/>
    <s v="BILLINGS CLN WA34 MPB"/>
    <s v="A"/>
    <n v="7001"/>
    <n v="8149"/>
    <s v="FB1709572"/>
    <n v="3"/>
    <s v="WAC Acct."/>
    <s v="HOSPITAL (INDIVIDUAL)"/>
    <n v="40080"/>
    <x v="87"/>
    <n v="40080"/>
    <s v="BILLINGS CLINIC MT"/>
    <s v="DSH270004AY"/>
    <x v="1"/>
    <n v="1527563"/>
    <x v="13"/>
    <n v="15959.34"/>
    <n v="0"/>
    <n v="0"/>
    <n v="0"/>
    <n v="1243.8800000000001"/>
    <n v="0"/>
    <n v="0"/>
    <n v="0"/>
  </r>
  <r>
    <n v="759271"/>
    <s v="CNTRA SHSD CM HSP MPB"/>
    <s v="A"/>
    <n v="7001"/>
    <n v="8149"/>
    <s v="AS2499196"/>
    <n v="2"/>
    <s v="GPO Acct."/>
    <s v="HOSPITAL (INDIVIDUAL)"/>
    <n v="73077"/>
    <x v="135"/>
    <n v="73077"/>
    <s v="SOUTHSIDE COMM FARMVILLE VA"/>
    <n v="0"/>
    <x v="2"/>
    <n v="2292423"/>
    <x v="6"/>
    <n v="720.72"/>
    <n v="0"/>
    <n v="0"/>
    <n v="0"/>
    <n v="51.02"/>
    <n v="0"/>
    <n v="0"/>
    <n v="0"/>
  </r>
  <r>
    <n v="671203"/>
    <s v="BILLINGS CLN WAC A34 MPB"/>
    <s v="A"/>
    <n v="7001"/>
    <n v="8149"/>
    <s v="AB1235577"/>
    <n v="3"/>
    <s v="WAC Acct."/>
    <s v="HOSPITAL (INDIVIDUAL)"/>
    <n v="40080"/>
    <x v="87"/>
    <n v="40080"/>
    <s v="BILLINGS CLINIC MT"/>
    <s v="DSH270004"/>
    <x v="1"/>
    <n v="1527563"/>
    <x v="13"/>
    <n v="18942.43"/>
    <n v="6589.58"/>
    <n v="0"/>
    <n v="0"/>
    <n v="1220.31"/>
    <n v="141.55000000000001"/>
    <n v="0"/>
    <n v="0"/>
  </r>
  <r>
    <n v="979920"/>
    <s v="GOTTLIEB MEM HOSP MPB"/>
    <s v="A"/>
    <n v="7001"/>
    <n v="8149"/>
    <s v="AG3870587"/>
    <n v="2"/>
    <s v="GPO Acct."/>
    <s v="HOSPITAL (INDIVIDUAL)"/>
    <n v="21373"/>
    <x v="0"/>
    <n v="21373"/>
    <s v="TRINITY HEALTH"/>
    <n v="0"/>
    <x v="0"/>
    <n v="2042950"/>
    <x v="14"/>
    <n v="12734.85"/>
    <n v="0"/>
    <n v="0"/>
    <n v="0"/>
    <n v="561.53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652154"/>
    <x v="7"/>
    <n v="18023.3"/>
    <n v="0"/>
    <n v="0"/>
    <n v="0"/>
    <n v="344.6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655165"/>
    <x v="71"/>
    <n v="118516.9"/>
    <n v="0"/>
    <n v="0"/>
    <n v="0"/>
    <n v="3469.69"/>
    <n v="0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3544194"/>
    <x v="20"/>
    <n v="144270.64000000001"/>
    <n v="0"/>
    <n v="0"/>
    <n v="0"/>
    <n v="10495.9"/>
    <n v="0"/>
    <n v="0"/>
    <n v="0"/>
  </r>
  <r>
    <n v="235079"/>
    <s v="SANFORD MEDICAL CTR MPB"/>
    <s v="A"/>
    <n v="7992"/>
    <n v="8149"/>
    <s v="AS4068943"/>
    <n v="2"/>
    <s v="GPO Acct."/>
    <s v="HOSPITAL (INDIVIDUAL)"/>
    <n v="72608"/>
    <x v="111"/>
    <n v="72608"/>
    <s v="SANFORD MED CENTER SD"/>
    <n v="0"/>
    <x v="2"/>
    <n v="1264308"/>
    <x v="170"/>
    <n v="5236.87"/>
    <n v="0"/>
    <n v="0"/>
    <n v="0"/>
    <n v="196.87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883973"/>
    <x v="125"/>
    <n v="12320.46"/>
    <n v="0"/>
    <n v="0"/>
    <n v="0"/>
    <n v="1389.36"/>
    <n v="0"/>
    <n v="0"/>
    <n v="0"/>
  </r>
  <r>
    <n v="184241"/>
    <s v="SEATTLE CHILDRENS HSP PHS"/>
    <s v="A"/>
    <n v="7710"/>
    <n v="8112"/>
    <s v="FS4138497"/>
    <n v="4"/>
    <s v="PHS/340B Acct"/>
    <s v="HOSPITAL GROUP"/>
    <n v="72142"/>
    <x v="114"/>
    <n v="72142"/>
    <s v="CHCA - SEATTLE CHILDRENS HOSP"/>
    <s v="PED503300-00"/>
    <x v="1"/>
    <n v="3490075"/>
    <x v="11"/>
    <n v="100.05"/>
    <n v="0"/>
    <n v="0"/>
    <n v="0"/>
    <n v="67.34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291540"/>
    <x v="36"/>
    <n v="850"/>
    <n v="0"/>
    <n v="0"/>
    <n v="0"/>
    <n v="38.369999999999997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781119"/>
    <x v="176"/>
    <n v="6544.02"/>
    <n v="6544.02"/>
    <n v="0"/>
    <n v="0"/>
    <n v="648.77"/>
    <n v="648.77"/>
    <n v="0"/>
    <n v="0"/>
  </r>
  <r>
    <n v="588545"/>
    <s v="RHODE ISLAND HOSP PHS MPB"/>
    <s v="A"/>
    <n v="7994"/>
    <n v="8149"/>
    <s v="AR3268643"/>
    <n v="4"/>
    <s v="PHS/340B Acct"/>
    <s v="HOSPITAL (INDIVIDUAL)"/>
    <n v="72437"/>
    <x v="78"/>
    <n v="72437"/>
    <s v="LIFESPAN HEALTH SYSTEM RI"/>
    <s v="DSH410007"/>
    <x v="1"/>
    <n v="2390227"/>
    <x v="83"/>
    <n v="30007"/>
    <n v="30007"/>
    <n v="0"/>
    <n v="0"/>
    <n v="2546.56"/>
    <n v="2546.56"/>
    <n v="0"/>
    <n v="0"/>
  </r>
  <r>
    <n v="14959"/>
    <s v="LAKE CHLDRNS PHCY PHS MPB"/>
    <s v="A"/>
    <n v="7994"/>
    <n v="8149"/>
    <s v="FO8384163"/>
    <n v="4"/>
    <s v="PHS/340B Acct"/>
    <s v="HOSPITAL GROUP"/>
    <n v="70000"/>
    <x v="136"/>
    <n v="70000"/>
    <s v="FRANCISCAN MSNR OF OUR LADY"/>
    <s v="DSH190064"/>
    <x v="0"/>
    <n v="3736162"/>
    <x v="40"/>
    <n v="0"/>
    <n v="0"/>
    <n v="0"/>
    <n v="0"/>
    <n v="448.17"/>
    <n v="448.17"/>
    <n v="0"/>
    <n v="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2117109"/>
    <x v="124"/>
    <n v="7604.01"/>
    <n v="0"/>
    <n v="0"/>
    <n v="0"/>
    <n v="244.9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20873"/>
    <x v="31"/>
    <n v="132514.47"/>
    <n v="11068.95"/>
    <n v="11377.28"/>
    <n v="11396.66"/>
    <n v="13367.5"/>
    <n v="1124.3699999999999"/>
    <n v="1065.8499999999999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44202"/>
    <x v="20"/>
    <n v="33133.47"/>
    <n v="0"/>
    <n v="0"/>
    <n v="0"/>
    <n v="844.92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331999"/>
    <x v="29"/>
    <n v="67808.11"/>
    <n v="16727.63"/>
    <n v="0"/>
    <n v="0"/>
    <n v="1552.68"/>
    <n v="435.26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03410"/>
    <x v="76"/>
    <n v="79325.7"/>
    <n v="0"/>
    <n v="13444.28"/>
    <n v="20200.77"/>
    <n v="4752.93"/>
    <n v="0"/>
    <n v="525.54999999999995"/>
    <n v="0.12"/>
  </r>
  <r>
    <n v="718826"/>
    <s v="FL HSP PH ORL WAC A34 MPB"/>
    <s v="A"/>
    <n v="7001"/>
    <n v="8149"/>
    <s v="AF0202147"/>
    <n v="3"/>
    <s v="WAC Acct."/>
    <s v="HOSPITAL (INDIVIDUAL)"/>
    <n v="40004"/>
    <x v="45"/>
    <n v="40004"/>
    <s v="AdventHealth"/>
    <s v="DSH100007"/>
    <x v="1"/>
    <n v="2360717"/>
    <x v="225"/>
    <n v="134430.28"/>
    <n v="0"/>
    <n v="0"/>
    <n v="0"/>
    <n v="12026.09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84044"/>
    <x v="97"/>
    <n v="295509.40999999997"/>
    <n v="0"/>
    <n v="0"/>
    <n v="0"/>
    <n v="9633.18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513613"/>
    <x v="179"/>
    <n v="7674.69"/>
    <n v="0"/>
    <n v="0"/>
    <n v="0"/>
    <n v="2579.27"/>
    <n v="0"/>
    <n v="0"/>
    <n v="0"/>
  </r>
  <r>
    <n v="938419"/>
    <s v="GENESIS MED CTR PHS MPB"/>
    <s v="A"/>
    <n v="7001"/>
    <n v="8149"/>
    <s v="BG4007387"/>
    <n v="4"/>
    <s v="PHS/340B Acct"/>
    <s v="HOSPITAL (INDIVIDUAL)"/>
    <n v="40059"/>
    <x v="94"/>
    <n v="40059"/>
    <s v="GENESIS MC SIL"/>
    <s v="DSH160033"/>
    <x v="2"/>
    <n v="3642733"/>
    <x v="0"/>
    <n v="108099.1"/>
    <n v="0"/>
    <n v="0"/>
    <n v="0"/>
    <n v="11013.22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30337"/>
    <x v="12"/>
    <n v="34194.51"/>
    <n v="4699.5"/>
    <n v="6960.34"/>
    <n v="5577.76"/>
    <n v="3847.8"/>
    <n v="430.66"/>
    <n v="889.29"/>
    <n v="0"/>
  </r>
  <r>
    <n v="45214"/>
    <s v="TX CHLD SPEC HUMPHREY MPB"/>
    <s v="A"/>
    <n v="7595"/>
    <n v="8149"/>
    <s v="FH4850308"/>
    <n v="2"/>
    <s v="GPO Acct."/>
    <s v="HOSPITAL (INDIVIDUAL)"/>
    <n v="72506"/>
    <x v="75"/>
    <n v="72480"/>
    <s v="MD ISSUE"/>
    <n v="0"/>
    <x v="1"/>
    <n v="3761301"/>
    <x v="106"/>
    <n v="11771.86"/>
    <n v="2680.6"/>
    <n v="0"/>
    <n v="0"/>
    <n v="882.94"/>
    <n v="210.07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498193"/>
    <x v="39"/>
    <n v="13895.02"/>
    <n v="5914.38"/>
    <n v="0"/>
    <n v="0"/>
    <n v="436.12"/>
    <n v="189.79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331742"/>
    <x v="187"/>
    <n v="8365.69"/>
    <n v="0"/>
    <n v="0"/>
    <n v="0"/>
    <n v="276.11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042489"/>
    <x v="15"/>
    <n v="4932.0600000000004"/>
    <n v="1342.62"/>
    <n v="0"/>
    <n v="0"/>
    <n v="315.54000000000002"/>
    <n v="81.55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09136"/>
    <x v="196"/>
    <n v="289755.3"/>
    <n v="78665.279999999999"/>
    <n v="0"/>
    <n v="0"/>
    <n v="20792.740000000002"/>
    <n v="4591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91197"/>
    <x v="118"/>
    <n v="5198.74"/>
    <n v="0"/>
    <n v="8032.05"/>
    <n v="0"/>
    <n v="198.94"/>
    <n v="0"/>
    <n v="306.92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913266"/>
    <x v="226"/>
    <n v="13912"/>
    <n v="13912"/>
    <n v="0"/>
    <n v="0"/>
    <n v="740.26"/>
    <n v="740.26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86047"/>
    <x v="151"/>
    <n v="168832.81"/>
    <n v="0"/>
    <n v="0"/>
    <n v="0"/>
    <n v="15064.33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79861"/>
    <x v="136"/>
    <n v="0"/>
    <n v="0"/>
    <n v="0"/>
    <n v="20042.990000000002"/>
    <n v="0"/>
    <n v="0"/>
    <n v="0"/>
    <n v="0"/>
  </r>
  <r>
    <n v="2387"/>
    <s v="PCC CYPRESS PHS MPB"/>
    <s v="A"/>
    <n v="7992"/>
    <n v="8149"/>
    <s v="BP6143933"/>
    <n v="4"/>
    <s v="PHS/340B Acct"/>
    <s v="HOSPITAL (INDIVIDUAL)"/>
    <n v="639"/>
    <x v="70"/>
    <n v="639"/>
    <s v="UNIV OF CALIF DAVIS"/>
    <s v="DSH050599"/>
    <x v="2"/>
    <n v="3908944"/>
    <x v="178"/>
    <n v="261164.79999999999"/>
    <n v="41956.99"/>
    <n v="0"/>
    <n v="0"/>
    <n v="25423.91"/>
    <n v="3907.7"/>
    <n v="0"/>
    <n v="0"/>
  </r>
  <r>
    <n v="937594"/>
    <s v="PROVIDENCE INF PHCY MPB"/>
    <s v="A"/>
    <n v="7994"/>
    <n v="8149"/>
    <s v="FP3739147"/>
    <n v="2"/>
    <s v="GPO Acct."/>
    <s v="HOSPITAL (INDIVIDUAL)"/>
    <n v="72954"/>
    <x v="72"/>
    <n v="72952"/>
    <s v="PROVIDENCE HOSP NW"/>
    <n v="0"/>
    <x v="1"/>
    <n v="1527563"/>
    <x v="13"/>
    <n v="21423.72"/>
    <n v="21423.72"/>
    <n v="0"/>
    <n v="0"/>
    <n v="783.22"/>
    <n v="783.22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590288"/>
    <x v="168"/>
    <n v="8049.02"/>
    <n v="8049.02"/>
    <n v="0"/>
    <n v="0"/>
    <n v="258.5"/>
    <n v="258.5"/>
    <n v="0"/>
    <n v="0"/>
  </r>
  <r>
    <n v="519446"/>
    <s v="UK SPEC PHCY WAC A34 MPB"/>
    <s v="A"/>
    <n v="7994"/>
    <n v="8149"/>
    <s v="FU9104477"/>
    <n v="3"/>
    <s v="WAC Acct."/>
    <s v="HOSPITAL (INDIVIDUAL)"/>
    <n v="1748"/>
    <x v="76"/>
    <n v="1748"/>
    <s v="UNIVERSITY OF KENTUCKY KY"/>
    <s v="DSH180067"/>
    <x v="1"/>
    <n v="3959335"/>
    <x v="201"/>
    <n v="36570.26"/>
    <n v="0"/>
    <n v="0"/>
    <n v="0"/>
    <n v="1321.72"/>
    <n v="0"/>
    <n v="0"/>
    <n v="0"/>
  </r>
  <r>
    <n v="925092"/>
    <s v="KARMANOS SPECIALTY MPB"/>
    <s v="A"/>
    <n v="7992"/>
    <n v="8149"/>
    <s v="FK7696721"/>
    <n v="2"/>
    <s v="GPO Acct."/>
    <s v="HOSPITAL GROUP"/>
    <n v="40405"/>
    <x v="80"/>
    <n v="40405"/>
    <s v="MCLAREN HC GRP MI"/>
    <n v="0"/>
    <x v="1"/>
    <n v="3781069"/>
    <x v="176"/>
    <n v="31766.720000000001"/>
    <n v="0"/>
    <n v="0"/>
    <n v="0"/>
    <n v="725.21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22253"/>
    <x v="46"/>
    <n v="18865.09"/>
    <n v="0"/>
    <n v="879.14"/>
    <n v="880.64"/>
    <n v="339.69"/>
    <n v="0"/>
    <n v="21.54"/>
    <n v="-1.64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618923"/>
    <x v="227"/>
    <n v="2753.19"/>
    <n v="0"/>
    <n v="0"/>
    <n v="0"/>
    <n v="140.22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50175"/>
    <x v="63"/>
    <n v="1930.69"/>
    <n v="0"/>
    <n v="0"/>
    <n v="0"/>
    <n v="271.48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54393"/>
    <x v="174"/>
    <n v="39940.5"/>
    <n v="9991.5"/>
    <n v="0"/>
    <n v="0"/>
    <n v="875.78"/>
    <n v="196.3"/>
    <n v="0"/>
    <n v="0"/>
  </r>
  <r>
    <n v="425335"/>
    <s v="EMCM MAIN SPLIT WAC A34"/>
    <s v="A"/>
    <n v="7670"/>
    <n v="8155"/>
    <s v="FE3408184"/>
    <n v="3"/>
    <s v="WAC Acct."/>
    <s v="HOSPITAL GROUP"/>
    <n v="40206"/>
    <x v="3"/>
    <n v="40205"/>
    <s v="EINSTEIN"/>
    <s v="DSH390329"/>
    <x v="1"/>
    <n v="2834109"/>
    <x v="228"/>
    <n v="13853.69"/>
    <n v="0"/>
    <n v="0"/>
    <n v="0"/>
    <n v="2496.0300000000002"/>
    <n v="0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2557635"/>
    <x v="221"/>
    <n v="1073.74"/>
    <n v="0"/>
    <n v="0"/>
    <n v="0"/>
    <n v="169.88"/>
    <n v="0"/>
    <n v="0"/>
    <n v="0"/>
  </r>
  <r>
    <n v="925092"/>
    <s v="KARMANOS SPECIALTY MPB"/>
    <s v="A"/>
    <n v="7992"/>
    <n v="8149"/>
    <s v="FK7696721"/>
    <n v="2"/>
    <s v="GPO Acct."/>
    <s v="HOSPITAL GROUP"/>
    <n v="40405"/>
    <x v="80"/>
    <n v="40405"/>
    <s v="MCLAREN HC GRP MI"/>
    <n v="0"/>
    <x v="1"/>
    <n v="3543766"/>
    <x v="189"/>
    <n v="0"/>
    <n v="0"/>
    <n v="0"/>
    <n v="14567.27"/>
    <n v="0"/>
    <n v="0"/>
    <n v="0"/>
    <n v="0"/>
  </r>
  <r>
    <n v="717965"/>
    <s v="SPECTRUM HEALTH MPB"/>
    <s v="A"/>
    <n v="7001"/>
    <n v="8149"/>
    <s v="AB2731330"/>
    <n v="2"/>
    <s v="GPO Acct."/>
    <s v="HOSPITAL (INDIVIDUAL)"/>
    <n v="73456"/>
    <x v="138"/>
    <n v="73456"/>
    <s v="WISCONSIN VALLEY HEALTH"/>
    <n v="0"/>
    <x v="0"/>
    <n v="3560570"/>
    <x v="169"/>
    <n v="7623.45"/>
    <n v="0"/>
    <n v="0"/>
    <n v="0"/>
    <n v="274.83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609526"/>
    <x v="43"/>
    <n v="7846.52"/>
    <n v="0"/>
    <n v="0"/>
    <n v="0"/>
    <n v="221.5"/>
    <n v="0"/>
    <n v="0"/>
    <n v="0"/>
  </r>
  <r>
    <n v="93524"/>
    <s v="UTMB HLCC INF PHS MPB"/>
    <s v="A"/>
    <n v="7001"/>
    <n v="8149"/>
    <s v="FU1917294"/>
    <n v="4"/>
    <s v="PHS/340B Acct"/>
    <s v="HOSPITAL (INDIVIDUAL)"/>
    <n v="40083"/>
    <x v="21"/>
    <n v="40083"/>
    <s v="UNIV OF TEXAS MED BRANCH-UTMB"/>
    <s v="DSH450018BS"/>
    <x v="1"/>
    <n v="2345544"/>
    <x v="89"/>
    <n v="7774.74"/>
    <n v="0"/>
    <n v="0"/>
    <n v="0"/>
    <n v="522.1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93988"/>
    <x v="222"/>
    <n v="48704.62"/>
    <n v="0"/>
    <n v="0"/>
    <n v="0"/>
    <n v="716.98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549680"/>
    <x v="37"/>
    <n v="26608.21"/>
    <n v="0"/>
    <n v="0"/>
    <n v="0"/>
    <n v="1787.64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86891"/>
    <x v="186"/>
    <n v="59592.1"/>
    <n v="29821.4"/>
    <n v="0"/>
    <n v="0"/>
    <n v="1525.79"/>
    <n v="888.5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979275"/>
    <x v="75"/>
    <n v="24393.46"/>
    <n v="0"/>
    <n v="0"/>
    <n v="0"/>
    <n v="351.93"/>
    <n v="0"/>
    <n v="0"/>
    <n v="0"/>
  </r>
  <r>
    <n v="199336"/>
    <s v="PRISMAHL RCHLD WACA34 MPB"/>
    <s v="A"/>
    <n v="7001"/>
    <n v="8149"/>
    <s v="BP5763354"/>
    <n v="3"/>
    <s v="WAC Acct."/>
    <s v="HOSPITAL (INDIVIDUAL)"/>
    <n v="40461"/>
    <x v="1"/>
    <n v="40461"/>
    <s v="PRISMA HEALTH"/>
    <s v="DSH420018"/>
    <x v="0"/>
    <n v="2617694"/>
    <x v="220"/>
    <n v="0"/>
    <n v="0"/>
    <n v="0"/>
    <n v="45652.73"/>
    <n v="0"/>
    <n v="0"/>
    <n v="0"/>
    <n v="-91442.559999999998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787181"/>
    <x v="32"/>
    <n v="6618.8"/>
    <n v="6618.8"/>
    <n v="0"/>
    <n v="0"/>
    <n v="137.41"/>
    <n v="137.41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3486891"/>
    <x v="186"/>
    <n v="53370.64"/>
    <n v="0"/>
    <n v="0"/>
    <n v="0"/>
    <n v="2853.72"/>
    <n v="0"/>
    <n v="0"/>
    <n v="0"/>
  </r>
  <r>
    <n v="25416"/>
    <s v="UHS DC 1004725 WAC A34"/>
    <s v="A"/>
    <n v="7994"/>
    <n v="8115"/>
    <s v="AM1472579"/>
    <n v="3"/>
    <s v="WAC Acct."/>
    <s v="HOSPITAL GROUP"/>
    <n v="40263"/>
    <x v="54"/>
    <n v="40263"/>
    <s v="UNIVERSITY HEALTH SYSTEM"/>
    <s v="DSH450213"/>
    <x v="1"/>
    <n v="1264985"/>
    <x v="170"/>
    <n v="115"/>
    <n v="115"/>
    <n v="0"/>
    <n v="0"/>
    <n v="4.5999999999999996"/>
    <n v="4.599999999999999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610032"/>
    <x v="229"/>
    <n v="8685"/>
    <n v="8685"/>
    <n v="0"/>
    <n v="0"/>
    <n v="476.12"/>
    <n v="476.12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852754"/>
    <x v="39"/>
    <n v="10685.76"/>
    <n v="0"/>
    <n v="0"/>
    <n v="0"/>
    <n v="203.14"/>
    <n v="0"/>
    <n v="0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3912110"/>
    <x v="109"/>
    <n v="55776.800000000003"/>
    <n v="55776.800000000003"/>
    <n v="0"/>
    <n v="0"/>
    <n v="3146.98"/>
    <n v="3146.98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85940"/>
    <x v="151"/>
    <n v="45880.639999999999"/>
    <n v="45880.639999999999"/>
    <n v="0"/>
    <n v="0"/>
    <n v="2885.72"/>
    <n v="2885.72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65542"/>
    <x v="126"/>
    <n v="154567.70000000001"/>
    <n v="48994.78"/>
    <n v="0"/>
    <n v="0"/>
    <n v="4442.3500000000004"/>
    <n v="1399.85"/>
    <n v="0"/>
    <n v="0"/>
  </r>
  <r>
    <n v="861128"/>
    <s v="BISWAS PLSTC SURG MPB"/>
    <s v="A"/>
    <n v="7001"/>
    <n v="8149"/>
    <s v="FB3859418"/>
    <n v="2"/>
    <s v="GPO Acct."/>
    <s v="HOSPITAL (INDIVIDUAL)"/>
    <n v="2561"/>
    <x v="139"/>
    <n v="2561"/>
    <s v="HONOR HEALTH AZ"/>
    <n v="0"/>
    <x v="0"/>
    <n v="3952454"/>
    <x v="55"/>
    <n v="2682.36"/>
    <n v="0"/>
    <n v="0"/>
    <n v="0"/>
    <n v="257.95999999999998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642733"/>
    <x v="0"/>
    <n v="450211.78"/>
    <n v="77129.11"/>
    <n v="0"/>
    <n v="0"/>
    <n v="7032.13"/>
    <n v="1345.77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381812"/>
    <x v="147"/>
    <n v="4626.76"/>
    <n v="0"/>
    <n v="0"/>
    <n v="0"/>
    <n v="182.97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291870"/>
    <x v="6"/>
    <n v="1159.52"/>
    <n v="84.96"/>
    <n v="0"/>
    <n v="0"/>
    <n v="198.41"/>
    <n v="16.059999999999999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45544"/>
    <x v="89"/>
    <n v="7507.87"/>
    <n v="0"/>
    <n v="0"/>
    <n v="7771"/>
    <n v="512.22"/>
    <n v="0"/>
    <n v="0"/>
    <n v="298.88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2291664"/>
    <x v="36"/>
    <n v="2688"/>
    <n v="952"/>
    <n v="128"/>
    <n v="0"/>
    <n v="119.59"/>
    <n v="42.3"/>
    <n v="5.87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1562891"/>
    <x v="230"/>
    <n v="25867.439999999999"/>
    <n v="0"/>
    <n v="0"/>
    <n v="0"/>
    <n v="2209.04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555158"/>
    <x v="108"/>
    <n v="41914.629999999997"/>
    <n v="0"/>
    <n v="0"/>
    <n v="0"/>
    <n v="2447.79"/>
    <n v="0"/>
    <n v="0"/>
    <n v="0"/>
  </r>
  <r>
    <n v="28141"/>
    <s v="MARY WASH HOSP MPB"/>
    <s v="A"/>
    <n v="7001"/>
    <n v="8149"/>
    <s v="AM0634104"/>
    <n v="2"/>
    <s v="GPO Acct."/>
    <s v="HOSPITAL (INDIVIDUAL)"/>
    <n v="72464"/>
    <x v="97"/>
    <n v="72464"/>
    <s v="MARY WASH H"/>
    <n v="0"/>
    <x v="2"/>
    <n v="2292423"/>
    <x v="6"/>
    <n v="2162.16"/>
    <n v="0"/>
    <n v="0"/>
    <n v="0"/>
    <n v="153.06"/>
    <n v="0"/>
    <n v="0"/>
    <n v="0"/>
  </r>
  <r>
    <n v="721227"/>
    <s v="WALG 15443/ KU PHS MPB"/>
    <s v="A"/>
    <n v="7001"/>
    <n v="8149"/>
    <s v="BI9716587"/>
    <n v="4"/>
    <s v="PHS/340B Acct"/>
    <s v="HOSPITAL GROUP"/>
    <n v="72702"/>
    <x v="79"/>
    <n v="72702"/>
    <s v="UNIV OF KANSAS"/>
    <s v="DSH170040"/>
    <x v="2"/>
    <n v="3908944"/>
    <x v="178"/>
    <n v="79807.11"/>
    <n v="8825.93"/>
    <n v="15954.1"/>
    <n v="0"/>
    <n v="7521.83"/>
    <n v="817.59"/>
    <n v="1467.14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2322253"/>
    <x v="46"/>
    <n v="26323.38"/>
    <n v="0"/>
    <n v="0"/>
    <n v="0"/>
    <n v="766.96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293470"/>
    <x v="1"/>
    <n v="3557.76"/>
    <n v="1013.67"/>
    <n v="0"/>
    <n v="0"/>
    <n v="130.32"/>
    <n v="41.46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2322253"/>
    <x v="46"/>
    <n v="9855.16"/>
    <n v="0"/>
    <n v="0"/>
    <n v="0"/>
    <n v="398.77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52154"/>
    <x v="7"/>
    <n v="41113.980000000003"/>
    <n v="0"/>
    <n v="0"/>
    <n v="0"/>
    <n v="1063.8699999999999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913993"/>
    <x v="49"/>
    <n v="19467.68"/>
    <n v="3561"/>
    <n v="0"/>
    <n v="0"/>
    <n v="1614.02"/>
    <n v="221.15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603454"/>
    <x v="30"/>
    <n v="56893.21"/>
    <n v="0"/>
    <n v="0"/>
    <n v="0"/>
    <n v="919.81"/>
    <n v="0"/>
    <n v="0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2846806"/>
    <x v="231"/>
    <n v="0"/>
    <n v="0"/>
    <n v="0"/>
    <n v="16530.32"/>
    <n v="0"/>
    <n v="0"/>
    <n v="0"/>
    <n v="635.76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117109"/>
    <x v="124"/>
    <n v="91942.55"/>
    <n v="0"/>
    <n v="0"/>
    <n v="4296.26"/>
    <n v="8281.4500000000007"/>
    <n v="0"/>
    <n v="0"/>
    <n v="159.61000000000001"/>
  </r>
  <r>
    <n v="733602"/>
    <s v="AHG MEMPHIS/NYU PHS MPB"/>
    <s v="A"/>
    <n v="7992"/>
    <n v="8149"/>
    <s v="BA9451167"/>
    <n v="5"/>
    <s v="PHS Contract Pharmacy"/>
    <s v="HOSPITAL (INDIVIDUAL)"/>
    <n v="40550"/>
    <x v="25"/>
    <n v="40550"/>
    <s v="NYU LANGONE HOSP"/>
    <s v="DSH330214"/>
    <x v="1"/>
    <n v="3984044"/>
    <x v="97"/>
    <n v="16719.34"/>
    <n v="0"/>
    <n v="0"/>
    <n v="0"/>
    <n v="1146.8599999999999"/>
    <n v="0"/>
    <n v="0"/>
    <n v="0"/>
  </r>
  <r>
    <n v="977556"/>
    <s v="KAISER ZION ONCO 202C MPB"/>
    <s v="A"/>
    <n v="7989"/>
    <n v="8149"/>
    <s v="FK0017372"/>
    <n v="2"/>
    <s v="GPO Acct."/>
    <s v="HOSPITAL CHAIN"/>
    <n v="35000"/>
    <x v="100"/>
    <n v="35000"/>
    <s v="KAISER PERMANENTE CA"/>
    <n v="0"/>
    <x v="0"/>
    <n v="3676434"/>
    <x v="54"/>
    <n v="135440"/>
    <n v="0"/>
    <n v="0"/>
    <n v="0"/>
    <n v="2818.98"/>
    <n v="0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543766"/>
    <x v="189"/>
    <n v="6564.85"/>
    <n v="0"/>
    <n v="0"/>
    <n v="0"/>
    <n v="292.27999999999997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10860"/>
    <x v="232"/>
    <n v="36187.64"/>
    <n v="14657.32"/>
    <n v="0"/>
    <n v="0"/>
    <n v="4715"/>
    <n v="2236.11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08309"/>
    <x v="100"/>
    <n v="21615.61"/>
    <n v="6611.57"/>
    <n v="0"/>
    <n v="0"/>
    <n v="210.55"/>
    <n v="-108.14"/>
    <n v="0"/>
    <n v="0"/>
  </r>
  <r>
    <n v="395568"/>
    <s v="THOMAS J UNIV HOSP PHSMPB"/>
    <s v="A"/>
    <n v="7001"/>
    <n v="8149"/>
    <s v="BT6398235"/>
    <n v="4"/>
    <s v="PHS/340B Acct"/>
    <s v="HOSPITAL (INDIVIDUAL)"/>
    <n v="40206"/>
    <x v="3"/>
    <n v="40205"/>
    <s v="EINSTEIN"/>
    <s v="DSH390174"/>
    <x v="1"/>
    <n v="2617694"/>
    <x v="220"/>
    <n v="5175298.6399999997"/>
    <n v="209180.9"/>
    <n v="0"/>
    <n v="0"/>
    <n v="150469"/>
    <n v="11658.46"/>
    <n v="0"/>
    <n v="0"/>
  </r>
  <r>
    <n v="449519"/>
    <s v="NYU AMB CARE CTR PHS MPB"/>
    <s v="A"/>
    <n v="7992"/>
    <n v="8149"/>
    <s v="FN3548623"/>
    <n v="4"/>
    <s v="PHS/340B Acct"/>
    <s v="HOSPITAL (INDIVIDUAL)"/>
    <n v="40550"/>
    <x v="25"/>
    <n v="40550"/>
    <s v="NYU LANGONE HOSP"/>
    <s v="DSH330214Q"/>
    <x v="1"/>
    <n v="3676434"/>
    <x v="54"/>
    <n v="663286.26"/>
    <n v="224298.3"/>
    <n v="177904.72"/>
    <n v="89103.84"/>
    <n v="30567.1"/>
    <n v="12016.48"/>
    <n v="5980.24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44160"/>
    <x v="20"/>
    <n v="1478.14"/>
    <n v="0"/>
    <n v="0"/>
    <n v="0"/>
    <n v="85.7"/>
    <n v="0"/>
    <n v="0"/>
    <n v="0"/>
  </r>
  <r>
    <n v="914362"/>
    <s v="IU HLTH BLOOM WACA34 MPB"/>
    <s v="A"/>
    <n v="7994"/>
    <n v="8149"/>
    <s v="AB2687284"/>
    <n v="3"/>
    <s v="WAC Acct."/>
    <s v="HOSPITAL (INDIVIDUAL)"/>
    <n v="72387"/>
    <x v="106"/>
    <n v="72387"/>
    <s v="UNIV OF INDIANA HEALTH"/>
    <s v="DSH150051"/>
    <x v="1"/>
    <n v="2652154"/>
    <x v="7"/>
    <n v="74976.960000000006"/>
    <n v="0"/>
    <n v="0"/>
    <n v="0"/>
    <n v="4257.38"/>
    <n v="0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295763"/>
    <x v="74"/>
    <n v="15674.53"/>
    <n v="0"/>
    <n v="2559.64"/>
    <n v="5128"/>
    <n v="1251.69"/>
    <n v="0"/>
    <n v="203.23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986445"/>
    <x v="130"/>
    <n v="85738.33"/>
    <n v="17244.91"/>
    <n v="0"/>
    <n v="0"/>
    <n v="11055.37"/>
    <n v="2353"/>
    <n v="0"/>
    <n v="0"/>
  </r>
  <r>
    <n v="649521"/>
    <s v="UNIV MISS PHS MPB"/>
    <s v="A"/>
    <n v="7992"/>
    <n v="8149"/>
    <s v="AU5009697"/>
    <n v="4"/>
    <s v="PHS/340B Acct"/>
    <s v="HOSPITAL (INDIVIDUAL)"/>
    <n v="2133"/>
    <x v="7"/>
    <n v="2133"/>
    <s v="UNIV OF MISSISSIPPI MED CTR"/>
    <s v="DSH250001"/>
    <x v="2"/>
    <n v="2390227"/>
    <x v="83"/>
    <n v="62945.88"/>
    <n v="0"/>
    <n v="0"/>
    <n v="0"/>
    <n v="4924.0600000000004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00834"/>
    <x v="233"/>
    <n v="8218.6"/>
    <n v="0"/>
    <n v="8315.4699999999993"/>
    <n v="8329.64"/>
    <n v="998.8"/>
    <n v="0"/>
    <n v="511.64"/>
    <n v="0.5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2291870"/>
    <x v="6"/>
    <n v="8071.2"/>
    <n v="4248"/>
    <n v="0"/>
    <n v="0"/>
    <n v="1523.57"/>
    <n v="802.8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48020"/>
    <x v="50"/>
    <n v="6240.88"/>
    <n v="1083.9000000000001"/>
    <n v="0"/>
    <n v="0"/>
    <n v="241.86"/>
    <n v="39.950000000000003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331999"/>
    <x v="29"/>
    <n v="17034.509999999998"/>
    <n v="0"/>
    <n v="0"/>
    <n v="0"/>
    <n v="378.5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690377"/>
    <x v="101"/>
    <n v="1240.69"/>
    <n v="0"/>
    <n v="0"/>
    <n v="0"/>
    <n v="74.290000000000006"/>
    <n v="0"/>
    <n v="0"/>
    <n v="0"/>
  </r>
  <r>
    <n v="406726"/>
    <s v="UNIV KY CANCR CTR PHS MPB"/>
    <s v="A"/>
    <n v="7001"/>
    <n v="8149"/>
    <s v="FU4873813"/>
    <n v="4"/>
    <s v="PHS/340B Acct"/>
    <s v="UNIVERSITY HOSPITAL"/>
    <n v="73248"/>
    <x v="140"/>
    <n v="73248"/>
    <s v="ST CLAIRE MED CTR MOREHEAD KY"/>
    <s v="DSH180067"/>
    <x v="1"/>
    <n v="1536952"/>
    <x v="234"/>
    <n v="16468"/>
    <n v="0"/>
    <n v="0"/>
    <n v="0"/>
    <n v="-2082.6"/>
    <n v="0"/>
    <n v="0"/>
    <n v="0"/>
  </r>
  <r>
    <n v="464478"/>
    <s v="PRISMA LCMH S PHS"/>
    <s v="A"/>
    <n v="7003"/>
    <n v="8148"/>
    <s v="FL6318782"/>
    <n v="4"/>
    <s v="PHS/340B Acct"/>
    <s v="HOSPITAL GROUP"/>
    <n v="40461"/>
    <x v="1"/>
    <n v="40461"/>
    <s v="PRISMA HEALTH"/>
    <s v="SCH420038-00"/>
    <x v="0"/>
    <n v="1190719"/>
    <x v="14"/>
    <n v="10921.21"/>
    <n v="4166.5600000000004"/>
    <n v="0"/>
    <n v="0"/>
    <n v="544.77"/>
    <n v="246.95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22253"/>
    <x v="46"/>
    <n v="61352.93"/>
    <n v="5196.3999999999996"/>
    <n v="0"/>
    <n v="0"/>
    <n v="1906.62"/>
    <n v="184.08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71645"/>
    <x v="216"/>
    <n v="10549.04"/>
    <n v="0"/>
    <n v="0"/>
    <n v="0"/>
    <n v="145.75"/>
    <n v="0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712908"/>
    <x v="80"/>
    <n v="14659.43"/>
    <n v="0"/>
    <n v="7428.95"/>
    <n v="0"/>
    <n v="1036.3599999999999"/>
    <n v="0"/>
    <n v="516.47"/>
    <n v="0"/>
  </r>
  <r>
    <n v="199934"/>
    <s v="PRISMA CI FARIS PHS MPB"/>
    <s v="A"/>
    <n v="7001"/>
    <n v="8149"/>
    <s v="FG7327439"/>
    <n v="4"/>
    <s v="PHS/340B Acct"/>
    <s v="HOSPITAL (INDIVIDUAL)"/>
    <n v="40461"/>
    <x v="1"/>
    <n v="40461"/>
    <s v="PRISMA HEALTH"/>
    <s v="DSH420078AC"/>
    <x v="0"/>
    <n v="3700093"/>
    <x v="208"/>
    <n v="16891.8"/>
    <n v="0"/>
    <n v="0"/>
    <n v="0"/>
    <n v="556.45000000000005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1180942"/>
    <x v="24"/>
    <n v="38020.080000000002"/>
    <n v="0"/>
    <n v="0"/>
    <n v="0"/>
    <n v="457.79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56636"/>
    <x v="63"/>
    <n v="967.6"/>
    <n v="967.6"/>
    <n v="0"/>
    <n v="0"/>
    <n v="188.19"/>
    <n v="188.19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920881"/>
    <x v="31"/>
    <n v="16644.28"/>
    <n v="0"/>
    <n v="0"/>
    <n v="0"/>
    <n v="460.83"/>
    <n v="0"/>
    <n v="0"/>
    <n v="0"/>
  </r>
  <r>
    <n v="759242"/>
    <s v="WINTHROP UNIV HSP MPB"/>
    <s v="A"/>
    <n v="7992"/>
    <n v="8149"/>
    <m/>
    <n v="2"/>
    <s v="GPO Acct."/>
    <s v="HOSPITAL (INDIVIDUAL)"/>
    <n v="40552"/>
    <x v="131"/>
    <n v="40552"/>
    <s v="NYU WINTHROP HOSP"/>
    <n v="0"/>
    <x v="2"/>
    <n v="3781796"/>
    <x v="47"/>
    <n v="2845.44"/>
    <n v="2845.44"/>
    <n v="0"/>
    <n v="0"/>
    <n v="155.38"/>
    <n v="155.38"/>
    <n v="0"/>
    <n v="0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3544194"/>
    <x v="20"/>
    <n v="0"/>
    <n v="0"/>
    <n v="0"/>
    <n v="15878.19"/>
    <n v="0"/>
    <n v="0"/>
    <n v="0"/>
    <n v="610.70000000000005"/>
  </r>
  <r>
    <n v="335566"/>
    <s v="DUKECHILDOP1416 WACA34MPB"/>
    <s v="A"/>
    <n v="837"/>
    <n v="8149"/>
    <s v="FD9140942"/>
    <n v="3"/>
    <s v="WAC Acct."/>
    <s v="HOSPITAL (INDIVIDUAL)"/>
    <n v="72159"/>
    <x v="95"/>
    <n v="72159"/>
    <s v="DUKE"/>
    <s v="DSH340030"/>
    <x v="1"/>
    <n v="2818003"/>
    <x v="99"/>
    <n v="3216.4"/>
    <n v="0"/>
    <n v="0"/>
    <n v="0"/>
    <n v="185.7"/>
    <n v="0"/>
    <n v="0"/>
    <n v="0"/>
  </r>
  <r>
    <n v="208117"/>
    <s v="ROGER M CNCR PHS MPB"/>
    <s v="A"/>
    <n v="7992"/>
    <n v="8149"/>
    <s v="BG8631423"/>
    <n v="4"/>
    <s v="PHS/340B Acct"/>
    <s v="HOSPITAL (INDIVIDUAL)"/>
    <n v="72608"/>
    <x v="111"/>
    <n v="72608"/>
    <s v="SANFORD MED CENTER SD"/>
    <s v="DSH350011"/>
    <x v="2"/>
    <n v="3920881"/>
    <x v="31"/>
    <n v="33235.019999999997"/>
    <n v="33235.019999999997"/>
    <n v="0"/>
    <n v="0"/>
    <n v="3020.04"/>
    <n v="3020.0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20315"/>
    <x v="235"/>
    <n v="37061.980000000003"/>
    <n v="37061.980000000003"/>
    <n v="0"/>
    <n v="0"/>
    <n v="844.92"/>
    <n v="844.92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876621"/>
    <x v="37"/>
    <n v="0"/>
    <n v="0"/>
    <n v="0"/>
    <n v="11540.87"/>
    <n v="0"/>
    <n v="0"/>
    <n v="0"/>
    <n v="511.7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66661"/>
    <x v="19"/>
    <n v="960171.67"/>
    <n v="182073.82"/>
    <n v="0"/>
    <n v="0"/>
    <n v="12801.47"/>
    <n v="2148.73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041440"/>
    <x v="139"/>
    <n v="72009.16"/>
    <n v="42146.97"/>
    <n v="0"/>
    <n v="0"/>
    <n v="1137.93"/>
    <n v="681.11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425493"/>
    <x v="75"/>
    <n v="1811040.7"/>
    <n v="473119.1"/>
    <n v="0"/>
    <n v="0"/>
    <n v="29957.09"/>
    <n v="8620.41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45544"/>
    <x v="89"/>
    <n v="28627.08"/>
    <n v="7068.95"/>
    <n v="0"/>
    <n v="0"/>
    <n v="698.17"/>
    <n v="223.36"/>
    <n v="0"/>
    <n v="192.39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590404"/>
    <x v="94"/>
    <n v="87228.2"/>
    <n v="38802.75"/>
    <n v="0"/>
    <n v="0"/>
    <n v="2514.92"/>
    <n v="1126.8900000000001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81243"/>
    <x v="19"/>
    <n v="49232.39"/>
    <n v="8798.82"/>
    <n v="0"/>
    <n v="0"/>
    <n v="2398.5300000000002"/>
    <n v="286.95999999999998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041432"/>
    <x v="139"/>
    <n v="158025.89000000001"/>
    <n v="13148.1"/>
    <n v="0"/>
    <n v="0"/>
    <n v="3065.43"/>
    <n v="215.57"/>
    <n v="0"/>
    <n v="0"/>
  </r>
  <r>
    <n v="425335"/>
    <s v="EMCM MAIN SPLIT WAC A34"/>
    <s v="A"/>
    <n v="7670"/>
    <n v="8155"/>
    <s v="FE3408184"/>
    <n v="3"/>
    <s v="WAC Acct."/>
    <s v="HOSPITAL GROUP"/>
    <n v="40206"/>
    <x v="3"/>
    <n v="40205"/>
    <s v="EINSTEIN"/>
    <s v="DSH390329"/>
    <x v="1"/>
    <n v="3224771"/>
    <x v="127"/>
    <n v="1331.43"/>
    <n v="0"/>
    <n v="0"/>
    <n v="0"/>
    <n v="2.68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50175"/>
    <x v="63"/>
    <n v="50540.46"/>
    <n v="0"/>
    <n v="4043.77"/>
    <n v="4050.66"/>
    <n v="8900.61"/>
    <n v="0"/>
    <n v="561.79999999999995"/>
    <n v="0"/>
  </r>
  <r>
    <n v="771690"/>
    <s v="CAPE CRL HOSPITAL MPB"/>
    <s v="A"/>
    <n v="7001"/>
    <n v="8149"/>
    <s v="BD4660470"/>
    <n v="2"/>
    <s v="GPO Acct."/>
    <s v="HOSPITAL GROUP"/>
    <n v="72428"/>
    <x v="35"/>
    <n v="72428"/>
    <s v="LEE MEM HEALTH SYSTEM FL"/>
    <n v="0"/>
    <x v="2"/>
    <n v="2292423"/>
    <x v="6"/>
    <n v="11075.97"/>
    <n v="0"/>
    <n v="0"/>
    <n v="0"/>
    <n v="778.93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390573"/>
    <x v="148"/>
    <n v="405695.81"/>
    <n v="81716.639999999999"/>
    <n v="0"/>
    <n v="0"/>
    <n v="21471.9"/>
    <n v="4410.8500000000004"/>
    <n v="0"/>
    <n v="0"/>
  </r>
  <r>
    <n v="93524"/>
    <s v="UTMB HLCC INF PHS MPB"/>
    <s v="A"/>
    <n v="7001"/>
    <n v="8149"/>
    <s v="FU1917294"/>
    <n v="4"/>
    <s v="PHS/340B Acct"/>
    <s v="HOSPITAL (INDIVIDUAL)"/>
    <n v="40083"/>
    <x v="21"/>
    <n v="40083"/>
    <s v="UNIV OF TEXAS MED BRANCH-UTMB"/>
    <s v="DSH450018BS"/>
    <x v="1"/>
    <n v="1609296"/>
    <x v="76"/>
    <n v="0"/>
    <n v="0"/>
    <n v="0"/>
    <n v="0"/>
    <n v="0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712817"/>
    <x v="80"/>
    <n v="46895.34"/>
    <n v="0"/>
    <n v="0"/>
    <n v="0"/>
    <n v="1971.04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496965"/>
    <x v="175"/>
    <n v="428445.67"/>
    <n v="108292.65"/>
    <n v="0"/>
    <n v="0"/>
    <n v="13521.26"/>
    <n v="3500.85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979275"/>
    <x v="75"/>
    <n v="2914668.31"/>
    <n v="866122.32"/>
    <n v="0"/>
    <n v="0"/>
    <n v="50440.13"/>
    <n v="15901.97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180942"/>
    <x v="24"/>
    <n v="187078.54"/>
    <n v="55290.35"/>
    <n v="0"/>
    <n v="0"/>
    <n v="3325.76"/>
    <n v="1011.17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1870"/>
    <x v="6"/>
    <n v="2386.0500000000002"/>
    <n v="1087.74"/>
    <n v="0"/>
    <n v="0"/>
    <n v="105.96"/>
    <n v="48.5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71280"/>
    <x v="145"/>
    <n v="281950.09000000003"/>
    <n v="52087.08"/>
    <n v="30002.35"/>
    <n v="15026.72"/>
    <n v="19873.099999999999"/>
    <n v="4807.9399999999996"/>
    <n v="1927.53"/>
    <n v="494.06"/>
  </r>
  <r>
    <n v="32166"/>
    <s v="CAROLINA EAST MED CTR MPB"/>
    <s v="A"/>
    <n v="7001"/>
    <n v="8149"/>
    <s v="AC3203849"/>
    <n v="2"/>
    <s v="GPO Acct."/>
    <s v="HOSPITAL (INDIVIDUAL)"/>
    <n v="72106"/>
    <x v="141"/>
    <n v="72106"/>
    <s v="CAROLINA EAST MED CTR"/>
    <n v="0"/>
    <x v="2"/>
    <n v="2655165"/>
    <x v="71"/>
    <n v="40458.6"/>
    <n v="0"/>
    <n v="0"/>
    <n v="0"/>
    <n v="2355.0300000000002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78182"/>
    <x v="236"/>
    <n v="16413.509999999998"/>
    <n v="0"/>
    <n v="3282.7"/>
    <n v="0"/>
    <n v="378.3"/>
    <n v="0"/>
    <n v="80.47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961570"/>
    <x v="216"/>
    <n v="36904.28"/>
    <n v="0"/>
    <n v="0"/>
    <n v="0"/>
    <n v="508.92"/>
    <n v="0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2381812"/>
    <x v="147"/>
    <n v="14763.9"/>
    <n v="14763.9"/>
    <n v="0"/>
    <n v="0"/>
    <n v="462.25"/>
    <n v="462.25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466661"/>
    <x v="19"/>
    <n v="27424.23"/>
    <n v="6411.05"/>
    <n v="2769.92"/>
    <n v="4154.88"/>
    <n v="362.95"/>
    <n v="75.73"/>
    <n v="33.979999999999997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54427"/>
    <x v="174"/>
    <n v="44923.5"/>
    <n v="0"/>
    <n v="0"/>
    <n v="0"/>
    <n v="761.4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31999"/>
    <x v="29"/>
    <n v="59141.82"/>
    <n v="16727.63"/>
    <n v="0"/>
    <n v="0"/>
    <n v="1576.2"/>
    <n v="435.27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303402"/>
    <x v="76"/>
    <n v="204408.33"/>
    <n v="136329.09"/>
    <n v="0"/>
    <n v="0"/>
    <n v="3646.67"/>
    <n v="2491.4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465937"/>
    <x v="19"/>
    <n v="16481.939999999999"/>
    <n v="3205.5"/>
    <n v="1384.96"/>
    <n v="692.48"/>
    <n v="282.01"/>
    <n v="37.549999999999997"/>
    <n v="17.03"/>
    <n v="0"/>
  </r>
  <r>
    <n v="640396"/>
    <s v="EMCM MAIN SPLIT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292423"/>
    <x v="6"/>
    <n v="12941.56"/>
    <n v="2175.4899999999998"/>
    <n v="0"/>
    <n v="0"/>
    <n v="569.04999999999995"/>
    <n v="87.63"/>
    <n v="0"/>
    <n v="0"/>
  </r>
  <r>
    <n v="963024"/>
    <s v="RAPID CTY REG HSP PHS MPB"/>
    <s v="A"/>
    <n v="839"/>
    <n v="8149"/>
    <s v="AR5954791"/>
    <n v="4"/>
    <s v="PHS/340B Acct"/>
    <s v="HOSPITAL (INDIVIDUAL)"/>
    <n v="40681"/>
    <x v="142"/>
    <n v="40681"/>
    <s v="MONUMENT HEALTH RAPID CITY HOS"/>
    <s v="DSH430077"/>
    <x v="2"/>
    <n v="3274123"/>
    <x v="237"/>
    <n v="4702.6400000000003"/>
    <n v="0"/>
    <n v="0"/>
    <n v="0"/>
    <n v="441.1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913258"/>
    <x v="226"/>
    <n v="2796.84"/>
    <n v="0"/>
    <n v="0"/>
    <n v="0"/>
    <n v="179.45"/>
    <n v="0"/>
    <n v="0"/>
    <n v="0"/>
  </r>
  <r>
    <n v="716848"/>
    <s v="SANFORD PMC FARGO GPO MPB"/>
    <s v="A"/>
    <n v="7992"/>
    <n v="8149"/>
    <s v="AS3795284"/>
    <n v="2"/>
    <s v="GPO Acct."/>
    <s v="HOSPITAL (INDIVIDUAL)"/>
    <n v="72608"/>
    <x v="111"/>
    <n v="72608"/>
    <s v="SANFORD MED CENTER SD"/>
    <n v="0"/>
    <x v="2"/>
    <n v="3976867"/>
    <x v="140"/>
    <n v="26728.67"/>
    <n v="13381.06"/>
    <n v="0"/>
    <n v="0"/>
    <n v="1968.99"/>
    <n v="1157.4000000000001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360717"/>
    <x v="225"/>
    <n v="89487.61"/>
    <n v="0"/>
    <n v="0"/>
    <n v="0"/>
    <n v="2922.95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690385"/>
    <x v="101"/>
    <n v="5212.32"/>
    <n v="0"/>
    <n v="0"/>
    <n v="0"/>
    <n v="181.35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913233"/>
    <x v="226"/>
    <n v="367.65"/>
    <n v="0"/>
    <n v="0"/>
    <n v="0"/>
    <n v="15.5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20873"/>
    <x v="31"/>
    <n v="34241.68"/>
    <n v="0"/>
    <n v="17120.84"/>
    <n v="0"/>
    <n v="692.76"/>
    <n v="0"/>
    <n v="513.44000000000005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50072"/>
    <x v="215"/>
    <n v="4445.54"/>
    <n v="0"/>
    <n v="4523.32"/>
    <n v="4531.0200000000004"/>
    <n v="654.95000000000005"/>
    <n v="0"/>
    <n v="636.15"/>
    <n v="197.99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049393"/>
    <x v="176"/>
    <n v="0"/>
    <n v="0"/>
    <n v="0"/>
    <n v="0"/>
    <n v="567.26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3429768"/>
    <x v="238"/>
    <n v="139.6"/>
    <n v="139.6"/>
    <n v="0"/>
    <n v="0"/>
    <n v="4.76"/>
    <n v="4.76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3920865"/>
    <x v="31"/>
    <n v="11501.92"/>
    <n v="11501.92"/>
    <n v="0"/>
    <n v="0"/>
    <n v="1674.14"/>
    <n v="1674.14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912078"/>
    <x v="109"/>
    <n v="35301.480000000003"/>
    <n v="0"/>
    <n v="0"/>
    <n v="0"/>
    <n v="-105.1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02517"/>
    <x v="122"/>
    <n v="5533.34"/>
    <n v="0"/>
    <n v="0"/>
    <n v="0"/>
    <n v="131.83000000000001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1552520"/>
    <x v="98"/>
    <n v="21880.080000000002"/>
    <n v="21880.080000000002"/>
    <n v="0"/>
    <n v="0"/>
    <n v="920.64"/>
    <n v="920.64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2651222"/>
    <x v="239"/>
    <n v="5278.44"/>
    <n v="5278.44"/>
    <n v="0"/>
    <n v="0"/>
    <n v="580"/>
    <n v="580"/>
    <n v="0"/>
    <n v="0"/>
  </r>
  <r>
    <n v="427998"/>
    <s v="CHILDRNS HSP CO PHS MPB"/>
    <s v="A"/>
    <n v="7805"/>
    <n v="8131"/>
    <s v="FT0461525"/>
    <n v="4"/>
    <s v="PHS/340B Acct"/>
    <s v="HOSPITAL (INDIVIDUAL)"/>
    <n v="72134"/>
    <x v="69"/>
    <n v="72134"/>
    <s v="CHCA - COLORADO CHILDRENS"/>
    <s v="PED063301-00"/>
    <x v="1"/>
    <n v="2842318"/>
    <x v="73"/>
    <n v="28697.54"/>
    <n v="0"/>
    <n v="0"/>
    <n v="0"/>
    <n v="1431.1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883965"/>
    <x v="125"/>
    <n v="6162.94"/>
    <n v="0"/>
    <n v="0"/>
    <n v="0"/>
    <n v="622.34"/>
    <n v="0"/>
    <n v="0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2322253"/>
    <x v="46"/>
    <n v="34230.51"/>
    <n v="0"/>
    <n v="0"/>
    <n v="0"/>
    <n v="896.1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22378"/>
    <x v="95"/>
    <n v="1742.65"/>
    <n v="0"/>
    <n v="0"/>
    <n v="0"/>
    <n v="69.709999999999994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26201"/>
    <x v="66"/>
    <n v="94085.04"/>
    <n v="94085.04"/>
    <n v="0"/>
    <n v="0"/>
    <n v="6223.76"/>
    <n v="6223.76"/>
    <n v="0"/>
    <n v="0"/>
  </r>
  <r>
    <n v="84675"/>
    <s v="VCU HL AOP INF PHS MPB"/>
    <s v="A"/>
    <n v="7001"/>
    <n v="8149"/>
    <s v="FV1043506"/>
    <n v="4"/>
    <s v="PHS/340B Acct"/>
    <s v="HOSPITAL (INDIVIDUAL)"/>
    <n v="40308"/>
    <x v="23"/>
    <n v="40308"/>
    <s v="VCU MAIN PHCY RICHMOND VA"/>
    <s v="DSH490032"/>
    <x v="1"/>
    <n v="2655140"/>
    <x v="71"/>
    <n v="0"/>
    <n v="0"/>
    <n v="0"/>
    <n v="2552.9699999999998"/>
    <n v="0"/>
    <n v="0"/>
    <n v="0"/>
    <n v="98.19"/>
  </r>
  <r>
    <n v="721227"/>
    <s v="WALG 15443/ KU PHS MPB"/>
    <s v="A"/>
    <n v="7001"/>
    <n v="8149"/>
    <s v="BI9716587"/>
    <n v="4"/>
    <s v="PHS/340B Acct"/>
    <s v="HOSPITAL GROUP"/>
    <n v="72702"/>
    <x v="79"/>
    <n v="72702"/>
    <s v="UNIV OF KANSAS"/>
    <s v="DSH170040"/>
    <x v="2"/>
    <n v="3736162"/>
    <x v="40"/>
    <n v="0"/>
    <n v="0"/>
    <n v="0"/>
    <n v="0"/>
    <n v="435.25"/>
    <n v="435.2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36929"/>
    <x v="79"/>
    <n v="343013.69"/>
    <n v="100153.02"/>
    <n v="0"/>
    <n v="0"/>
    <n v="12596.32"/>
    <n v="3707.69"/>
    <n v="0"/>
    <n v="0"/>
  </r>
  <r>
    <n v="229446"/>
    <s v="COOK CHILDRENS MEDCTR MPB"/>
    <s v="A"/>
    <n v="7994"/>
    <n v="8149"/>
    <s v="AF2232116"/>
    <n v="2"/>
    <s v="GPO Acct."/>
    <s v="HOSPITAL (INDIVIDUAL)"/>
    <n v="72192"/>
    <x v="83"/>
    <n v="72192"/>
    <s v="COOK CHILDRENS MED CTR TX"/>
    <n v="0"/>
    <x v="1"/>
    <n v="1264985"/>
    <x v="170"/>
    <n v="1910.61"/>
    <n v="1910.61"/>
    <n v="0"/>
    <n v="0"/>
    <n v="144.21"/>
    <n v="144.21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292423"/>
    <x v="6"/>
    <n v="2164.6"/>
    <n v="1088.67"/>
    <n v="0"/>
    <n v="0"/>
    <n v="91.51"/>
    <n v="47.09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08309"/>
    <x v="100"/>
    <n v="32699.58"/>
    <n v="11341.48"/>
    <n v="0"/>
    <n v="0"/>
    <n v="-371.06"/>
    <n v="-1158.0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42733"/>
    <x v="0"/>
    <n v="822501.13"/>
    <n v="64201.37"/>
    <n v="0"/>
    <n v="0"/>
    <n v="12756.07"/>
    <n v="1066.03"/>
    <n v="0"/>
    <n v="0"/>
  </r>
  <r>
    <n v="237779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20110"/>
    <x v="44"/>
    <n v="862324.92"/>
    <n v="122034.1"/>
    <n v="63073.68"/>
    <n v="63181.08"/>
    <n v="103451.78"/>
    <n v="14199.9"/>
    <n v="7729.5"/>
    <n v="2575.9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180942"/>
    <x v="24"/>
    <n v="242202.8"/>
    <n v="75006.19"/>
    <n v="0"/>
    <n v="0"/>
    <n v="4314.21"/>
    <n v="1370.39"/>
    <n v="0"/>
    <n v="0"/>
  </r>
  <r>
    <n v="409522"/>
    <s v="NW CHILDS HOSP WACA34MPB"/>
    <s v="A"/>
    <n v="7001"/>
    <n v="8149"/>
    <s v="AT2803369"/>
    <n v="3"/>
    <s v="WAC Acct."/>
    <s v="HOSPITAL (INDIVIDUAL)"/>
    <n v="72773"/>
    <x v="99"/>
    <n v="72773"/>
    <s v="NATIONWIDE CHILDREN'S HOSP"/>
    <s v="PED363305-00"/>
    <x v="1"/>
    <n v="3920865"/>
    <x v="31"/>
    <n v="693134.6"/>
    <n v="242712.16"/>
    <n v="0"/>
    <n v="0"/>
    <n v="46763.76"/>
    <n v="17155.36"/>
    <n v="0"/>
    <n v="0"/>
  </r>
  <r>
    <n v="720597"/>
    <s v="COOK CHILD MED PHS MPB"/>
    <s v="A"/>
    <n v="7994"/>
    <n v="8149"/>
    <s v="FC4164593"/>
    <n v="4"/>
    <s v="PHS/340B Acct"/>
    <s v="HOSPITAL (INDIVIDUAL)"/>
    <n v="2223"/>
    <x v="83"/>
    <n v="2223"/>
    <s v="COOK CHILDRENS MED CTR TX"/>
    <s v="PED453300-00"/>
    <x v="1"/>
    <n v="3544194"/>
    <x v="20"/>
    <n v="87372.76"/>
    <n v="17975.8"/>
    <n v="0"/>
    <n v="0"/>
    <n v="6691.18"/>
    <n v="1417.18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38255"/>
    <x v="60"/>
    <n v="1048232.54"/>
    <n v="239450.61"/>
    <n v="0"/>
    <n v="0"/>
    <n v="29047.87"/>
    <n v="6900.5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75083"/>
    <x v="86"/>
    <n v="248549.78"/>
    <n v="53356.51"/>
    <n v="0"/>
    <n v="0"/>
    <n v="3889.28"/>
    <n v="1018.22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143535"/>
    <x v="42"/>
    <n v="24172.67"/>
    <n v="5998.1"/>
    <n v="0"/>
    <n v="0"/>
    <n v="557.38"/>
    <n v="137.38999999999999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160"/>
    <x v="20"/>
    <n v="22907.759999999998"/>
    <n v="0"/>
    <n v="0"/>
    <n v="4266.3999999999996"/>
    <n v="1711.14"/>
    <n v="0"/>
    <n v="0"/>
    <n v="164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3908944"/>
    <x v="178"/>
    <n v="278653.58"/>
    <n v="8663.42"/>
    <n v="18233.28"/>
    <n v="31962.560000000001"/>
    <n v="26096.12"/>
    <n v="651.94000000000005"/>
    <n v="1671.44"/>
    <n v="2153.38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2746"/>
    <x v="36"/>
    <n v="2997.56"/>
    <n v="0"/>
    <n v="0"/>
    <n v="0"/>
    <n v="141.62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466661"/>
    <x v="19"/>
    <n v="57259.96"/>
    <n v="21530.99"/>
    <n v="0"/>
    <n v="0"/>
    <n v="1123.93"/>
    <n v="376.01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2364735"/>
    <x v="180"/>
    <n v="8328.7000000000007"/>
    <n v="0"/>
    <n v="0"/>
    <n v="0"/>
    <n v="587.22"/>
    <n v="0"/>
    <n v="0"/>
    <n v="0"/>
  </r>
  <r>
    <n v="389077"/>
    <s v="UCSF MZ PHS MPB"/>
    <s v="A"/>
    <n v="827"/>
    <n v="8149"/>
    <s v="BU7019614"/>
    <n v="4"/>
    <s v="PHS/340B Acct"/>
    <s v="HOSPITAL (INDIVIDUAL)"/>
    <n v="73307"/>
    <x v="85"/>
    <n v="73307"/>
    <s v="UNIV OF CALIF SAN FRANCISCO"/>
    <s v="DSH050454AA"/>
    <x v="1"/>
    <n v="2842318"/>
    <x v="73"/>
    <n v="41395.120000000003"/>
    <n v="0"/>
    <n v="0"/>
    <n v="0"/>
    <n v="-70.5"/>
    <n v="0"/>
    <n v="0"/>
    <n v="0"/>
  </r>
  <r>
    <n v="196622"/>
    <s v="PRISMA GRV MMC WACA34 MPB"/>
    <s v="A"/>
    <n v="7001"/>
    <n v="8149"/>
    <s v="FG6318857"/>
    <n v="3"/>
    <s v="WAC Acct."/>
    <s v="HOSPITAL (INDIVIDUAL)"/>
    <n v="40461"/>
    <x v="1"/>
    <n v="40461"/>
    <s v="PRISMA HEALTH"/>
    <s v="DSH420078"/>
    <x v="0"/>
    <n v="2363372"/>
    <x v="240"/>
    <n v="17160.38"/>
    <n v="0"/>
    <n v="0"/>
    <n v="0"/>
    <n v="904.81"/>
    <n v="0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042356"/>
    <x v="156"/>
    <n v="68697.05"/>
    <n v="0"/>
    <n v="11716.87"/>
    <n v="0"/>
    <n v="4370.3599999999997"/>
    <n v="0"/>
    <n v="771.85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00348"/>
    <x v="50"/>
    <n v="35001.300000000003"/>
    <n v="8666.32"/>
    <n v="0"/>
    <n v="0"/>
    <n v="1184.96"/>
    <n v="311.37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2143535"/>
    <x v="42"/>
    <n v="34031.589999999997"/>
    <n v="0"/>
    <n v="0"/>
    <n v="0"/>
    <n v="1809.99"/>
    <n v="0"/>
    <n v="0"/>
    <n v="0"/>
  </r>
  <r>
    <n v="384620"/>
    <s v="TOMOKA SURG CTR MPB"/>
    <s v="A"/>
    <n v="7001"/>
    <n v="8149"/>
    <s v="BT9730145"/>
    <n v="2"/>
    <s v="GPO Acct."/>
    <s v="SURGICENTERS"/>
    <n v="72648"/>
    <x v="113"/>
    <n v="72648"/>
    <s v="TOMOKA SURG"/>
    <n v="0"/>
    <x v="2"/>
    <n v="2601250"/>
    <x v="155"/>
    <n v="40693.99"/>
    <n v="7841.6"/>
    <n v="0"/>
    <n v="0"/>
    <n v="2966.61"/>
    <n v="599.55999999999995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049393"/>
    <x v="176"/>
    <n v="9014.4699999999993"/>
    <n v="0"/>
    <n v="0"/>
    <n v="0"/>
    <n v="901.16"/>
    <n v="0"/>
    <n v="0"/>
    <n v="0"/>
  </r>
  <r>
    <n v="640396"/>
    <s v="EMCM MAIN SPLIT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322253"/>
    <x v="46"/>
    <n v="19689.02"/>
    <n v="13985.6"/>
    <n v="0"/>
    <n v="0"/>
    <n v="695.42"/>
    <n v="490.11"/>
    <n v="0"/>
    <n v="0"/>
  </r>
  <r>
    <n v="915012"/>
    <s v="UNIV MIAMI HOSP CLNC MPB"/>
    <s v="A"/>
    <n v="7992"/>
    <n v="8149"/>
    <s v="AU0214673"/>
    <n v="2"/>
    <s v="GPO Acct."/>
    <s v="HOSPITAL (INDIVIDUAL)"/>
    <n v="72703"/>
    <x v="121"/>
    <n v="72703"/>
    <s v="UNIV OF MIAMI FL"/>
    <n v="0"/>
    <x v="1"/>
    <n v="2393668"/>
    <x v="28"/>
    <n v="192650.13"/>
    <n v="0"/>
    <n v="0"/>
    <n v="0"/>
    <n v="13628.71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1900133"/>
    <x v="67"/>
    <n v="20766.240000000002"/>
    <n v="6156.34"/>
    <n v="0"/>
    <n v="0"/>
    <n v="1945.09"/>
    <n v="541.75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2849669"/>
    <x v="241"/>
    <n v="106950"/>
    <n v="0"/>
    <n v="0"/>
    <n v="0"/>
    <n v="10283.06"/>
    <n v="0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2117034"/>
    <x v="124"/>
    <n v="514.03"/>
    <n v="0"/>
    <n v="0"/>
    <n v="0"/>
    <n v="59.44"/>
    <n v="0"/>
    <n v="0"/>
    <n v="0"/>
  </r>
  <r>
    <n v="869467"/>
    <s v="ALBERT EINSTEIN OBGYN PHS"/>
    <s v="A"/>
    <n v="7670"/>
    <n v="8155"/>
    <s v="AE2409046"/>
    <n v="4"/>
    <s v="PHS/340B Acct"/>
    <s v="HOSPITAL GROUP"/>
    <n v="40206"/>
    <x v="3"/>
    <n v="40205"/>
    <s v="EINSTEIN"/>
    <s v="DSH390142"/>
    <x v="1"/>
    <n v="1273333"/>
    <x v="82"/>
    <n v="304.37"/>
    <n v="0"/>
    <n v="0"/>
    <n v="0"/>
    <n v="23.95"/>
    <n v="0"/>
    <n v="0"/>
    <n v="0"/>
  </r>
  <r>
    <n v="376623"/>
    <s v="NMMC INFUS ONC PHS MPB"/>
    <s v="A"/>
    <n v="7001"/>
    <n v="8149"/>
    <s v="FN4775524"/>
    <n v="4"/>
    <s v="PHS/340B Acct"/>
    <s v="HOSPITAL (INDIVIDUAL)"/>
    <n v="72787"/>
    <x v="10"/>
    <n v="72787"/>
    <s v="NORTH MISSISSIPPI MED CTR"/>
    <s v="DSH250004H"/>
    <x v="2"/>
    <n v="2652147"/>
    <x v="7"/>
    <n v="2796.82"/>
    <n v="0"/>
    <n v="0"/>
    <n v="0"/>
    <n v="180.26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280831"/>
    <x v="22"/>
    <n v="31823.4"/>
    <n v="0"/>
    <n v="0"/>
    <n v="0"/>
    <n v="320.16000000000003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1502517"/>
    <x v="122"/>
    <n v="16495.91"/>
    <n v="0"/>
    <n v="0"/>
    <n v="0"/>
    <n v="262.23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580579"/>
    <x v="158"/>
    <n v="27520.19"/>
    <n v="20643.07"/>
    <n v="0"/>
    <n v="0"/>
    <n v="1118.03"/>
    <n v="841.45"/>
    <n v="0"/>
    <n v="0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1248392"/>
    <x v="134"/>
    <n v="82"/>
    <n v="0"/>
    <n v="0"/>
    <n v="0"/>
    <n v="10.18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727385"/>
    <x v="242"/>
    <n v="13176.72"/>
    <n v="0"/>
    <n v="0"/>
    <n v="0"/>
    <n v="363.27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586716"/>
    <x v="88"/>
    <n v="0"/>
    <n v="0"/>
    <n v="56174.5"/>
    <n v="0"/>
    <n v="0"/>
    <n v="0"/>
    <n v="886.38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18729"/>
    <x v="243"/>
    <n v="30014.880000000001"/>
    <n v="30014.880000000001"/>
    <n v="0"/>
    <n v="0"/>
    <n v="1967.84"/>
    <n v="1967.84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387223"/>
    <x v="51"/>
    <n v="7693.94"/>
    <n v="7693.94"/>
    <n v="0"/>
    <n v="0"/>
    <n v="210.25"/>
    <n v="210.25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787181"/>
    <x v="32"/>
    <n v="11893.57"/>
    <n v="0"/>
    <n v="0"/>
    <n v="0"/>
    <n v="192.59"/>
    <n v="0"/>
    <n v="0"/>
    <n v="0"/>
  </r>
  <r>
    <n v="964960"/>
    <s v="STRONG MEM HOSP PHS MPB"/>
    <s v="A"/>
    <n v="7994"/>
    <n v="8149"/>
    <s v="AU4158033"/>
    <n v="4"/>
    <s v="PHS/340B Acct"/>
    <s v="HOSPITAL (INDIVIDUAL)"/>
    <n v="314"/>
    <x v="105"/>
    <n v="314"/>
    <s v="HIGHLAND ROCHESTER STRONGS"/>
    <s v="DSH330285I"/>
    <x v="1"/>
    <n v="3723343"/>
    <x v="244"/>
    <n v="227021.7"/>
    <n v="227021.7"/>
    <n v="0"/>
    <n v="0"/>
    <n v="25863.64"/>
    <n v="25863.64"/>
    <n v="0"/>
    <n v="0"/>
  </r>
  <r>
    <n v="961007"/>
    <s v="MAYO CLINIC HOSPITAL MPB"/>
    <s v="A"/>
    <n v="813"/>
    <n v="8149"/>
    <s v="BM5946225"/>
    <n v="2"/>
    <s v="GPO Acct."/>
    <s v="HOSPITAL (INDIVIDUAL)"/>
    <n v="72478"/>
    <x v="127"/>
    <n v="72478"/>
    <s v="MAYO CLINIC"/>
    <n v="0"/>
    <x v="1"/>
    <n v="1527563"/>
    <x v="13"/>
    <n v="85810.5"/>
    <n v="85810.5"/>
    <n v="0"/>
    <n v="0"/>
    <n v="7846.41"/>
    <n v="7846.41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560570"/>
    <x v="169"/>
    <n v="986.6"/>
    <n v="0"/>
    <n v="0"/>
    <n v="0"/>
    <n v="-1.68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64735"/>
    <x v="180"/>
    <n v="8022"/>
    <n v="8022"/>
    <n v="0"/>
    <n v="0"/>
    <n v="242.01"/>
    <n v="242.01"/>
    <n v="0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3915519"/>
    <x v="53"/>
    <n v="5253.26"/>
    <n v="0"/>
    <n v="0"/>
    <n v="0"/>
    <n v="415.46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63169"/>
    <x v="137"/>
    <n v="0"/>
    <n v="0"/>
    <n v="0"/>
    <n v="16183.87"/>
    <n v="0"/>
    <n v="0"/>
    <n v="0"/>
    <n v="1067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345544"/>
    <x v="89"/>
    <n v="9803.17"/>
    <n v="4809.6400000000003"/>
    <n v="0"/>
    <n v="0"/>
    <n v="223.65"/>
    <n v="114.34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239506"/>
    <x v="162"/>
    <n v="147647.20000000001"/>
    <n v="78818.06"/>
    <n v="0"/>
    <n v="0"/>
    <n v="2259.67"/>
    <n v="1342.69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2331999"/>
    <x v="29"/>
    <n v="177435.86"/>
    <n v="66910.52"/>
    <n v="0"/>
    <n v="0"/>
    <n v="5092.6000000000004"/>
    <n v="1741.06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041432"/>
    <x v="139"/>
    <n v="58214.65"/>
    <n v="31546.5"/>
    <n v="0"/>
    <n v="0"/>
    <n v="920.76"/>
    <n v="513.46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746989"/>
    <x v="18"/>
    <n v="1499820.7"/>
    <n v="417424.52"/>
    <n v="0"/>
    <n v="0"/>
    <n v="39577.72"/>
    <n v="9935.61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22386"/>
    <x v="95"/>
    <n v="125837.19"/>
    <n v="0"/>
    <n v="0"/>
    <n v="0"/>
    <n v="6094.92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957834"/>
    <x v="144"/>
    <n v="20355.939999999999"/>
    <n v="0"/>
    <n v="0"/>
    <n v="0"/>
    <n v="412.64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1976901"/>
    <x v="23"/>
    <n v="447750.02"/>
    <n v="53729.7"/>
    <n v="74506.7"/>
    <n v="18658.48"/>
    <n v="28198.639999999999"/>
    <n v="3050.98"/>
    <n v="4663.3"/>
    <n v="1077.96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2049385"/>
    <x v="176"/>
    <n v="82143.06"/>
    <n v="0"/>
    <n v="0"/>
    <n v="0"/>
    <n v="7377.99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351237"/>
    <x v="18"/>
    <n v="29116.84"/>
    <n v="13150.76"/>
    <n v="0"/>
    <n v="0"/>
    <n v="679.81"/>
    <n v="313.39999999999998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496965"/>
    <x v="175"/>
    <n v="65878.58"/>
    <n v="0"/>
    <n v="0"/>
    <n v="0"/>
    <n v="1533.25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86047"/>
    <x v="151"/>
    <n v="10810.63"/>
    <n v="0"/>
    <n v="0"/>
    <n v="0"/>
    <n v="561.04"/>
    <n v="0"/>
    <n v="0"/>
    <n v="0"/>
  </r>
  <r>
    <n v="409468"/>
    <s v="NW CHILDS HOSP PHS MPB"/>
    <s v="A"/>
    <n v="7001"/>
    <n v="8149"/>
    <s v="AT2803369"/>
    <n v="4"/>
    <s v="PHS/340B Acct"/>
    <s v="HOSPITAL (INDIVIDUAL)"/>
    <n v="72773"/>
    <x v="99"/>
    <n v="72773"/>
    <s v="NATIONWIDE CHILDREN'S HOSP"/>
    <s v="PED363305-00"/>
    <x v="1"/>
    <n v="3920873"/>
    <x v="31"/>
    <n v="11808.12"/>
    <n v="0"/>
    <n v="0"/>
    <n v="11852.52"/>
    <n v="1421.94"/>
    <n v="0"/>
    <n v="0"/>
    <n v="455.8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81119"/>
    <x v="176"/>
    <n v="31766.720000000001"/>
    <n v="31766.720000000001"/>
    <n v="0"/>
    <n v="0"/>
    <n v="794.17"/>
    <n v="794.1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508041"/>
    <x v="102"/>
    <n v="75334.55"/>
    <n v="21641.5"/>
    <n v="0"/>
    <n v="0"/>
    <n v="1923.12"/>
    <n v="568.83000000000004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3586062"/>
    <x v="151"/>
    <n v="22882.97"/>
    <n v="0"/>
    <n v="0"/>
    <n v="0"/>
    <n v="1390.4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28968"/>
    <x v="34"/>
    <n v="91337.04"/>
    <n v="7025.92"/>
    <n v="0"/>
    <n v="0"/>
    <n v="4183.91"/>
    <n v="434.7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830362"/>
    <x v="179"/>
    <n v="17289.3"/>
    <n v="0"/>
    <n v="0"/>
    <n v="0"/>
    <n v="0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651958"/>
    <x v="4"/>
    <n v="31047.14"/>
    <n v="0"/>
    <n v="0"/>
    <n v="0"/>
    <n v="522.41"/>
    <n v="0"/>
    <n v="0"/>
    <n v="0"/>
  </r>
  <r>
    <n v="646581"/>
    <s v="NEBRASKA ORTHOPEDIC HOSP"/>
    <s v="A"/>
    <n v="7996"/>
    <n v="8145"/>
    <s v="FN3199747"/>
    <n v="2"/>
    <s v="GPO Acct."/>
    <s v="HOSPITAL GROUP"/>
    <n v="72774"/>
    <x v="144"/>
    <n v="72774"/>
    <s v="NEBRASKA ORTHOPAEDIC HOSP"/>
    <n v="0"/>
    <x v="2"/>
    <n v="2292530"/>
    <x v="36"/>
    <n v="3557.46"/>
    <n v="404.88"/>
    <n v="401.66"/>
    <n v="405.72"/>
    <n v="113.88"/>
    <n v="15.2"/>
    <n v="12.07"/>
    <n v="2.67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409209"/>
    <x v="151"/>
    <n v="48641.62"/>
    <n v="0"/>
    <n v="0"/>
    <n v="0"/>
    <n v="2877.78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690369"/>
    <x v="101"/>
    <n v="66235.210000000006"/>
    <n v="0"/>
    <n v="0"/>
    <n v="0"/>
    <n v="2155.35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3652864"/>
    <x v="111"/>
    <n v="155922.84"/>
    <n v="155922.84"/>
    <n v="0"/>
    <n v="0"/>
    <n v="6395.36"/>
    <n v="6395.36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738069"/>
    <x v="182"/>
    <n v="9489.68"/>
    <n v="9489.68"/>
    <n v="0"/>
    <n v="0"/>
    <n v="471.8"/>
    <n v="471.8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1527563"/>
    <x v="13"/>
    <n v="2493.88"/>
    <n v="0"/>
    <n v="0"/>
    <n v="0"/>
    <n v="149.62"/>
    <n v="0"/>
    <n v="0"/>
    <n v="0"/>
  </r>
  <r>
    <n v="125523"/>
    <s v="LCMC HLTH PHMCY SERV MPB"/>
    <s v="A"/>
    <n v="1075"/>
    <n v="8149"/>
    <s v="FL1958478"/>
    <n v="2"/>
    <s v="GPO Acct."/>
    <s v="HOME IV THERAPY"/>
    <n v="72126"/>
    <x v="145"/>
    <n v="72126"/>
    <s v="CHILDRENS HOSP NEW ORLEANS"/>
    <n v="0"/>
    <x v="2"/>
    <n v="2643401"/>
    <x v="20"/>
    <n v="6903.38"/>
    <n v="0"/>
    <n v="0"/>
    <n v="0"/>
    <n v="137.28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502509"/>
    <x v="122"/>
    <n v="14754.8"/>
    <n v="0"/>
    <n v="0"/>
    <n v="0"/>
    <n v="351.56"/>
    <n v="0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2291540"/>
    <x v="36"/>
    <n v="10752.28"/>
    <n v="4626.6000000000004"/>
    <n v="0"/>
    <n v="0"/>
    <n v="506.3"/>
    <n v="222.29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20865"/>
    <x v="31"/>
    <n v="68483.37"/>
    <n v="0"/>
    <n v="0"/>
    <n v="0"/>
    <n v="3123.05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913993"/>
    <x v="49"/>
    <n v="5182.55"/>
    <n v="5182.55"/>
    <n v="0"/>
    <n v="0"/>
    <n v="458.25"/>
    <n v="458.25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28850"/>
    <x v="63"/>
    <n v="13588.18"/>
    <n v="13588.18"/>
    <n v="0"/>
    <n v="0"/>
    <n v="469.72"/>
    <n v="469.72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042323"/>
    <x v="156"/>
    <n v="4686.75"/>
    <n v="0"/>
    <n v="0"/>
    <n v="0"/>
    <n v="344.91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00135"/>
    <x v="223"/>
    <n v="12196.27"/>
    <n v="0"/>
    <n v="0"/>
    <n v="0"/>
    <n v="833.17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781069"/>
    <x v="176"/>
    <n v="16477.39"/>
    <n v="0"/>
    <n v="0"/>
    <n v="0"/>
    <n v="984.2"/>
    <n v="0"/>
    <n v="0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2846806"/>
    <x v="231"/>
    <n v="0"/>
    <n v="0"/>
    <n v="16352.15"/>
    <n v="16380"/>
    <n v="0"/>
    <n v="0"/>
    <n v="1121.93"/>
    <n v="63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3976867"/>
    <x v="140"/>
    <n v="0"/>
    <n v="0"/>
    <n v="0"/>
    <n v="0"/>
    <n v="1.3"/>
    <n v="1.3"/>
    <n v="0"/>
    <n v="0"/>
  </r>
  <r>
    <n v="334324"/>
    <s v="SPEC PHCY SMH WACA34 MPB"/>
    <s v="A"/>
    <n v="7994"/>
    <n v="8149"/>
    <m/>
    <n v="3"/>
    <s v="WAC Acct."/>
    <s v="HOSPITAL (INDIVIDUAL)"/>
    <n v="314"/>
    <x v="105"/>
    <n v="314"/>
    <s v="HIGHLAND ROCHESTER STRONGS"/>
    <s v="DSH330285"/>
    <x v="1"/>
    <n v="2675122"/>
    <x v="61"/>
    <n v="20964.3"/>
    <n v="0"/>
    <n v="0"/>
    <n v="0"/>
    <n v="489.3"/>
    <n v="0"/>
    <n v="0"/>
    <n v="0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2117042"/>
    <x v="124"/>
    <n v="13331.52"/>
    <n v="0"/>
    <n v="0"/>
    <n v="0"/>
    <n v="1017.22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66147"/>
    <x v="99"/>
    <n v="7714.54"/>
    <n v="0"/>
    <n v="0"/>
    <n v="0"/>
    <n v="611.29999999999995"/>
    <n v="0"/>
    <n v="0"/>
    <n v="0"/>
  </r>
  <r>
    <n v="384660"/>
    <s v="MOFFITT CANCER CTR MPB"/>
    <s v="A"/>
    <n v="830"/>
    <n v="8149"/>
    <s v="BH0622818"/>
    <n v="2"/>
    <s v="GPO Acct."/>
    <s v="ONCOLOGY CENTERS"/>
    <n v="40249"/>
    <x v="26"/>
    <n v="40249"/>
    <s v="H LEE MOFFITT CANCER CTR"/>
    <n v="0"/>
    <x v="1"/>
    <n v="2381267"/>
    <x v="181"/>
    <n v="12623.52"/>
    <n v="0"/>
    <n v="0"/>
    <n v="0"/>
    <n v="764.56"/>
    <n v="0"/>
    <n v="0"/>
    <n v="0"/>
  </r>
  <r>
    <n v="792981"/>
    <s v="LICKING CIMP WACA34 MPB"/>
    <s v="A"/>
    <n v="7001"/>
    <n v="8149"/>
    <s v="AL2828448"/>
    <n v="3"/>
    <s v="WAC Acct."/>
    <s v="HOSPITAL (INDIVIDUAL)"/>
    <n v="72433"/>
    <x v="24"/>
    <n v="72433"/>
    <s v="LICKING MEM HOSP"/>
    <s v="DSH360218"/>
    <x v="2"/>
    <n v="3915089"/>
    <x v="17"/>
    <n v="919.07"/>
    <n v="0"/>
    <n v="0"/>
    <n v="920.64"/>
    <n v="33.840000000000003"/>
    <n v="0"/>
    <n v="0"/>
    <n v="33.119999999999997"/>
  </r>
  <r>
    <n v="614744"/>
    <s v="CTR FOR CANCER PHS MPB"/>
    <s v="A"/>
    <n v="7994"/>
    <n v="8149"/>
    <s v="FT1195165"/>
    <n v="4"/>
    <s v="PHS/340B Acct"/>
    <s v="HOSPITAL (INDIVIDUAL)"/>
    <n v="72954"/>
    <x v="72"/>
    <n v="72952"/>
    <s v="PROVIDENCE HOSP NW"/>
    <s v="DSH050069G"/>
    <x v="1"/>
    <n v="3782638"/>
    <x v="56"/>
    <n v="15897.92"/>
    <n v="0"/>
    <n v="0"/>
    <n v="0"/>
    <n v="1176.5999999999999"/>
    <n v="0"/>
    <n v="0"/>
    <n v="0"/>
  </r>
  <r>
    <n v="108535"/>
    <s v="MYMICH MC MIDLAND PHS MPB"/>
    <s v="A"/>
    <n v="1075"/>
    <n v="8149"/>
    <s v="FM4173643"/>
    <n v="4"/>
    <s v="PHS/340B Acct"/>
    <s v="HOSPITAL (INDIVIDUAL)"/>
    <n v="40433"/>
    <x v="109"/>
    <n v="40433"/>
    <s v="MYMICHIGAN HEALTH"/>
    <s v="DSH230036B"/>
    <x v="2"/>
    <n v="3430337"/>
    <x v="12"/>
    <n v="7005.37"/>
    <n v="0"/>
    <n v="0"/>
    <n v="0"/>
    <n v="1148.3800000000001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498201"/>
    <x v="39"/>
    <n v="8128.32"/>
    <n v="8128.32"/>
    <n v="0"/>
    <n v="0"/>
    <n v="264.92"/>
    <n v="264.92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117034"/>
    <x v="124"/>
    <n v="1750.56"/>
    <n v="0"/>
    <n v="0"/>
    <n v="0"/>
    <n v="157.69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03410"/>
    <x v="76"/>
    <n v="13649.97"/>
    <n v="0"/>
    <n v="0"/>
    <n v="0"/>
    <n v="265.14999999999998"/>
    <n v="0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620110"/>
    <x v="44"/>
    <n v="1942107.28"/>
    <n v="293134.88"/>
    <n v="147171.9"/>
    <n v="63181.08"/>
    <n v="188758.38"/>
    <n v="23549.42"/>
    <n v="18188.439999999999"/>
    <n v="2574.92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180942"/>
    <x v="24"/>
    <n v="167872.96"/>
    <n v="59221.440000000002"/>
    <n v="0"/>
    <n v="0"/>
    <n v="2987.76"/>
    <n v="1082.27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3742665"/>
    <x v="209"/>
    <n v="1822922.89"/>
    <n v="482920.75"/>
    <n v="93362.37"/>
    <n v="94305.42"/>
    <n v="83373.25"/>
    <n v="20656.2"/>
    <n v="3952.86"/>
    <n v="3627.12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59434"/>
    <x v="35"/>
    <n v="75972.45"/>
    <n v="11436.98"/>
    <n v="0"/>
    <n v="0"/>
    <n v="3910.8"/>
    <n v="656.62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64701"/>
    <x v="180"/>
    <n v="29754.42"/>
    <n v="7594.08"/>
    <n v="0"/>
    <n v="0"/>
    <n v="1016.98"/>
    <n v="507.35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502517"/>
    <x v="122"/>
    <n v="49795.74"/>
    <n v="0"/>
    <n v="0"/>
    <n v="0"/>
    <n v="1186.17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280989"/>
    <x v="8"/>
    <n v="138933"/>
    <n v="31435.65"/>
    <n v="0"/>
    <n v="0"/>
    <n v="3893.41"/>
    <n v="884.45"/>
    <n v="0"/>
    <n v="0"/>
  </r>
  <r>
    <n v="783303"/>
    <s v="TX CHLD HSP WDLND PHS MPB"/>
    <s v="A"/>
    <n v="7595"/>
    <n v="8149"/>
    <s v="FT6634706"/>
    <n v="4"/>
    <s v="PHS/340B Acct"/>
    <s v="HOSPITAL (INDIVIDUAL)"/>
    <n v="72506"/>
    <x v="75"/>
    <n v="72480"/>
    <s v="MD ISSUE"/>
    <s v="PED453304-92"/>
    <x v="1"/>
    <n v="2338747"/>
    <x v="114"/>
    <n v="763726.16"/>
    <n v="239945.14"/>
    <n v="46277.72"/>
    <n v="0"/>
    <n v="57152.82"/>
    <n v="19165.54"/>
    <n v="3381.02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3430337"/>
    <x v="12"/>
    <n v="34422.46"/>
    <n v="0"/>
    <n v="0"/>
    <n v="0"/>
    <n v="5948.1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03410"/>
    <x v="76"/>
    <n v="308199.63"/>
    <n v="44820.95"/>
    <n v="0"/>
    <n v="0"/>
    <n v="13016.9"/>
    <n v="1825.8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280971"/>
    <x v="8"/>
    <n v="9804.94"/>
    <n v="3684.9"/>
    <n v="0"/>
    <n v="0"/>
    <n v="261.76"/>
    <n v="99.12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645976"/>
    <x v="165"/>
    <n v="59748.25"/>
    <n v="7587.08"/>
    <n v="0"/>
    <n v="0"/>
    <n v="2726.09"/>
    <n v="355.09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915113"/>
    <x v="17"/>
    <n v="9557.4599999999991"/>
    <n v="-7478.4"/>
    <n v="0"/>
    <n v="0"/>
    <n v="2799.37"/>
    <n v="1377.6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64735"/>
    <x v="180"/>
    <n v="31976.38"/>
    <n v="0"/>
    <n v="5480.09"/>
    <n v="10978.84"/>
    <n v="1673.34"/>
    <n v="0"/>
    <n v="280.24"/>
    <n v="330.2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787199"/>
    <x v="32"/>
    <n v="41232.58"/>
    <n v="11771.88"/>
    <n v="0"/>
    <n v="0"/>
    <n v="1176.79"/>
    <n v="316.38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2292423"/>
    <x v="6"/>
    <n v="8870.4"/>
    <n v="3225.6"/>
    <n v="0"/>
    <n v="0"/>
    <n v="1272.78"/>
    <n v="462.4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117109"/>
    <x v="124"/>
    <n v="34199.82"/>
    <n v="19777.5"/>
    <n v="0"/>
    <n v="0"/>
    <n v="4869.76"/>
    <n v="3881.01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3488"/>
    <x v="1"/>
    <n v="28655.1"/>
    <n v="9104.31"/>
    <n v="0"/>
    <n v="0"/>
    <n v="1365.83"/>
    <n v="416.39"/>
    <n v="0"/>
    <n v="0"/>
  </r>
  <r>
    <n v="763831"/>
    <s v="ARROWHEAD RMC MPB"/>
    <s v="A"/>
    <n v="7001"/>
    <n v="8149"/>
    <s v="BA6183026"/>
    <n v="2"/>
    <s v="GPO Acct."/>
    <s v="HOSPITAL (INDIVIDUAL)"/>
    <n v="72052"/>
    <x v="146"/>
    <n v="72052"/>
    <s v="ARROWHEAD RMC"/>
    <n v="0"/>
    <x v="0"/>
    <n v="3274123"/>
    <x v="237"/>
    <n v="9176.98"/>
    <n v="0"/>
    <n v="0"/>
    <n v="3066.66"/>
    <n v="732.73"/>
    <n v="0"/>
    <n v="0"/>
    <n v="117.96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678182"/>
    <x v="236"/>
    <n v="9853.69"/>
    <n v="3288.29"/>
    <n v="0"/>
    <n v="0"/>
    <n v="237.32"/>
    <n v="83.16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52856"/>
    <x v="111"/>
    <n v="79799.199999999997"/>
    <n v="18927.259999999998"/>
    <n v="0"/>
    <n v="0"/>
    <n v="2625.15"/>
    <n v="627.82000000000005"/>
    <n v="0"/>
    <n v="28"/>
  </r>
  <r>
    <n v="125523"/>
    <s v="LCMC HLTH PHMCY SERV MPB"/>
    <s v="A"/>
    <n v="1075"/>
    <n v="8149"/>
    <s v="FL1958478"/>
    <n v="2"/>
    <s v="GPO Acct."/>
    <s v="HOME IV THERAPY"/>
    <n v="72126"/>
    <x v="145"/>
    <n v="72126"/>
    <s v="CHILDRENS HOSP NEW ORLEANS"/>
    <n v="0"/>
    <x v="2"/>
    <n v="3544194"/>
    <x v="20"/>
    <n v="104668.11"/>
    <n v="0"/>
    <n v="0"/>
    <n v="0"/>
    <n v="3296.06"/>
    <n v="0"/>
    <n v="350.74"/>
    <n v="0"/>
  </r>
  <r>
    <n v="759083"/>
    <s v="REPUBLIC CNTY HSP MPB"/>
    <s v="A"/>
    <n v="7001"/>
    <n v="8149"/>
    <s v="AR8500666"/>
    <n v="2"/>
    <s v="GPO Acct."/>
    <s v="HOSPITAL (INDIVIDUAL)"/>
    <n v="72996"/>
    <x v="42"/>
    <n v="72996"/>
    <s v="REPUBLIC CTY HOSP"/>
    <n v="0"/>
    <x v="0"/>
    <n v="2292423"/>
    <x v="6"/>
    <n v="724.72"/>
    <n v="724.72"/>
    <n v="0"/>
    <n v="0"/>
    <n v="55.02"/>
    <n v="55.02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556636"/>
    <x v="63"/>
    <n v="13921.57"/>
    <n v="0"/>
    <n v="0"/>
    <n v="0"/>
    <n v="803.68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44160"/>
    <x v="20"/>
    <n v="104.85"/>
    <n v="104.85"/>
    <n v="0"/>
    <n v="0"/>
    <n v="7.92"/>
    <n v="7.92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064681"/>
    <x v="16"/>
    <n v="3871.56"/>
    <n v="3544.76"/>
    <n v="0"/>
    <n v="0"/>
    <n v="115.01"/>
    <n v="105.44"/>
    <n v="0"/>
    <n v="0"/>
  </r>
  <r>
    <n v="334324"/>
    <s v="SPEC PHCY SMH WACA34 MPB"/>
    <s v="A"/>
    <n v="7994"/>
    <n v="8149"/>
    <m/>
    <n v="3"/>
    <s v="WAC Acct."/>
    <s v="HOSPITAL (INDIVIDUAL)"/>
    <n v="314"/>
    <x v="105"/>
    <n v="314"/>
    <s v="HIGHLAND ROCHESTER STRONGS"/>
    <s v="DSH330285"/>
    <x v="1"/>
    <n v="3745890"/>
    <x v="164"/>
    <n v="8984.7000000000007"/>
    <n v="4492.3500000000004"/>
    <n v="0"/>
    <n v="0"/>
    <n v="1136.1300000000001"/>
    <n v="610.66999999999996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590404"/>
    <x v="94"/>
    <n v="59022.99"/>
    <n v="0"/>
    <n v="0"/>
    <n v="0"/>
    <n v="1683.2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31999"/>
    <x v="29"/>
    <n v="16713.400000000001"/>
    <n v="16713.400000000001"/>
    <n v="0"/>
    <n v="0"/>
    <n v="421.14"/>
    <n v="421.1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03402"/>
    <x v="76"/>
    <n v="150149.67000000001"/>
    <n v="0"/>
    <n v="0"/>
    <n v="0"/>
    <n v="2916.69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351237"/>
    <x v="18"/>
    <n v="2668.07"/>
    <n v="0"/>
    <n v="0"/>
    <n v="0"/>
    <n v="114.55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3489994"/>
    <x v="3"/>
    <n v="315.24"/>
    <n v="0"/>
    <n v="0"/>
    <n v="0"/>
    <n v="27.51"/>
    <n v="0"/>
    <n v="0"/>
    <n v="0"/>
  </r>
  <r>
    <n v="4956"/>
    <s v="MGH MAIN PHCY WACA34 MPB"/>
    <s v="A"/>
    <n v="85"/>
    <n v="8149"/>
    <s v="AT9729433"/>
    <n v="3"/>
    <s v="WAC Acct."/>
    <s v="HOSPITAL GROUP"/>
    <n v="72475"/>
    <x v="55"/>
    <n v="72475"/>
    <s v="MASS GENERAL HOSP"/>
    <s v="DSH220071"/>
    <x v="1"/>
    <n v="2346880"/>
    <x v="138"/>
    <n v="25032.55"/>
    <n v="0"/>
    <n v="0"/>
    <n v="0"/>
    <n v="974.25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44178"/>
    <x v="20"/>
    <n v="874.35"/>
    <n v="0"/>
    <n v="0"/>
    <n v="0"/>
    <n v="31.24"/>
    <n v="0"/>
    <n v="0"/>
    <n v="0"/>
  </r>
  <r>
    <n v="199934"/>
    <s v="PRISMA CI FARIS PHS MPB"/>
    <s v="A"/>
    <n v="7001"/>
    <n v="8149"/>
    <s v="FG7327439"/>
    <n v="4"/>
    <s v="PHS/340B Acct"/>
    <s v="HOSPITAL (INDIVIDUAL)"/>
    <n v="40461"/>
    <x v="1"/>
    <n v="40461"/>
    <s v="PRISMA HEALTH"/>
    <s v="DSH420078AC"/>
    <x v="0"/>
    <n v="2652154"/>
    <x v="7"/>
    <n v="27370.74"/>
    <n v="0"/>
    <n v="13652.73"/>
    <n v="13675.98"/>
    <n v="741.29"/>
    <n v="0"/>
    <n v="371.35"/>
    <n v="0"/>
  </r>
  <r>
    <n v="938469"/>
    <s v="NY PRESBY LH PHS MPB"/>
    <s v="A"/>
    <n v="7994"/>
    <n v="8149"/>
    <s v="FN7830892"/>
    <n v="4"/>
    <s v="PHS/340B Acct"/>
    <s v="HOSPITAL (INDIVIDUAL)"/>
    <n v="72778"/>
    <x v="57"/>
    <n v="72778"/>
    <s v="NY PRESBYTERIAN HOSP"/>
    <s v="DSH330101ER"/>
    <x v="1"/>
    <n v="2393668"/>
    <x v="28"/>
    <n v="0"/>
    <n v="0"/>
    <n v="0"/>
    <n v="0"/>
    <n v="-6275.32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690072"/>
    <x v="210"/>
    <n v="38215.870000000003"/>
    <n v="0"/>
    <n v="0"/>
    <n v="0"/>
    <n v="1044.1300000000001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1958"/>
    <x v="4"/>
    <n v="0"/>
    <n v="0"/>
    <n v="0"/>
    <n v="39657.279999999999"/>
    <n v="0"/>
    <n v="0"/>
    <n v="0"/>
    <n v="1525.28"/>
  </r>
  <r>
    <n v="717063"/>
    <s v="SANFORD PMC FARGO PHS MPB"/>
    <s v="A"/>
    <n v="7992"/>
    <n v="8149"/>
    <s v="AS3795284"/>
    <n v="4"/>
    <s v="PHS/340B Acct"/>
    <s v="HOSPITAL (INDIVIDUAL)"/>
    <n v="72608"/>
    <x v="111"/>
    <n v="72608"/>
    <s v="SANFORD MED CENTER SD"/>
    <s v="DSH350011"/>
    <x v="2"/>
    <n v="3723343"/>
    <x v="244"/>
    <n v="302386.84000000003"/>
    <n v="151296.34"/>
    <n v="0"/>
    <n v="0"/>
    <n v="26584.42"/>
    <n v="16418.16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320224"/>
    <x v="132"/>
    <n v="77343.8"/>
    <n v="77343.8"/>
    <n v="0"/>
    <n v="0"/>
    <n v="4323.68"/>
    <n v="4323.68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915105"/>
    <x v="17"/>
    <n v="752.87"/>
    <n v="752.87"/>
    <n v="0"/>
    <n v="0"/>
    <n v="69.319999999999993"/>
    <n v="69.319999999999993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24581"/>
    <x v="47"/>
    <n v="1162.47"/>
    <n v="0"/>
    <n v="0"/>
    <n v="0"/>
    <n v="20.41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00215"/>
    <x v="245"/>
    <n v="39127.300000000003"/>
    <n v="19180.05"/>
    <n v="0"/>
    <n v="0"/>
    <n v="1111.69"/>
    <n v="563.45000000000005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290061"/>
    <x v="52"/>
    <n v="9262.8700000000008"/>
    <n v="0"/>
    <n v="0"/>
    <n v="0"/>
    <n v="3356.72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2645976"/>
    <x v="165"/>
    <n v="9483.85"/>
    <n v="0"/>
    <n v="0"/>
    <n v="0"/>
    <n v="435.1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24165"/>
    <x v="66"/>
    <n v="9519.92"/>
    <n v="9519.92"/>
    <n v="0"/>
    <n v="0"/>
    <n v="802.72"/>
    <n v="802.72"/>
    <n v="0"/>
    <n v="0"/>
  </r>
  <r>
    <n v="767289"/>
    <s v="BRNSN BTLE CK OP PHS MPB"/>
    <s v="A"/>
    <n v="7001"/>
    <n v="8149"/>
    <s v="FB3506435"/>
    <n v="4"/>
    <s v="PHS/340B Acct"/>
    <s v="HOSPITAL (INDIVIDUAL)"/>
    <n v="1106"/>
    <x v="126"/>
    <n v="1106"/>
    <s v="BRONSON METHODIST MI"/>
    <s v="DSH230075"/>
    <x v="2"/>
    <n v="3466661"/>
    <x v="19"/>
    <n v="1720.59"/>
    <n v="1720.59"/>
    <n v="0"/>
    <n v="0"/>
    <n v="94.18"/>
    <n v="94.18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1837335"/>
    <x v="57"/>
    <n v="20940"/>
    <n v="0"/>
    <n v="0"/>
    <n v="0"/>
    <n v="295.54000000000002"/>
    <n v="0"/>
    <n v="0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535879"/>
    <x v="163"/>
    <n v="7396.2"/>
    <n v="0"/>
    <n v="0"/>
    <n v="0"/>
    <n v="220.78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590783"/>
    <x v="47"/>
    <n v="315.52999999999997"/>
    <n v="315.52999999999997"/>
    <n v="0"/>
    <n v="0"/>
    <n v="26.76"/>
    <n v="26.76"/>
    <n v="0"/>
    <n v="0"/>
  </r>
  <r>
    <n v="646581"/>
    <s v="NEBRASKA ORTHOPEDIC HOSP"/>
    <s v="A"/>
    <n v="7996"/>
    <n v="8145"/>
    <s v="FN3199747"/>
    <n v="2"/>
    <s v="GPO Acct."/>
    <s v="HOSPITAL GROUP"/>
    <n v="72774"/>
    <x v="144"/>
    <n v="72774"/>
    <s v="NEBRASKA ORTHOPAEDIC HOSP"/>
    <n v="0"/>
    <x v="2"/>
    <n v="3780087"/>
    <x v="153"/>
    <n v="3550.97"/>
    <n v="0"/>
    <n v="0"/>
    <n v="0"/>
    <n v="202.26"/>
    <n v="0"/>
    <n v="0"/>
    <n v="0"/>
  </r>
  <r>
    <n v="339819"/>
    <s v="PARKLAND MEM WAC MPB"/>
    <s v="A"/>
    <n v="7994"/>
    <n v="8149"/>
    <s v="AP2247799"/>
    <n v="3"/>
    <s v="WAC Acct."/>
    <s v="HOSPITAL (INDIVIDUAL)"/>
    <n v="72500"/>
    <x v="147"/>
    <n v="72480"/>
    <s v="MD ISSUE"/>
    <n v="0"/>
    <x v="1"/>
    <n v="3920865"/>
    <x v="31"/>
    <n v="17353.439999999999"/>
    <n v="17353.439999999999"/>
    <n v="0"/>
    <n v="0"/>
    <n v="1173.76"/>
    <n v="1173.76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2042489"/>
    <x v="15"/>
    <n v="21536.68"/>
    <n v="0"/>
    <n v="0"/>
    <n v="0"/>
    <n v="1407.56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876613"/>
    <x v="37"/>
    <n v="0"/>
    <n v="0"/>
    <n v="0"/>
    <n v="11540.87"/>
    <n v="0"/>
    <n v="0"/>
    <n v="0"/>
    <n v="511.7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934569"/>
    <x v="246"/>
    <n v="183860"/>
    <n v="38040"/>
    <n v="0"/>
    <n v="0"/>
    <n v="5526.44"/>
    <n v="1391.9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413648"/>
    <x v="18"/>
    <n v="10903.02"/>
    <n v="4326.72"/>
    <n v="0"/>
    <n v="0"/>
    <n v="262.26"/>
    <n v="107.2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08291"/>
    <x v="100"/>
    <n v="82497.509999999995"/>
    <n v="37773.089999999997"/>
    <n v="0"/>
    <n v="0"/>
    <n v="-428.94"/>
    <n v="-1856.8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64701"/>
    <x v="180"/>
    <n v="105678.9"/>
    <n v="4997.1000000000004"/>
    <n v="0"/>
    <n v="10395.040000000001"/>
    <n v="9990.2800000000007"/>
    <n v="441.56"/>
    <n v="0"/>
    <n v="700.38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679982"/>
    <x v="247"/>
    <n v="139571.6"/>
    <n v="0"/>
    <n v="33911.97"/>
    <n v="33969.74"/>
    <n v="8959.2199999999993"/>
    <n v="0"/>
    <n v="2050.4499999999998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913993"/>
    <x v="49"/>
    <n v="43216.79"/>
    <n v="14268.24"/>
    <n v="0"/>
    <n v="0"/>
    <n v="3038.53"/>
    <n v="964.15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3723343"/>
    <x v="244"/>
    <n v="88329.86"/>
    <n v="0"/>
    <n v="0"/>
    <n v="0"/>
    <n v="4676.12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700424"/>
    <x v="43"/>
    <n v="105758.98"/>
    <n v="28730.32"/>
    <n v="0"/>
    <n v="0"/>
    <n v="7874.48"/>
    <n v="2032.1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49680"/>
    <x v="37"/>
    <n v="560024"/>
    <n v="67856.92"/>
    <n v="23042.5"/>
    <n v="0"/>
    <n v="38709.57"/>
    <n v="4926.3"/>
    <n v="1574.45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466661"/>
    <x v="19"/>
    <n v="29976.35"/>
    <n v="1654.4"/>
    <n v="5145.66"/>
    <n v="4295.3500000000004"/>
    <n v="982.27"/>
    <n v="27.99"/>
    <n v="93.18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652147"/>
    <x v="7"/>
    <n v="11180.8"/>
    <n v="0"/>
    <n v="0"/>
    <n v="0"/>
    <n v="735.92"/>
    <n v="0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1900257"/>
    <x v="67"/>
    <n v="158766.16"/>
    <n v="24671.040000000001"/>
    <n v="8616.2800000000007"/>
    <n v="21577.4"/>
    <n v="18547.8"/>
    <n v="2335.44"/>
    <n v="1143.28"/>
    <n v="1828.9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331999"/>
    <x v="29"/>
    <n v="84543.41"/>
    <n v="33455.26"/>
    <n v="0"/>
    <n v="0"/>
    <n v="2176.75"/>
    <n v="870.5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740313"/>
    <x v="146"/>
    <n v="10844.81"/>
    <n v="3583.83"/>
    <n v="0"/>
    <n v="0"/>
    <n v="385.76"/>
    <n v="129.68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90026"/>
    <x v="3"/>
    <n v="6525.12"/>
    <n v="506.35"/>
    <n v="777.09"/>
    <n v="951.39"/>
    <n v="819.83"/>
    <n v="58.16"/>
    <n v="93.69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52864"/>
    <x v="111"/>
    <n v="661953.06999999995"/>
    <n v="223023.47"/>
    <n v="0"/>
    <n v="0"/>
    <n v="21817.98"/>
    <n v="7004.87"/>
    <n v="0"/>
    <n v="175.05"/>
  </r>
  <r>
    <n v="176690"/>
    <s v="CURANT FL-HTH SRV MPB"/>
    <s v="A"/>
    <n v="1075"/>
    <n v="8149"/>
    <s v="FH0133657"/>
    <n v="2"/>
    <s v="GPO Acct."/>
    <s v="HOSPITAL (INDIVIDUAL)"/>
    <n v="1052"/>
    <x v="148"/>
    <n v="1052"/>
    <s v="CURANT HEALTH INC FL"/>
    <n v="0"/>
    <x v="0"/>
    <n v="3901733"/>
    <x v="193"/>
    <n v="136076.98000000001"/>
    <n v="0"/>
    <n v="13051.56"/>
    <n v="32628.9"/>
    <n v="4809.55"/>
    <n v="0"/>
    <n v="430.49"/>
    <n v="0"/>
  </r>
  <r>
    <n v="301272"/>
    <s v="CHILDRENS HOSP HC PHS MPB"/>
    <s v="A"/>
    <n v="7001"/>
    <n v="8149"/>
    <s v="BC3109546"/>
    <n v="4"/>
    <s v="PHS/340B Acct"/>
    <s v="HOSPITAL (INDIVIDUAL)"/>
    <n v="72145"/>
    <x v="101"/>
    <n v="72145"/>
    <s v="THE CHILDRENS HOSP OF PA"/>
    <s v="PED393303-03"/>
    <x v="1"/>
    <n v="3971280"/>
    <x v="145"/>
    <n v="61428.02"/>
    <n v="0"/>
    <n v="0"/>
    <n v="0"/>
    <n v="5919.68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2565869"/>
    <x v="188"/>
    <n v="19530.04"/>
    <n v="0"/>
    <n v="23479.3"/>
    <n v="0"/>
    <n v="1208.48"/>
    <n v="0"/>
    <n v="1344.3"/>
    <n v="0"/>
  </r>
  <r>
    <n v="238423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1900257"/>
    <x v="67"/>
    <n v="4443.24"/>
    <n v="0"/>
    <n v="4308.1400000000003"/>
    <n v="0"/>
    <n v="578.24"/>
    <n v="0"/>
    <n v="571.62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30337"/>
    <x v="12"/>
    <n v="0"/>
    <n v="0"/>
    <n v="0"/>
    <n v="10151.540000000001"/>
    <n v="0"/>
    <n v="0"/>
    <n v="0"/>
    <n v="390.46"/>
  </r>
  <r>
    <n v="805780"/>
    <s v="CASCADE GEN HOSP PHCY MPB"/>
    <s v="A"/>
    <n v="7001"/>
    <n v="8149"/>
    <s v="AC0977427"/>
    <n v="2"/>
    <s v="GPO Acct."/>
    <s v="HOSPITAL (INDIVIDUAL)"/>
    <n v="2255"/>
    <x v="31"/>
    <n v="30056"/>
    <s v="GOOD SAM HOSP SUFFERN NY"/>
    <n v="0"/>
    <x v="2"/>
    <n v="1254986"/>
    <x v="50"/>
    <n v="22314.9"/>
    <n v="8914.7900000000009"/>
    <n v="0"/>
    <n v="0"/>
    <n v="1238.43"/>
    <n v="503.06"/>
    <n v="0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2652154"/>
    <x v="7"/>
    <n v="134999.01999999999"/>
    <n v="35999.74"/>
    <n v="0"/>
    <n v="0"/>
    <n v="2475.69"/>
    <n v="662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55158"/>
    <x v="108"/>
    <n v="104791.66"/>
    <n v="2999"/>
    <n v="0"/>
    <n v="20993"/>
    <n v="6124.56"/>
    <n v="179.94"/>
    <n v="0"/>
    <n v="419.86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13648"/>
    <x v="18"/>
    <n v="6479.04"/>
    <n v="6479.04"/>
    <n v="4478.8900000000003"/>
    <n v="0"/>
    <n v="150.86000000000001"/>
    <n v="150.86000000000001"/>
    <n v="104.95"/>
    <n v="0"/>
  </r>
  <r>
    <n v="793001"/>
    <s v="UTMB CMC PHMCY PHS MPB"/>
    <s v="A"/>
    <n v="7001"/>
    <n v="8149"/>
    <s v="BT2530461"/>
    <n v="4"/>
    <s v="PHS/340B Acct"/>
    <s v="HOSPITAL (INDIVIDUAL)"/>
    <n v="40848"/>
    <x v="2"/>
    <n v="40848"/>
    <s v="UNIV OF TEXAS SW UNIV HOSP"/>
    <s v="DSH450018A"/>
    <x v="1"/>
    <n v="3611126"/>
    <x v="149"/>
    <n v="861121.98"/>
    <n v="0"/>
    <n v="0"/>
    <n v="0"/>
    <n v="92901.06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761301"/>
    <x v="106"/>
    <n v="2175.31"/>
    <n v="361.24"/>
    <n v="0"/>
    <n v="0"/>
    <n v="125.27"/>
    <n v="21.39"/>
    <n v="0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3915519"/>
    <x v="53"/>
    <n v="3841.46"/>
    <n v="0"/>
    <n v="0"/>
    <n v="0"/>
    <n v="252.46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194"/>
    <x v="20"/>
    <n v="583363.6"/>
    <n v="107854.86"/>
    <n v="365090.68"/>
    <n v="0"/>
    <n v="43604.36"/>
    <n v="8485.76"/>
    <n v="27474.06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042299"/>
    <x v="156"/>
    <n v="40971.42"/>
    <n v="0"/>
    <n v="0"/>
    <n v="0"/>
    <n v="1871.89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568201"/>
    <x v="16"/>
    <n v="3033.61"/>
    <n v="0"/>
    <n v="0"/>
    <n v="0"/>
    <n v="107.27"/>
    <n v="0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289758"/>
    <x v="52"/>
    <n v="8387.86"/>
    <n v="0"/>
    <n v="0"/>
    <n v="0"/>
    <n v="1034.3800000000001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466661"/>
    <x v="19"/>
    <n v="8001"/>
    <n v="8001"/>
    <n v="0"/>
    <n v="0"/>
    <n v="396.28"/>
    <n v="396.28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623759"/>
    <x v="248"/>
    <n v="7739.52"/>
    <n v="4054.7"/>
    <n v="0"/>
    <n v="0"/>
    <n v="753.21"/>
    <n v="379.7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90026"/>
    <x v="3"/>
    <n v="1469.42"/>
    <n v="579.64"/>
    <n v="0"/>
    <n v="0"/>
    <n v="126.99"/>
    <n v="52.9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1248285"/>
    <x v="134"/>
    <n v="498.2"/>
    <n v="0"/>
    <n v="0"/>
    <n v="0"/>
    <n v="86.38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98193"/>
    <x v="39"/>
    <n v="11763.5"/>
    <n v="1267.83"/>
    <n v="0"/>
    <n v="0"/>
    <n v="365.96"/>
    <n v="41.1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86716"/>
    <x v="88"/>
    <n v="62343.55"/>
    <n v="0"/>
    <n v="20969.990000000002"/>
    <n v="42011.4"/>
    <n v="1639.46"/>
    <n v="0"/>
    <n v="453.81"/>
    <n v="1.08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293538"/>
    <x v="1"/>
    <n v="27650.12"/>
    <n v="6901.2"/>
    <n v="1404.54"/>
    <n v="2813.86"/>
    <n v="1288.73"/>
    <n v="323.02"/>
    <n v="65.44"/>
    <n v="42.77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280831"/>
    <x v="22"/>
    <n v="11756.15"/>
    <n v="3874.84"/>
    <n v="0"/>
    <n v="0"/>
    <n v="212.42"/>
    <n v="71.819999999999993"/>
    <n v="0"/>
    <n v="0"/>
  </r>
  <r>
    <n v="793001"/>
    <s v="UTMB CMC PHMCY PHS MPB"/>
    <s v="A"/>
    <n v="7001"/>
    <n v="8149"/>
    <s v="BT2530461"/>
    <n v="4"/>
    <s v="PHS/340B Acct"/>
    <s v="HOSPITAL (INDIVIDUAL)"/>
    <n v="40848"/>
    <x v="2"/>
    <n v="40848"/>
    <s v="UNIV OF TEXAS SW UNIV HOSP"/>
    <s v="DSH450018A"/>
    <x v="1"/>
    <n v="2398311"/>
    <x v="115"/>
    <n v="240340.06"/>
    <n v="0"/>
    <n v="0"/>
    <n v="0"/>
    <n v="24400.12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30337"/>
    <x v="12"/>
    <n v="7409.52"/>
    <n v="0"/>
    <n v="0"/>
    <n v="0"/>
    <n v="931.91"/>
    <n v="0"/>
    <n v="0"/>
    <n v="0"/>
  </r>
  <r>
    <n v="758680"/>
    <s v="WALLA WALLA CLINIC,WILCOX"/>
    <s v="A"/>
    <n v="7995"/>
    <n v="8173"/>
    <s v="BW3746382"/>
    <n v="2"/>
    <s v="GPO Acct."/>
    <s v="HOSPITAL GROUP"/>
    <n v="30598"/>
    <x v="149"/>
    <n v="40591"/>
    <s v="PREMIER NON-PRIMARY"/>
    <n v="0"/>
    <x v="0"/>
    <n v="3224581"/>
    <x v="47"/>
    <n v="1508.7"/>
    <n v="0"/>
    <n v="0"/>
    <n v="-370.65"/>
    <n v="317.98"/>
    <n v="0"/>
    <n v="0"/>
    <n v="-241.8"/>
  </r>
  <r>
    <n v="905468"/>
    <s v="VIVO HLTH @HOME WAC A34"/>
    <s v="A"/>
    <n v="7994"/>
    <n v="8160"/>
    <s v="FL7273193"/>
    <n v="3"/>
    <s v="WAC Acct."/>
    <s v="HOSPITAL GROUP"/>
    <n v="40019"/>
    <x v="51"/>
    <n v="40018"/>
    <s v="NORTHWELL HEALTH"/>
    <s v="DSH330195"/>
    <x v="1"/>
    <n v="2332070"/>
    <x v="184"/>
    <n v="101810.13"/>
    <n v="0"/>
    <n v="0"/>
    <n v="0"/>
    <n v="6643.95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976867"/>
    <x v="140"/>
    <n v="187334.84"/>
    <n v="187334.84"/>
    <n v="0"/>
    <n v="0"/>
    <n v="16203.58"/>
    <n v="16203.58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20265"/>
    <x v="132"/>
    <n v="28973.94"/>
    <n v="0"/>
    <n v="0"/>
    <n v="0"/>
    <n v="3099.77"/>
    <n v="0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1570894"/>
    <x v="249"/>
    <n v="0"/>
    <n v="0"/>
    <n v="0"/>
    <n v="0"/>
    <n v="64"/>
    <n v="64"/>
    <n v="0"/>
    <n v="0"/>
  </r>
  <r>
    <n v="741367"/>
    <s v="DMCPY HARPER CVI GPO MPB"/>
    <s v="A"/>
    <n v="7989"/>
    <n v="8149"/>
    <s v="FH2397289"/>
    <n v="2"/>
    <s v="GPO Acct."/>
    <s v="HOSPITAL (INDIVIDUAL)"/>
    <n v="21369"/>
    <x v="6"/>
    <n v="21369"/>
    <s v="TENET HEALTHCARE"/>
    <n v="0"/>
    <x v="0"/>
    <n v="3445343"/>
    <x v="73"/>
    <n v="17992"/>
    <n v="0"/>
    <n v="0"/>
    <n v="0"/>
    <n v="342.24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293488"/>
    <x v="1"/>
    <n v="8109.4"/>
    <n v="8109.4"/>
    <n v="0"/>
    <n v="0"/>
    <n v="333.64"/>
    <n v="333.64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934569"/>
    <x v="246"/>
    <n v="15823.05"/>
    <n v="15823.05"/>
    <n v="0"/>
    <n v="0"/>
    <n v="386.35"/>
    <n v="386.35"/>
    <n v="0"/>
    <n v="0"/>
  </r>
  <r>
    <n v="339819"/>
    <s v="PARKLAND MEM WAC MPB"/>
    <s v="A"/>
    <n v="7994"/>
    <n v="8149"/>
    <s v="AP2247799"/>
    <n v="3"/>
    <s v="WAC Acct."/>
    <s v="HOSPITAL (INDIVIDUAL)"/>
    <n v="72500"/>
    <x v="147"/>
    <n v="72480"/>
    <s v="MD ISSUE"/>
    <n v="0"/>
    <x v="1"/>
    <n v="3915519"/>
    <x v="53"/>
    <n v="82539.600000000006"/>
    <n v="24963.9"/>
    <n v="0"/>
    <n v="0"/>
    <n v="5364.42"/>
    <n v="1635.4"/>
    <n v="0"/>
    <n v="0"/>
  </r>
  <r>
    <n v="767139"/>
    <s v="JER SHR UNI MED GPO MPB"/>
    <s v="A"/>
    <n v="7001"/>
    <n v="8149"/>
    <s v="AJ0662141"/>
    <n v="2"/>
    <s v="GPO Acct."/>
    <s v="HOSPITAL (INDIVIDUAL)"/>
    <n v="21207"/>
    <x v="59"/>
    <n v="21207"/>
    <s v="ALLSPIRE"/>
    <n v="0"/>
    <x v="1"/>
    <n v="3920865"/>
    <x v="31"/>
    <n v="16686"/>
    <n v="0"/>
    <n v="0"/>
    <n v="0"/>
    <n v="501.3"/>
    <n v="0"/>
    <n v="0"/>
    <n v="0"/>
  </r>
  <r>
    <n v="384620"/>
    <s v="TOMOKA SURG CTR MPB"/>
    <s v="A"/>
    <n v="7001"/>
    <n v="8149"/>
    <s v="BT9730145"/>
    <n v="2"/>
    <s v="GPO Acct."/>
    <s v="SURGICENTERS"/>
    <n v="72648"/>
    <x v="113"/>
    <n v="72648"/>
    <s v="TOMOKA SURG"/>
    <n v="0"/>
    <x v="2"/>
    <n v="2856201"/>
    <x v="155"/>
    <n v="9386.4"/>
    <n v="0"/>
    <n v="0"/>
    <n v="0"/>
    <n v="695.24"/>
    <n v="0"/>
    <n v="0"/>
    <n v="0"/>
  </r>
  <r>
    <n v="76008"/>
    <s v="UHS RBG CAMPUS PHS MPB"/>
    <s v="A"/>
    <n v="7994"/>
    <n v="8149"/>
    <s v="AB1075236"/>
    <n v="4"/>
    <s v="PHS/340B Acct"/>
    <s v="HOSPITAL GROUP"/>
    <n v="40263"/>
    <x v="54"/>
    <n v="40263"/>
    <s v="UNIVERSITY HEALTH SYSTEM"/>
    <s v="DSH450213"/>
    <x v="1"/>
    <n v="2681856"/>
    <x v="51"/>
    <n v="4813.34"/>
    <n v="0"/>
    <n v="0"/>
    <n v="0"/>
    <n v="198.76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610032"/>
    <x v="229"/>
    <n v="6788.79"/>
    <n v="0"/>
    <n v="0"/>
    <n v="0"/>
    <n v="705.95"/>
    <n v="0"/>
    <n v="0"/>
    <n v="0"/>
  </r>
  <r>
    <n v="25416"/>
    <s v="UHS DC 1004725 WAC A34"/>
    <s v="A"/>
    <n v="7994"/>
    <n v="8115"/>
    <s v="AM1472579"/>
    <n v="3"/>
    <s v="WAC Acct."/>
    <s v="HOSPITAL GROUP"/>
    <n v="40263"/>
    <x v="54"/>
    <n v="40263"/>
    <s v="UNIVERSITY HEALTH SYSTEM"/>
    <s v="DSH450213"/>
    <x v="1"/>
    <n v="1264308"/>
    <x v="170"/>
    <n v="748.72"/>
    <n v="748.72"/>
    <n v="0"/>
    <n v="0"/>
    <n v="28.72"/>
    <n v="28.72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675130"/>
    <x v="61"/>
    <n v="0"/>
    <n v="0"/>
    <n v="0"/>
    <n v="193788"/>
    <n v="0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387488"/>
    <x v="110"/>
    <n v="200354.68"/>
    <n v="133569.78"/>
    <n v="0"/>
    <n v="0"/>
    <n v="17011.8"/>
    <n v="12136.28"/>
    <n v="0"/>
    <n v="0"/>
  </r>
  <r>
    <n v="718987"/>
    <s v="FL HSP INF CTR OR PHS MPB"/>
    <s v="A"/>
    <n v="7001"/>
    <n v="8149"/>
    <s v="FA5788572"/>
    <n v="4"/>
    <s v="PHS/340B Acct"/>
    <s v="HOSPITAL (INDIVIDUAL)"/>
    <n v="40004"/>
    <x v="45"/>
    <n v="40004"/>
    <s v="AdventHealth"/>
    <s v="DSH100007R"/>
    <x v="1"/>
    <n v="2652154"/>
    <x v="7"/>
    <n v="1310070.44"/>
    <n v="127224.78"/>
    <n v="0"/>
    <n v="0"/>
    <n v="82344.14"/>
    <n v="7633.5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338"/>
    <x v="77"/>
    <n v="181530.27"/>
    <n v="46255.58"/>
    <n v="15598.49"/>
    <n v="6250.02"/>
    <n v="26225.14"/>
    <n v="5669.97"/>
    <n v="1003.47"/>
    <n v="0"/>
  </r>
  <r>
    <n v="2387"/>
    <s v="PCC CYPRESS PHS MPB"/>
    <s v="A"/>
    <n v="7992"/>
    <n v="8149"/>
    <s v="BP6143933"/>
    <n v="4"/>
    <s v="PHS/340B Acct"/>
    <s v="HOSPITAL (INDIVIDUAL)"/>
    <n v="639"/>
    <x v="70"/>
    <n v="639"/>
    <s v="UNIV OF CALIF DAVIS"/>
    <s v="DSH050599"/>
    <x v="2"/>
    <n v="3908902"/>
    <x v="178"/>
    <n v="135393.98000000001"/>
    <n v="19927.84"/>
    <n v="0"/>
    <n v="0"/>
    <n v="13166.81"/>
    <n v="1815.51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143535"/>
    <x v="42"/>
    <n v="342363.52"/>
    <n v="204170.18"/>
    <n v="0"/>
    <n v="0"/>
    <n v="8589.51"/>
    <n v="4916.33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979275"/>
    <x v="75"/>
    <n v="1343890.51"/>
    <n v="368977.99"/>
    <n v="0"/>
    <n v="0"/>
    <n v="22641.59"/>
    <n v="6838.22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97644"/>
    <x v="250"/>
    <n v="61007.519999999997"/>
    <n v="0"/>
    <n v="0"/>
    <n v="0"/>
    <n v="6144.48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590288"/>
    <x v="168"/>
    <n v="5822.58"/>
    <n v="0"/>
    <n v="0"/>
    <n v="0"/>
    <n v="150.25"/>
    <n v="0"/>
    <n v="0"/>
    <n v="0"/>
  </r>
  <r>
    <n v="93524"/>
    <s v="UTMB HLCC INF PHS MPB"/>
    <s v="A"/>
    <n v="7001"/>
    <n v="8149"/>
    <s v="FU1917294"/>
    <n v="4"/>
    <s v="PHS/340B Acct"/>
    <s v="HOSPITAL (INDIVIDUAL)"/>
    <n v="40083"/>
    <x v="21"/>
    <n v="40083"/>
    <s v="UNIV OF TEXAS MED BRANCH-UTMB"/>
    <s v="DSH450018BS"/>
    <x v="1"/>
    <n v="1527563"/>
    <x v="13"/>
    <n v="3937.52"/>
    <n v="0"/>
    <n v="4076.09"/>
    <n v="0"/>
    <n v="551.57000000000005"/>
    <n v="0"/>
    <n v="386.27"/>
    <n v="0"/>
  </r>
  <r>
    <n v="662294"/>
    <s v="AVERA MCKENNAN PHS MPB"/>
    <s v="A"/>
    <n v="7992"/>
    <n v="8149"/>
    <s v="AM4074631"/>
    <n v="4"/>
    <s v="PHS/340B Acct"/>
    <s v="HOSPITAL (INDIVIDUAL)"/>
    <n v="40040"/>
    <x v="118"/>
    <n v="40040"/>
    <s v="AVERA SA"/>
    <s v="DSH430016"/>
    <x v="2"/>
    <n v="2393668"/>
    <x v="28"/>
    <n v="245811.46"/>
    <n v="0"/>
    <n v="0"/>
    <n v="0"/>
    <n v="19131.28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568201"/>
    <x v="16"/>
    <n v="25065.75"/>
    <n v="9511.2900000000009"/>
    <n v="0"/>
    <n v="0"/>
    <n v="752.53"/>
    <n v="301.72000000000003"/>
    <n v="0"/>
    <n v="-16.53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1125905"/>
    <x v="17"/>
    <n v="220666.96"/>
    <n v="0"/>
    <n v="0"/>
    <n v="17640"/>
    <n v="22680.11"/>
    <n v="0"/>
    <n v="0"/>
    <n v="1291.82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45544"/>
    <x v="89"/>
    <n v="50269.32"/>
    <n v="10606.43"/>
    <n v="0"/>
    <n v="0"/>
    <n v="1566.33"/>
    <n v="337.7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54393"/>
    <x v="174"/>
    <n v="29949"/>
    <n v="0"/>
    <n v="0"/>
    <n v="0"/>
    <n v="724.01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117042"/>
    <x v="124"/>
    <n v="3980.7"/>
    <n v="0"/>
    <n v="0"/>
    <n v="0"/>
    <n v="168.86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729662"/>
    <x v="128"/>
    <n v="14362.12"/>
    <n v="0"/>
    <n v="0"/>
    <n v="0"/>
    <n v="1102.92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280831"/>
    <x v="22"/>
    <n v="27685.48"/>
    <n v="0"/>
    <n v="0"/>
    <n v="0"/>
    <n v="477.97"/>
    <n v="0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990306"/>
    <x v="121"/>
    <n v="49768.03"/>
    <n v="5511.41"/>
    <n v="0"/>
    <n v="0"/>
    <n v="1242.6300000000001"/>
    <n v="135.21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465937"/>
    <x v="19"/>
    <n v="7532.2"/>
    <n v="2468.7800000000002"/>
    <n v="0"/>
    <n v="0"/>
    <n v="164.43"/>
    <n v="42.28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1215631"/>
    <x v="49"/>
    <n v="20523.240000000002"/>
    <n v="8209.2999999999993"/>
    <n v="0"/>
    <n v="0"/>
    <n v="521.27"/>
    <n v="209.43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86021"/>
    <x v="151"/>
    <n v="32446.77"/>
    <n v="32446.77"/>
    <n v="0"/>
    <n v="0"/>
    <n v="1614.38"/>
    <n v="1614.38"/>
    <n v="0"/>
    <n v="0"/>
  </r>
  <r>
    <n v="741367"/>
    <s v="DMCPY HARPER CVI GPO MPB"/>
    <s v="A"/>
    <n v="7989"/>
    <n v="8149"/>
    <s v="FH2397289"/>
    <n v="2"/>
    <s v="GPO Acct."/>
    <s v="HOSPITAL (INDIVIDUAL)"/>
    <n v="21369"/>
    <x v="6"/>
    <n v="21369"/>
    <s v="TENET HEALTHCARE"/>
    <n v="0"/>
    <x v="0"/>
    <n v="2651222"/>
    <x v="239"/>
    <n v="1650"/>
    <n v="0"/>
    <n v="0"/>
    <n v="0"/>
    <n v="74.25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2292530"/>
    <x v="36"/>
    <n v="12716"/>
    <n v="5338"/>
    <n v="0"/>
    <n v="0"/>
    <n v="572.6"/>
    <n v="240.56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2574804"/>
    <x v="90"/>
    <n v="19150.599999999999"/>
    <n v="12995.05"/>
    <n v="0"/>
    <n v="0"/>
    <n v="747.45"/>
    <n v="516.6"/>
    <n v="0"/>
    <n v="0"/>
  </r>
  <r>
    <n v="951669"/>
    <s v="EYE ASSOCIATES SURGY MPB"/>
    <s v="A"/>
    <n v="7001"/>
    <n v="8149"/>
    <s v="BS8112598"/>
    <n v="2"/>
    <s v="GPO Acct."/>
    <s v="SURGICENTERS"/>
    <n v="72725"/>
    <x v="150"/>
    <n v="72725"/>
    <s v="CASCADIA EYE WA"/>
    <n v="0"/>
    <x v="0"/>
    <n v="3747623"/>
    <x v="55"/>
    <n v="3362"/>
    <n v="701.73"/>
    <n v="0"/>
    <n v="562.53"/>
    <n v="181.51"/>
    <n v="36.090000000000003"/>
    <n v="0"/>
    <n v="32.46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775087"/>
    <x v="224"/>
    <n v="18189.099999999999"/>
    <n v="0"/>
    <n v="0"/>
    <n v="0"/>
    <n v="897.36"/>
    <n v="0"/>
    <n v="0"/>
    <n v="0"/>
  </r>
  <r>
    <n v="157899"/>
    <s v="OPTUM 702/PSMH PHS MPB"/>
    <s v="A"/>
    <n v="1075"/>
    <n v="8149"/>
    <s v="FB4247943"/>
    <n v="5"/>
    <s v="PHS Contract Pharmacy"/>
    <s v="HOSPITAL (INDIVIDUAL)"/>
    <n v="72904"/>
    <x v="151"/>
    <n v="72904"/>
    <s v="PENN STATE  MILTON S HERSHEY"/>
    <s v="DSH390256"/>
    <x v="1"/>
    <n v="3900834"/>
    <x v="233"/>
    <n v="67136"/>
    <n v="0"/>
    <n v="8648.1"/>
    <n v="17325.66"/>
    <n v="6096.29"/>
    <n v="0"/>
    <n v="830.16"/>
    <n v="666.38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2675130"/>
    <x v="61"/>
    <n v="33532.82"/>
    <n v="0"/>
    <n v="0"/>
    <n v="0"/>
    <n v="2374.96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81812"/>
    <x v="147"/>
    <n v="3367.68"/>
    <n v="0"/>
    <n v="0"/>
    <n v="0"/>
    <n v="99.2"/>
    <n v="0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955119"/>
    <x v="38"/>
    <n v="99026.6"/>
    <n v="0"/>
    <n v="0"/>
    <n v="0"/>
    <n v="12725.92"/>
    <n v="0"/>
    <n v="0"/>
    <n v="0"/>
  </r>
  <r>
    <n v="763439"/>
    <s v="GARNET HEALTH MED CTR MPB"/>
    <s v="A"/>
    <n v="7001"/>
    <n v="8149"/>
    <s v="BA8057146"/>
    <n v="2"/>
    <s v="GPO Acct."/>
    <s v="HOSPITAL (INDIVIDUAL)"/>
    <n v="40560"/>
    <x v="152"/>
    <n v="40560"/>
    <s v="Garnet Health"/>
    <n v="0"/>
    <x v="0"/>
    <n v="2651958"/>
    <x v="4"/>
    <n v="46187.26"/>
    <n v="0"/>
    <n v="0"/>
    <n v="0"/>
    <n v="2629.55"/>
    <n v="0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2332104"/>
    <x v="112"/>
    <n v="17246.14"/>
    <n v="17246.14"/>
    <n v="0"/>
    <n v="0"/>
    <n v="1104.98"/>
    <n v="1104.98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042356"/>
    <x v="156"/>
    <n v="266578.52"/>
    <n v="0"/>
    <n v="0"/>
    <n v="0"/>
    <n v="12802.8"/>
    <n v="0"/>
    <n v="0"/>
    <n v="0"/>
  </r>
  <r>
    <n v="448285"/>
    <s v="VIVO HLTHCFAM WAC A34 MPB"/>
    <s v="A"/>
    <n v="7994"/>
    <n v="8149"/>
    <s v="FT5327615"/>
    <n v="3"/>
    <s v="WAC Acct."/>
    <s v="HOSPITAL (INDIVIDUAL)"/>
    <n v="40019"/>
    <x v="51"/>
    <n v="40018"/>
    <s v="NORTHWELL HEALTH"/>
    <s v="DSH330195B"/>
    <x v="1"/>
    <n v="2064673"/>
    <x v="205"/>
    <n v="17016.18"/>
    <n v="0"/>
    <n v="0"/>
    <n v="0"/>
    <n v="3494.45"/>
    <n v="0"/>
    <n v="0"/>
    <n v="0"/>
  </r>
  <r>
    <n v="405021"/>
    <s v="ST LOUIS CHILDREN HOS MPB"/>
    <s v="A"/>
    <n v="820"/>
    <n v="8149"/>
    <s v="AS3835571"/>
    <n v="2"/>
    <s v="GPO Acct."/>
    <s v="HOSPITAL (INDIVIDUAL)"/>
    <n v="73097"/>
    <x v="68"/>
    <n v="73097"/>
    <s v="ST LOUIS CHILDRENS"/>
    <n v="0"/>
    <x v="2"/>
    <n v="3919529"/>
    <x v="251"/>
    <n v="32751"/>
    <n v="0"/>
    <n v="0"/>
    <n v="0"/>
    <n v="1805.83"/>
    <n v="0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688199"/>
    <x v="252"/>
    <n v="2856.19"/>
    <n v="0"/>
    <n v="2868.17"/>
    <n v="2868.17"/>
    <n v="198.57"/>
    <n v="0"/>
    <n v="190.12"/>
    <n v="97.62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477189"/>
    <x v="62"/>
    <n v="11035.11"/>
    <n v="11035.11"/>
    <n v="0"/>
    <n v="0"/>
    <n v="2182.61"/>
    <n v="2182.61"/>
    <n v="0"/>
    <n v="0"/>
  </r>
  <r>
    <n v="876620"/>
    <s v="ALLIANCE SURG CTR GPO MPB"/>
    <s v="A"/>
    <n v="7001"/>
    <n v="8149"/>
    <s v="FD7471244"/>
    <n v="2"/>
    <s v="GPO Acct."/>
    <s v="HOSPITAL (INDIVIDUAL)"/>
    <n v="40116"/>
    <x v="103"/>
    <n v="40116"/>
    <s v="ALLIANCE SURG"/>
    <n v="0"/>
    <x v="0"/>
    <n v="3952454"/>
    <x v="55"/>
    <n v="305.88"/>
    <n v="0"/>
    <n v="0"/>
    <n v="0"/>
    <n v="55.47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117109"/>
    <x v="124"/>
    <n v="73783.95"/>
    <n v="0"/>
    <n v="0"/>
    <n v="0"/>
    <n v="7073.04"/>
    <n v="0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2684173"/>
    <x v="126"/>
    <n v="40983.019999999997"/>
    <n v="0"/>
    <n v="0"/>
    <n v="0"/>
    <n v="2692.12"/>
    <n v="0"/>
    <n v="0"/>
    <n v="0"/>
  </r>
  <r>
    <n v="941481"/>
    <s v="RMCC MIDTOWN MPB"/>
    <s v="A"/>
    <n v="400"/>
    <n v="8149"/>
    <s v="BH4679950"/>
    <n v="2"/>
    <s v="GPO Acct."/>
    <s v="PHYSICIAN/DENTIST"/>
    <n v="72602"/>
    <x v="74"/>
    <n v="72602"/>
    <s v="RMCC - ROCKY MTN CAN CTR CO"/>
    <n v="0"/>
    <x v="0"/>
    <n v="3441763"/>
    <x v="113"/>
    <n v="558.12"/>
    <n v="0"/>
    <n v="558.12"/>
    <n v="0"/>
    <n v="16.36"/>
    <n v="0"/>
    <n v="13.71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215631"/>
    <x v="49"/>
    <n v="38575.75"/>
    <n v="9512.16"/>
    <n v="0"/>
    <n v="0"/>
    <n v="2484.66"/>
    <n v="640.41999999999996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2346336"/>
    <x v="5"/>
    <n v="54545.760000000002"/>
    <n v="0"/>
    <n v="0"/>
    <n v="0"/>
    <n v="1550.8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2363364"/>
    <x v="240"/>
    <n v="11332.54"/>
    <n v="0"/>
    <n v="0"/>
    <n v="0"/>
    <n v="899.36"/>
    <n v="0"/>
    <n v="0"/>
    <n v="0"/>
  </r>
  <r>
    <n v="8280"/>
    <s v="SANFORD PHCY PHS MPB"/>
    <s v="A"/>
    <n v="7992"/>
    <n v="8149"/>
    <s v="AB3795272"/>
    <n v="4"/>
    <s v="PHS/340B Acct"/>
    <s v="HOSPITAL (INDIVIDUAL)"/>
    <n v="72608"/>
    <x v="111"/>
    <n v="72608"/>
    <s v="SANFORD MED CENTER SD"/>
    <s v="DSH350015"/>
    <x v="2"/>
    <n v="1527563"/>
    <x v="13"/>
    <n v="3847.71"/>
    <n v="3847.71"/>
    <n v="0"/>
    <n v="0"/>
    <n v="420.51"/>
    <n v="420.51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620144"/>
    <x v="44"/>
    <n v="28149.88"/>
    <n v="0"/>
    <n v="0"/>
    <n v="0"/>
    <n v="2465.38"/>
    <n v="0"/>
    <n v="0"/>
    <n v="0"/>
  </r>
  <r>
    <n v="31469"/>
    <s v="UNIV TN MED CTR PHS MPB"/>
    <s v="A"/>
    <n v="7001"/>
    <n v="8149"/>
    <s v="BU6476407"/>
    <n v="4"/>
    <s v="PHS/340B Acct"/>
    <s v="HOSPITAL (INDIVIDUAL)"/>
    <n v="40847"/>
    <x v="153"/>
    <n v="40847"/>
    <s v="UNIV OF TENNESSEE MED CTR TN"/>
    <s v="DSH440015"/>
    <x v="0"/>
    <n v="2042489"/>
    <x v="15"/>
    <n v="3442.06"/>
    <n v="0"/>
    <n v="0"/>
    <n v="0"/>
    <n v="412.03"/>
    <n v="0"/>
    <n v="0"/>
    <n v="0"/>
  </r>
  <r>
    <n v="936834"/>
    <s v="GOOD SAMA INF CTR PHS MPB"/>
    <s v="A"/>
    <n v="7001"/>
    <n v="8149"/>
    <s v="FG2307773"/>
    <n v="4"/>
    <s v="PHS/340B Acct"/>
    <s v="HOSPITAL (INDIVIDUAL)"/>
    <n v="40242"/>
    <x v="19"/>
    <n v="40242"/>
    <s v="GOOD SAMARITAN HOSP OH"/>
    <s v="DSH360134B"/>
    <x v="2"/>
    <n v="2603454"/>
    <x v="30"/>
    <n v="0"/>
    <n v="0"/>
    <n v="0"/>
    <n v="43427.8"/>
    <n v="0"/>
    <n v="0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915113"/>
    <x v="17"/>
    <n v="13316.8"/>
    <n v="13316.8"/>
    <n v="0"/>
    <n v="0"/>
    <n v="1476.86"/>
    <n v="1476.86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2293488"/>
    <x v="1"/>
    <n v="55812.33"/>
    <n v="18912.330000000002"/>
    <n v="0"/>
    <n v="0"/>
    <n v="2660.89"/>
    <n v="868.02"/>
    <n v="0"/>
    <n v="0"/>
  </r>
  <r>
    <n v="65311"/>
    <s v="NSA MAIN PHS MPB"/>
    <s v="A"/>
    <n v="538"/>
    <n v="8149"/>
    <s v="AN1201172"/>
    <n v="4"/>
    <s v="PHS/340B Acct"/>
    <s v="HOSPITAL (INDIVIDUAL)"/>
    <n v="72823"/>
    <x v="33"/>
    <n v="72823"/>
    <s v="NORTHSIDE HOSP ATLANTA GA"/>
    <s v="DSH110161"/>
    <x v="2"/>
    <n v="1215607"/>
    <x v="49"/>
    <n v="609.64"/>
    <n v="0"/>
    <n v="0"/>
    <n v="0"/>
    <n v="75.64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58614"/>
    <x v="91"/>
    <n v="276126.8"/>
    <n v="57381.08"/>
    <n v="0"/>
    <n v="0"/>
    <n v="5762.24"/>
    <n v="1235.9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293488"/>
    <x v="1"/>
    <n v="23661.77"/>
    <n v="7707.59"/>
    <n v="0"/>
    <n v="0"/>
    <n v="1159.78"/>
    <n v="356.23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554888"/>
    <x v="41"/>
    <n v="121747"/>
    <n v="28224.92"/>
    <n v="0"/>
    <n v="0"/>
    <n v="2442.6799999999998"/>
    <n v="478.1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13655"/>
    <x v="18"/>
    <n v="5219.66"/>
    <n v="2587.08"/>
    <n v="0"/>
    <n v="0"/>
    <n v="123.51"/>
    <n v="63.49"/>
    <n v="0"/>
    <n v="0"/>
  </r>
  <r>
    <n v="2387"/>
    <s v="PCC CYPRESS PHS MPB"/>
    <s v="A"/>
    <n v="7992"/>
    <n v="8149"/>
    <s v="BP6143933"/>
    <n v="4"/>
    <s v="PHS/340B Acct"/>
    <s v="HOSPITAL (INDIVIDUAL)"/>
    <n v="639"/>
    <x v="70"/>
    <n v="639"/>
    <s v="UNIV OF CALIF DAVIS"/>
    <s v="DSH050599"/>
    <x v="2"/>
    <n v="1900133"/>
    <x v="67"/>
    <n v="154299.78"/>
    <n v="14938.18"/>
    <n v="0"/>
    <n v="0"/>
    <n v="21893.64"/>
    <n v="1843.57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977949"/>
    <x v="253"/>
    <n v="10029.25"/>
    <n v="0"/>
    <n v="0"/>
    <n v="0"/>
    <n v="466.2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38069"/>
    <x v="182"/>
    <n v="230979.4"/>
    <n v="31084.39"/>
    <n v="24939.25"/>
    <n v="32534.32"/>
    <n v="6445.58"/>
    <n v="732.5"/>
    <n v="567.09"/>
    <n v="0"/>
  </r>
  <r>
    <n v="763097"/>
    <s v="MMC STHRN CMPS MPB"/>
    <s v="A"/>
    <n v="200"/>
    <n v="8149"/>
    <s v="AP3480249"/>
    <n v="2"/>
    <s v="GPO Acct."/>
    <s v="HOSPITAL (INDIVIDUAL)"/>
    <n v="21211"/>
    <x v="110"/>
    <n v="21211"/>
    <s v="BARNABAS HEALTH NJ"/>
    <n v="0"/>
    <x v="0"/>
    <n v="2291870"/>
    <x v="6"/>
    <n v="3630"/>
    <n v="0"/>
    <n v="0"/>
    <n v="1694"/>
    <n v="161.57"/>
    <n v="0"/>
    <n v="0"/>
    <n v="20.16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630366"/>
    <x v="254"/>
    <n v="113037.12"/>
    <n v="0"/>
    <n v="4410.25"/>
    <n v="9854.4"/>
    <n v="6205.67"/>
    <n v="0"/>
    <n v="183.19"/>
    <n v="445.25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1976901"/>
    <x v="23"/>
    <n v="0"/>
    <n v="0"/>
    <n v="4656.6899999999996"/>
    <n v="0"/>
    <n v="0"/>
    <n v="0"/>
    <n v="291.2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58614"/>
    <x v="91"/>
    <n v="28005.54"/>
    <n v="0"/>
    <n v="2582.2600000000002"/>
    <n v="10346.64"/>
    <n v="567.84"/>
    <n v="0"/>
    <n v="55.75"/>
    <n v="0"/>
  </r>
  <r>
    <n v="759455"/>
    <s v="ST ELIZABTH EDGWD MPB"/>
    <s v="A"/>
    <n v="7992"/>
    <n v="8149"/>
    <s v="AS8269169"/>
    <n v="2"/>
    <s v="GPO Acct."/>
    <s v="HOSPITAL (INDIVIDUAL)"/>
    <n v="40772"/>
    <x v="86"/>
    <n v="40772"/>
    <s v="ST ELIZABETH MEDICAL CENTER"/>
    <n v="0"/>
    <x v="2"/>
    <n v="1280494"/>
    <x v="82"/>
    <n v="36969.410000000003"/>
    <n v="24544"/>
    <n v="0"/>
    <n v="0"/>
    <n v="2074.5300000000002"/>
    <n v="892.24"/>
    <n v="0"/>
    <n v="0"/>
  </r>
  <r>
    <n v="226185"/>
    <s v="PATEWOOD MEM HOSPITAL"/>
    <s v="A"/>
    <n v="7003"/>
    <n v="8148"/>
    <s v="FP6331716"/>
    <n v="2"/>
    <s v="GPO Acct."/>
    <s v="HOSPITAL GROUP"/>
    <n v="40461"/>
    <x v="1"/>
    <n v="40461"/>
    <s v="PRISMA HEALTH"/>
    <n v="0"/>
    <x v="0"/>
    <n v="3224763"/>
    <x v="127"/>
    <n v="188.4"/>
    <n v="188.4"/>
    <n v="0"/>
    <n v="0"/>
    <n v="14.15"/>
    <n v="14.15"/>
    <n v="0"/>
    <n v="0"/>
  </r>
  <r>
    <n v="718826"/>
    <s v="FL HSP PH ORL WAC A34 MPB"/>
    <s v="A"/>
    <n v="7001"/>
    <n v="8149"/>
    <s v="AF0202147"/>
    <n v="3"/>
    <s v="WAC Acct."/>
    <s v="HOSPITAL (INDIVIDUAL)"/>
    <n v="40004"/>
    <x v="45"/>
    <n v="40004"/>
    <s v="AdventHealth"/>
    <s v="DSH100007"/>
    <x v="1"/>
    <n v="2652147"/>
    <x v="7"/>
    <n v="81471.850000000006"/>
    <n v="10903.2"/>
    <n v="3859.11"/>
    <n v="0"/>
    <n v="3571.58"/>
    <n v="514.98"/>
    <n v="224.32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02509"/>
    <x v="122"/>
    <n v="44687.92"/>
    <n v="0"/>
    <n v="0"/>
    <n v="0"/>
    <n v="1074.51"/>
    <n v="0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3984044"/>
    <x v="97"/>
    <n v="30747.18"/>
    <n v="30747.18"/>
    <n v="0"/>
    <n v="0"/>
    <n v="1191.58"/>
    <n v="1191.58"/>
    <n v="0"/>
    <n v="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3712908"/>
    <x v="80"/>
    <n v="77130.649999999994"/>
    <n v="15426.13"/>
    <n v="0"/>
    <n v="0"/>
    <n v="2321.65"/>
    <n v="556.17999999999995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3787181"/>
    <x v="32"/>
    <n v="14290.6"/>
    <n v="0"/>
    <n v="0"/>
    <n v="0"/>
    <n v="902.72"/>
    <n v="0"/>
    <n v="0"/>
    <n v="0"/>
  </r>
  <r>
    <n v="959020"/>
    <s v="GETTYSBURG HOSP PHCY MPB"/>
    <s v="A"/>
    <n v="7001"/>
    <n v="8149"/>
    <s v="AW2425432"/>
    <n v="2"/>
    <s v="GPO Acct."/>
    <s v="HOSPITAL (INDIVIDUAL)"/>
    <n v="21207"/>
    <x v="59"/>
    <n v="21207"/>
    <s v="ALLSPIRE"/>
    <n v="0"/>
    <x v="1"/>
    <n v="3638475"/>
    <x v="10"/>
    <n v="14599.2"/>
    <n v="0"/>
    <n v="0"/>
    <n v="0"/>
    <n v="583.71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80989"/>
    <x v="8"/>
    <n v="5894.28"/>
    <n v="1966.4"/>
    <n v="0"/>
    <n v="0"/>
    <n v="167.21"/>
    <n v="54.27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688199"/>
    <x v="252"/>
    <n v="9441"/>
    <n v="0"/>
    <n v="0"/>
    <n v="0"/>
    <n v="373.05"/>
    <n v="0"/>
    <n v="0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3445343"/>
    <x v="73"/>
    <n v="13657.3"/>
    <n v="13657.3"/>
    <n v="0"/>
    <n v="0"/>
    <n v="276.68"/>
    <n v="276.68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144046"/>
    <x v="42"/>
    <n v="73178.759999999995"/>
    <n v="0"/>
    <n v="0"/>
    <n v="0"/>
    <n v="1638.83"/>
    <n v="0"/>
    <n v="0"/>
    <n v="0"/>
  </r>
  <r>
    <n v="788767"/>
    <s v="ST ANTHONY REG HOSP MPB"/>
    <s v="A"/>
    <n v="839"/>
    <n v="8149"/>
    <s v="AS4034942"/>
    <n v="2"/>
    <s v="GPO Acct."/>
    <s v="HOSPITAL (INDIVIDUAL)"/>
    <n v="1882"/>
    <x v="155"/>
    <n v="72729"/>
    <s v="ST ANTHONY REG HOSP IA"/>
    <n v="0"/>
    <x v="2"/>
    <n v="2557049"/>
    <x v="33"/>
    <n v="13903.26"/>
    <n v="0"/>
    <n v="0"/>
    <n v="0"/>
    <n v="1409.71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565869"/>
    <x v="188"/>
    <n v="7498.47"/>
    <n v="0"/>
    <n v="0"/>
    <n v="0"/>
    <n v="182.93"/>
    <n v="0"/>
    <n v="0"/>
    <n v="0"/>
  </r>
  <r>
    <n v="941528"/>
    <s v="ST JOSEPH OP CCF PHS MPB"/>
    <s v="A"/>
    <n v="7994"/>
    <n v="8149"/>
    <s v="FS7466471"/>
    <n v="4"/>
    <s v="PHS/340B Acct"/>
    <s v="HOSPITAL (INDIVIDUAL)"/>
    <n v="72954"/>
    <x v="72"/>
    <n v="72952"/>
    <s v="PROVIDENCE HOSP NW"/>
    <s v="DSH050174D"/>
    <x v="1"/>
    <n v="1527563"/>
    <x v="13"/>
    <n v="30107.54"/>
    <n v="7386.86"/>
    <n v="0"/>
    <n v="0"/>
    <n v="1486.18"/>
    <n v="216.54"/>
    <n v="0"/>
    <n v="0"/>
  </r>
  <r>
    <n v="928"/>
    <s v="CHILDREN HSP OF PA MPB"/>
    <s v="A"/>
    <n v="7001"/>
    <n v="8149"/>
    <s v="AC2452629"/>
    <n v="2"/>
    <s v="GPO Acct."/>
    <s v="HOSPITAL (INDIVIDUAL)"/>
    <n v="72145"/>
    <x v="101"/>
    <n v="72145"/>
    <s v="THE CHILDRENS HOSP OF PA"/>
    <n v="0"/>
    <x v="1"/>
    <n v="2603454"/>
    <x v="30"/>
    <n v="29560.75"/>
    <n v="0"/>
    <n v="0"/>
    <n v="0"/>
    <n v="1570.02"/>
    <n v="0"/>
    <n v="0"/>
    <n v="0"/>
  </r>
  <r>
    <n v="137528"/>
    <s v="LLU-MC MAIN GPO"/>
    <s v="A"/>
    <n v="761"/>
    <n v="8147"/>
    <s v="AL3458949"/>
    <n v="2"/>
    <s v="GPO Acct."/>
    <s v="HOSPITAL GROUP"/>
    <n v="40380"/>
    <x v="12"/>
    <n v="40380"/>
    <s v="LOMA LINDA UNIV HOSP CA"/>
    <n v="0"/>
    <x v="0"/>
    <n v="1215631"/>
    <x v="49"/>
    <n v="15732.16"/>
    <n v="0"/>
    <n v="-2663.08"/>
    <n v="0"/>
    <n v="1994.63"/>
    <n v="0"/>
    <n v="-351.7"/>
    <n v="0"/>
  </r>
  <r>
    <n v="170651"/>
    <s v="PRISMAHL BAPTIST MC"/>
    <s v="A"/>
    <n v="7003"/>
    <n v="8148"/>
    <s v="BP5763366"/>
    <n v="2"/>
    <s v="GPO Acct."/>
    <s v="HOSPITAL GROUP"/>
    <n v="40461"/>
    <x v="1"/>
    <n v="40461"/>
    <s v="PRISMA HEALTH"/>
    <n v="0"/>
    <x v="0"/>
    <n v="2574804"/>
    <x v="90"/>
    <n v="683.95"/>
    <n v="0"/>
    <n v="0"/>
    <n v="0"/>
    <n v="22.67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647691"/>
    <x v="99"/>
    <n v="13401.79"/>
    <n v="0"/>
    <n v="0"/>
    <n v="0"/>
    <n v="746.66"/>
    <n v="0"/>
    <n v="0"/>
    <n v="0"/>
  </r>
  <r>
    <n v="794825"/>
    <s v="VARIETY CARE PHY 721 PHS"/>
    <s v="A"/>
    <n v="512"/>
    <n v="8165"/>
    <s v="FV7757492"/>
    <n v="4"/>
    <s v="PHS/340B Acct"/>
    <s v="HOSPITAL GROUP"/>
    <n v="91"/>
    <x v="156"/>
    <n v="91"/>
    <s v="OKLAHOMA COMM HLTH SRV VAR OK"/>
    <s v="CH06362S"/>
    <x v="2"/>
    <n v="3688306"/>
    <x v="252"/>
    <n v="8525.06"/>
    <n v="0"/>
    <n v="0"/>
    <n v="4342.83"/>
    <n v="535.12"/>
    <n v="0"/>
    <n v="0"/>
    <n v="146.43"/>
  </r>
  <r>
    <n v="747807"/>
    <s v="IUH IN UNV HSP WACA34 MPB"/>
    <s v="A"/>
    <n v="7994"/>
    <n v="8149"/>
    <s v="BC5175561"/>
    <n v="3"/>
    <s v="WAC Acct."/>
    <s v="HOSPITAL (INDIVIDUAL)"/>
    <n v="72387"/>
    <x v="106"/>
    <n v="72387"/>
    <s v="UNIV OF INDIANA HEALTH"/>
    <s v="DSH150056B"/>
    <x v="1"/>
    <n v="3295763"/>
    <x v="74"/>
    <n v="0"/>
    <n v="0"/>
    <n v="4194.46"/>
    <n v="0"/>
    <n v="0"/>
    <n v="0"/>
    <n v="362.05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331999"/>
    <x v="29"/>
    <n v="0"/>
    <n v="0"/>
    <n v="0"/>
    <n v="17402.419999999998"/>
    <n v="0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43766"/>
    <x v="189"/>
    <n v="28055.48"/>
    <n v="28055.48"/>
    <n v="0"/>
    <n v="0"/>
    <n v="1685.3"/>
    <n v="1685.3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482353"/>
    <x v="141"/>
    <n v="6959.66"/>
    <n v="0"/>
    <n v="0"/>
    <n v="0"/>
    <n v="1090.7"/>
    <n v="0"/>
    <n v="0"/>
    <n v="0"/>
  </r>
  <r>
    <n v="806510"/>
    <s v="CTL WA HSP INF WACA34 MPB"/>
    <s v="A"/>
    <n v="7001"/>
    <n v="8149"/>
    <s v="FC4564375"/>
    <n v="3"/>
    <s v="WAC Acct."/>
    <s v="HOSPITAL GROUP"/>
    <n v="30041"/>
    <x v="130"/>
    <n v="30041"/>
    <s v="CENTRAL WASHINGTON WA"/>
    <s v="DSH500016A"/>
    <x v="2"/>
    <n v="1536929"/>
    <x v="79"/>
    <n v="9502.02"/>
    <n v="0"/>
    <n v="0"/>
    <n v="0"/>
    <n v="610.61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979275"/>
    <x v="75"/>
    <n v="3831899.96"/>
    <n v="1138576.3999999999"/>
    <n v="0"/>
    <n v="0"/>
    <n v="64184.33"/>
    <n v="20719.78"/>
    <n v="0"/>
    <n v="0"/>
  </r>
  <r>
    <n v="493954"/>
    <s v="EAST COOPER CTR GPO MPB"/>
    <s v="A"/>
    <n v="7989"/>
    <n v="8149"/>
    <s v="BA0251493"/>
    <n v="2"/>
    <s v="GPO Acct."/>
    <s v="HOSPITAL (INDIVIDUAL)"/>
    <n v="21369"/>
    <x v="6"/>
    <n v="21369"/>
    <s v="TENET HEALTHCARE"/>
    <n v="0"/>
    <x v="0"/>
    <n v="1190719"/>
    <x v="14"/>
    <n v="4809.24"/>
    <n v="4809.24"/>
    <n v="0"/>
    <n v="0"/>
    <n v="366.76"/>
    <n v="366.76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642733"/>
    <x v="0"/>
    <n v="4055529.6"/>
    <n v="1539599.2"/>
    <n v="0"/>
    <n v="0"/>
    <n v="49387.15"/>
    <n v="19202.61"/>
    <n v="0"/>
    <n v="0"/>
  </r>
  <r>
    <n v="719202"/>
    <s v="SOUTHVIEW OP INF PHS MPB"/>
    <s v="A"/>
    <n v="7001"/>
    <n v="8149"/>
    <s v="FS4893752"/>
    <n v="4"/>
    <s v="PHS/340B Acct"/>
    <s v="HOSPITAL (INDIVIDUAL)"/>
    <n v="40245"/>
    <x v="157"/>
    <n v="40245"/>
    <s v="GRANDVIEW HOSP OH"/>
    <s v="DSH360133P"/>
    <x v="0"/>
    <n v="1527563"/>
    <x v="13"/>
    <n v="300812.03999999998"/>
    <n v="48737.66"/>
    <n v="38043.480000000003"/>
    <n v="0"/>
    <n v="29256.080000000002"/>
    <n v="5325.56"/>
    <n v="3574.62"/>
    <n v="0"/>
  </r>
  <r>
    <n v="267461"/>
    <s v="PRISMA CI RESEARCH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503135"/>
    <x v="133"/>
    <n v="49032.22"/>
    <n v="7426.31"/>
    <n v="0"/>
    <n v="0"/>
    <n v="2172.56"/>
    <n v="453.26"/>
    <n v="0"/>
    <n v="0"/>
  </r>
  <r>
    <n v="957494"/>
    <s v="UNC HSP CNCR PHS MPB"/>
    <s v="A"/>
    <n v="7994"/>
    <n v="8149"/>
    <s v="AN3208065"/>
    <n v="4"/>
    <s v="PHS/340B Acct"/>
    <s v="HOSPITAL (INDIVIDUAL)"/>
    <n v="72722"/>
    <x v="77"/>
    <n v="72722"/>
    <s v="UNC HOSPITAL"/>
    <s v="DSH340061"/>
    <x v="1"/>
    <n v="3709235"/>
    <x v="116"/>
    <n v="9068.27"/>
    <n v="0"/>
    <n v="639.45000000000005"/>
    <n v="1281.08"/>
    <n v="3177.26"/>
    <n v="0"/>
    <n v="232.11"/>
    <n v="49.3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67171"/>
    <x v="255"/>
    <n v="29987.85"/>
    <n v="8686.14"/>
    <n v="0"/>
    <n v="0"/>
    <n v="1527.2"/>
    <n v="498.99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3908902"/>
    <x v="178"/>
    <n v="8372.84"/>
    <n v="0"/>
    <n v="0"/>
    <n v="0"/>
    <n v="457.86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20315"/>
    <x v="235"/>
    <n v="205453.06"/>
    <n v="92560.44"/>
    <n v="0"/>
    <n v="0"/>
    <n v="4336"/>
    <n v="1966.4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281243"/>
    <x v="19"/>
    <n v="23323.38"/>
    <n v="5128.84"/>
    <n v="0"/>
    <n v="0"/>
    <n v="314.44"/>
    <n v="60.38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144046"/>
    <x v="42"/>
    <n v="168666.86"/>
    <n v="144273.94"/>
    <n v="0"/>
    <n v="0"/>
    <n v="4061.7"/>
    <n v="3504.24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546405"/>
    <x v="63"/>
    <n v="263171.40999999997"/>
    <n v="93113.94"/>
    <n v="0"/>
    <n v="0"/>
    <n v="13882.42"/>
    <n v="4074.81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047926"/>
    <x v="190"/>
    <n v="76292.44"/>
    <n v="0"/>
    <n v="0"/>
    <n v="0"/>
    <n v="2183.0700000000002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652188"/>
    <x v="96"/>
    <n v="26918.46"/>
    <n v="0"/>
    <n v="26918.46"/>
    <n v="26985.919999999998"/>
    <n v="1619.16"/>
    <n v="0"/>
    <n v="1628.64"/>
    <n v="1556.88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526201"/>
    <x v="66"/>
    <n v="27687.99"/>
    <n v="0"/>
    <n v="18458.66"/>
    <n v="9580.4500000000007"/>
    <n v="1269.22"/>
    <n v="0"/>
    <n v="833.47"/>
    <n v="320.33"/>
  </r>
  <r>
    <n v="339658"/>
    <s v="PARKLAND MEM HSP PHS MPB"/>
    <s v="A"/>
    <n v="7994"/>
    <n v="8149"/>
    <s v="AP2247799"/>
    <n v="4"/>
    <s v="PHS/340B Acct"/>
    <s v="HOSPITAL (INDIVIDUAL)"/>
    <n v="72500"/>
    <x v="147"/>
    <n v="72480"/>
    <s v="MD ISSUE"/>
    <s v="DSH450015"/>
    <x v="1"/>
    <n v="2651958"/>
    <x v="4"/>
    <n v="39608.959999999999"/>
    <n v="0"/>
    <n v="59384.800000000003"/>
    <n v="148714.79999999999"/>
    <n v="2431.84"/>
    <n v="0"/>
    <n v="3724.12"/>
    <n v="5719.8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293488"/>
    <x v="1"/>
    <n v="6274.12"/>
    <n v="2101.63"/>
    <n v="0"/>
    <n v="0"/>
    <n v="291.82"/>
    <n v="96.71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322253"/>
    <x v="46"/>
    <n v="377483.4"/>
    <n v="9715.16"/>
    <n v="0"/>
    <n v="0"/>
    <n v="9941.4599999999991"/>
    <n v="242.7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215615"/>
    <x v="49"/>
    <n v="29678.25"/>
    <n v="14842.54"/>
    <n v="0"/>
    <n v="0"/>
    <n v="1203.76"/>
    <n v="932.15"/>
    <n v="0"/>
    <n v="0"/>
  </r>
  <r>
    <n v="301272"/>
    <s v="CHILDRENS HOSP HC PHS MPB"/>
    <s v="A"/>
    <n v="7001"/>
    <n v="8149"/>
    <s v="BC3109546"/>
    <n v="4"/>
    <s v="PHS/340B Acct"/>
    <s v="HOSPITAL (INDIVIDUAL)"/>
    <n v="72145"/>
    <x v="101"/>
    <n v="72145"/>
    <s v="THE CHILDRENS HOSP OF PA"/>
    <s v="PED393303-03"/>
    <x v="1"/>
    <n v="3971264"/>
    <x v="145"/>
    <n v="384292.42"/>
    <n v="0"/>
    <n v="93607.38"/>
    <n v="62511.199999999997"/>
    <n v="41617.839999999997"/>
    <n v="0"/>
    <n v="9204.2800000000007"/>
    <n v="4391.4799999999996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36929"/>
    <x v="79"/>
    <n v="8490.6299999999992"/>
    <n v="8490.6299999999992"/>
    <n v="0"/>
    <n v="0"/>
    <n v="317.39"/>
    <n v="317.39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041432"/>
    <x v="139"/>
    <n v="132584.17000000001"/>
    <n v="26273.85"/>
    <n v="0"/>
    <n v="0"/>
    <n v="2736.75"/>
    <n v="421.33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041432"/>
    <x v="139"/>
    <n v="10509.54"/>
    <n v="10509.54"/>
    <n v="0"/>
    <n v="0"/>
    <n v="168.53"/>
    <n v="168.53"/>
    <n v="0"/>
    <n v="0"/>
  </r>
  <r>
    <n v="761097"/>
    <s v="PUNXSUTAWNEY HSP MPB"/>
    <s v="A"/>
    <n v="7001"/>
    <n v="8149"/>
    <s v="AP7851872"/>
    <n v="2"/>
    <s v="GPO Acct."/>
    <s v="HOSPITAL (INDIVIDUAL)"/>
    <n v="73081"/>
    <x v="158"/>
    <n v="73081"/>
    <s v="PUNXSUTAWNEY AREA HOSP PHCY"/>
    <n v="0"/>
    <x v="0"/>
    <n v="1266493"/>
    <x v="82"/>
    <n v="1709.14"/>
    <n v="854.57"/>
    <n v="0"/>
    <n v="0"/>
    <n v="145.79"/>
    <n v="75.89"/>
    <n v="0"/>
    <n v="0"/>
  </r>
  <r>
    <n v="139028"/>
    <s v="UNIV PHARMACY PHS MPB"/>
    <s v="A"/>
    <n v="1075"/>
    <n v="8149"/>
    <s v="FU3734402"/>
    <n v="4"/>
    <s v="PHS/340B Acct"/>
    <s v="HOSPITAL (INDIVIDUAL)"/>
    <n v="40847"/>
    <x v="153"/>
    <n v="40847"/>
    <s v="UNIV OF TENNESSEE MED CTR TN"/>
    <s v="DSH440015"/>
    <x v="0"/>
    <n v="2675130"/>
    <x v="61"/>
    <n v="285028.96999999997"/>
    <n v="0"/>
    <n v="0"/>
    <n v="16794.96"/>
    <n v="19556.98"/>
    <n v="0"/>
    <n v="0"/>
    <n v="645.96"/>
  </r>
  <r>
    <n v="329954"/>
    <s v="BAYLOR UNIV HSP PHYGPOMPB"/>
    <s v="A"/>
    <n v="7992"/>
    <n v="8149"/>
    <s v="AB2218077"/>
    <n v="2"/>
    <s v="GPO Acct."/>
    <s v="HOSPITAL (INDIVIDUAL)"/>
    <n v="72064"/>
    <x v="67"/>
    <n v="72064"/>
    <s v="BAYLOR SCOTT &amp; WHITE DSH"/>
    <n v="0"/>
    <x v="2"/>
    <n v="2652147"/>
    <x v="7"/>
    <n v="22010.21"/>
    <n v="0"/>
    <n v="9995.07"/>
    <n v="3863.76"/>
    <n v="1397.43"/>
    <n v="0"/>
    <n v="167.35"/>
    <n v="148.62"/>
  </r>
  <r>
    <n v="145215"/>
    <s v="CHLD CO ANSCHU WACA34 MPB"/>
    <s v="A"/>
    <n v="7001"/>
    <n v="8149"/>
    <s v="FC2320923"/>
    <n v="3"/>
    <s v="WAC Acct."/>
    <s v="HOSPITAL (INDIVIDUAL)"/>
    <n v="72134"/>
    <x v="69"/>
    <n v="72134"/>
    <s v="CHCA - COLORADO CHILDRENS"/>
    <s v="PED063301-00"/>
    <x v="1"/>
    <n v="3544194"/>
    <x v="20"/>
    <n v="15359.68"/>
    <n v="0"/>
    <n v="0"/>
    <n v="0"/>
    <n v="903.56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580579"/>
    <x v="158"/>
    <n v="19570.36"/>
    <n v="0"/>
    <n v="0"/>
    <n v="0"/>
    <n v="555.15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20873"/>
    <x v="31"/>
    <n v="217252"/>
    <n v="50058"/>
    <n v="0"/>
    <n v="0"/>
    <n v="6900.96"/>
    <n v="1735.92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3908902"/>
    <x v="178"/>
    <n v="22218.22"/>
    <n v="0"/>
    <n v="4568.74"/>
    <n v="4576.5200000000004"/>
    <n v="2021.08"/>
    <n v="0"/>
    <n v="434.98"/>
    <n v="308.04000000000002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292423"/>
    <x v="6"/>
    <n v="2419.1999999999998"/>
    <n v="806.4"/>
    <n v="0"/>
    <n v="0"/>
    <n v="345.04"/>
    <n v="115.02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3408309"/>
    <x v="100"/>
    <n v="7154.19"/>
    <n v="0"/>
    <n v="0"/>
    <n v="0"/>
    <n v="125"/>
    <n v="0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280971"/>
    <x v="8"/>
    <n v="24917"/>
    <n v="16405.2"/>
    <n v="0"/>
    <n v="0"/>
    <n v="683.6"/>
    <n v="461.43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15607"/>
    <x v="49"/>
    <n v="14078.6"/>
    <n v="0"/>
    <n v="0"/>
    <n v="0"/>
    <n v="1450.64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3546405"/>
    <x v="63"/>
    <n v="9232.64"/>
    <n v="0"/>
    <n v="0"/>
    <n v="0"/>
    <n v="2029.48"/>
    <n v="0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2557585"/>
    <x v="221"/>
    <n v="107.38"/>
    <n v="0"/>
    <n v="0"/>
    <n v="0"/>
    <n v="20.190000000000001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3489978"/>
    <x v="3"/>
    <n v="1870"/>
    <n v="609.12"/>
    <n v="0"/>
    <n v="0"/>
    <n v="190.43"/>
    <n v="76.8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050839"/>
    <x v="191"/>
    <n v="2805.3"/>
    <n v="0"/>
    <n v="0"/>
    <n v="0"/>
    <n v="192.02"/>
    <n v="0"/>
    <n v="0"/>
    <n v="0"/>
  </r>
  <r>
    <n v="911132"/>
    <s v="VIP SRG CHURUKIAN MPB"/>
    <s v="A"/>
    <n v="7001"/>
    <n v="8149"/>
    <s v="BC1264390"/>
    <n v="2"/>
    <s v="GPO Acct."/>
    <s v="HOSPITAL (INDIVIDUAL)"/>
    <n v="72712"/>
    <x v="159"/>
    <n v="72712"/>
    <s v="VIP SRG CHURUKIAN"/>
    <n v="0"/>
    <x v="0"/>
    <n v="3952454"/>
    <x v="55"/>
    <n v="1424.14"/>
    <n v="0"/>
    <n v="0"/>
    <n v="588.91999999999996"/>
    <n v="97.8"/>
    <n v="0"/>
    <n v="0"/>
    <n v="34.01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2390573"/>
    <x v="148"/>
    <n v="10931.38"/>
    <n v="0"/>
    <n v="0"/>
    <n v="0"/>
    <n v="108.01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03410"/>
    <x v="76"/>
    <n v="0"/>
    <n v="0"/>
    <n v="0"/>
    <n v="7002.93"/>
    <n v="0"/>
    <n v="0"/>
    <n v="0"/>
    <n v="269.39999999999998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293470"/>
    <x v="1"/>
    <n v="2829.48"/>
    <n v="350.49"/>
    <n v="0"/>
    <n v="356.52"/>
    <n v="129.86000000000001"/>
    <n v="15.83"/>
    <n v="0"/>
    <n v="5.34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3466661"/>
    <x v="19"/>
    <n v="5435.34"/>
    <n v="0"/>
    <n v="0"/>
    <n v="0"/>
    <n v="268.38"/>
    <n v="0"/>
    <n v="0"/>
    <n v="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3745890"/>
    <x v="164"/>
    <n v="4492.3500000000004"/>
    <n v="0"/>
    <n v="0"/>
    <n v="0"/>
    <n v="453.6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1559434"/>
    <x v="35"/>
    <n v="12324.14"/>
    <n v="0"/>
    <n v="0"/>
    <n v="0"/>
    <n v="1276.32"/>
    <n v="0"/>
    <n v="0"/>
    <n v="0"/>
  </r>
  <r>
    <n v="941320"/>
    <s v="COMM MEM HC CIMP PHS MPB"/>
    <s v="A"/>
    <n v="7997"/>
    <n v="8149"/>
    <s v="AC1288186"/>
    <n v="4"/>
    <s v="PHS/340B Acct"/>
    <s v="HOSPITAL GROUP"/>
    <n v="40165"/>
    <x v="34"/>
    <n v="40015"/>
    <s v="ALEGENT"/>
    <s v="CAH171363-00"/>
    <x v="2"/>
    <n v="1190719"/>
    <x v="14"/>
    <n v="2989.51"/>
    <n v="0"/>
    <n v="0"/>
    <n v="0"/>
    <n v="221.23"/>
    <n v="0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2291664"/>
    <x v="36"/>
    <n v="473.54"/>
    <n v="0"/>
    <n v="0"/>
    <n v="536.76"/>
    <n v="15.98"/>
    <n v="0"/>
    <n v="0"/>
    <n v="4.1900000000000004"/>
  </r>
  <r>
    <n v="157905"/>
    <s v="OPTUM 706/PSMH PHS MPB"/>
    <s v="A"/>
    <n v="1075"/>
    <n v="8149"/>
    <s v="BR8868715"/>
    <n v="5"/>
    <s v="PHS Contract Pharmacy"/>
    <s v="HOSPITAL (INDIVIDUAL)"/>
    <n v="72904"/>
    <x v="151"/>
    <n v="72904"/>
    <s v="PENN STATE  MILTON S HERSHEY"/>
    <s v="DSH390256"/>
    <x v="1"/>
    <n v="3496965"/>
    <x v="175"/>
    <n v="12251.03"/>
    <n v="0"/>
    <n v="0"/>
    <n v="0"/>
    <n v="387.8"/>
    <n v="0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465937"/>
    <x v="19"/>
    <n v="0"/>
    <n v="0"/>
    <n v="0"/>
    <n v="423.01"/>
    <n v="0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630366"/>
    <x v="254"/>
    <n v="4229.66"/>
    <n v="4229.66"/>
    <n v="0"/>
    <n v="0"/>
    <n v="81.64"/>
    <n v="81.64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332054"/>
    <x v="84"/>
    <n v="13141.8"/>
    <n v="0"/>
    <n v="0"/>
    <n v="0"/>
    <n v="628.26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224649"/>
    <x v="123"/>
    <n v="521.32000000000005"/>
    <n v="0"/>
    <n v="0"/>
    <n v="0"/>
    <n v="8.75"/>
    <n v="0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2117034"/>
    <x v="124"/>
    <n v="0"/>
    <n v="0"/>
    <n v="0"/>
    <n v="3369.6"/>
    <n v="0"/>
    <n v="0"/>
    <n v="0"/>
    <n v="175.06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82844"/>
    <x v="161"/>
    <n v="0"/>
    <n v="0"/>
    <n v="0"/>
    <n v="0"/>
    <n v="135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224649"/>
    <x v="123"/>
    <n v="0.04"/>
    <n v="0"/>
    <n v="0"/>
    <n v="0"/>
    <n v="44.77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430337"/>
    <x v="12"/>
    <n v="90894.27"/>
    <n v="31951.17"/>
    <n v="696.03"/>
    <n v="4880.54"/>
    <n v="9442.56"/>
    <n v="2978.32"/>
    <n v="88.92"/>
    <n v="0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2390573"/>
    <x v="148"/>
    <n v="3919032.48"/>
    <n v="251612.42"/>
    <n v="527417.98"/>
    <n v="0"/>
    <n v="206939.24"/>
    <n v="13340.46"/>
    <n v="28836.28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489986"/>
    <x v="3"/>
    <n v="29449.69"/>
    <n v="3922.34"/>
    <n v="0"/>
    <n v="0"/>
    <n v="3636.84"/>
    <n v="547.27"/>
    <n v="0"/>
    <n v="0"/>
  </r>
  <r>
    <n v="646581"/>
    <s v="NEBRASKA ORTHOPEDIC HOSP"/>
    <s v="A"/>
    <n v="7996"/>
    <n v="8145"/>
    <s v="FN3199747"/>
    <n v="2"/>
    <s v="GPO Acct."/>
    <s v="HOSPITAL GROUP"/>
    <n v="72774"/>
    <x v="144"/>
    <n v="72774"/>
    <s v="NEBRASKA ORTHOPAEDIC HOSP"/>
    <n v="0"/>
    <x v="2"/>
    <n v="2117109"/>
    <x v="124"/>
    <n v="6157.36"/>
    <n v="0"/>
    <n v="0"/>
    <n v="0"/>
    <n v="315.89"/>
    <n v="0"/>
    <n v="0"/>
    <n v="0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3920865"/>
    <x v="31"/>
    <n v="332545.71999999997"/>
    <n v="34647.879999999997"/>
    <n v="35611.360000000001"/>
    <n v="17836"/>
    <n v="23591.98"/>
    <n v="2523.4499999999998"/>
    <n v="2438.4299999999998"/>
    <n v="686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761319"/>
    <x v="106"/>
    <n v="157441.65"/>
    <n v="26928.639999999999"/>
    <n v="0"/>
    <n v="0"/>
    <n v="8737.44"/>
    <n v="1578.72"/>
    <n v="0"/>
    <n v="0"/>
  </r>
  <r>
    <n v="84675"/>
    <s v="VCU HL AOP INF PHS MPB"/>
    <s v="A"/>
    <n v="7001"/>
    <n v="8149"/>
    <s v="FV1043506"/>
    <n v="4"/>
    <s v="PHS/340B Acct"/>
    <s v="HOSPITAL (INDIVIDUAL)"/>
    <n v="40308"/>
    <x v="23"/>
    <n v="40308"/>
    <s v="VCU MAIN PHCY RICHMOND VA"/>
    <s v="DSH490032"/>
    <x v="1"/>
    <n v="1527563"/>
    <x v="13"/>
    <n v="44616.51"/>
    <n v="10198.15"/>
    <n v="0"/>
    <n v="9527.07"/>
    <n v="4027.11"/>
    <n v="742.36"/>
    <n v="0"/>
    <n v="366.76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51958"/>
    <x v="4"/>
    <n v="171827.54"/>
    <n v="95494"/>
    <n v="0"/>
    <n v="0"/>
    <n v="3960.93"/>
    <n v="2201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52856"/>
    <x v="111"/>
    <n v="17033.22"/>
    <n v="5404.01"/>
    <n v="0"/>
    <n v="0"/>
    <n v="594.41999999999996"/>
    <n v="174.25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580579"/>
    <x v="158"/>
    <n v="82563.92"/>
    <n v="0"/>
    <n v="14073.64"/>
    <n v="0"/>
    <n v="3578.04"/>
    <n v="0"/>
    <n v="588.34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224649"/>
    <x v="123"/>
    <n v="0.01"/>
    <n v="0"/>
    <n v="0"/>
    <n v="0"/>
    <n v="8.69"/>
    <n v="0"/>
    <n v="0"/>
    <n v="0"/>
  </r>
  <r>
    <n v="122"/>
    <s v="CHRISTUS SPEC PHY PHS MPB"/>
    <s v="A"/>
    <n v="7994"/>
    <n v="8149"/>
    <s v="FC0264224"/>
    <n v="4"/>
    <s v="PHS/340B Acct"/>
    <s v="HOSPITAL (INDIVIDUAL)"/>
    <n v="2062"/>
    <x v="56"/>
    <n v="21230"/>
    <s v="CHRISTUS"/>
    <s v="DSH450102"/>
    <x v="1"/>
    <n v="1900257"/>
    <x v="67"/>
    <n v="91986.94"/>
    <n v="0"/>
    <n v="8284.9"/>
    <n v="8299"/>
    <n v="10186.620000000001"/>
    <n v="0"/>
    <n v="811.88"/>
    <n v="399.6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743564"/>
    <x v="210"/>
    <n v="19433.89"/>
    <n v="0"/>
    <n v="0"/>
    <n v="0"/>
    <n v="483.95"/>
    <n v="0"/>
    <n v="0"/>
    <n v="0"/>
  </r>
  <r>
    <n v="714767"/>
    <s v="UM SYLVESTER PLNT PHS MPB"/>
    <s v="A"/>
    <n v="7992"/>
    <n v="8149"/>
    <s v="FU3135820"/>
    <n v="4"/>
    <s v="PHS/340B Acct"/>
    <s v="HOSPITAL (INDIVIDUAL)"/>
    <n v="1205"/>
    <x v="129"/>
    <n v="1205"/>
    <s v="UNIV OF MIAMI HOSP FL"/>
    <s v="CAN100079-03"/>
    <x v="1"/>
    <n v="2393668"/>
    <x v="28"/>
    <n v="132600.44"/>
    <n v="21668.62"/>
    <n v="0"/>
    <n v="0"/>
    <n v="-2518.6799999999998"/>
    <n v="2058.34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3652856"/>
    <x v="111"/>
    <n v="9575.2800000000007"/>
    <n v="9575.2800000000007"/>
    <n v="0"/>
    <n v="0"/>
    <n v="426.78"/>
    <n v="426.78"/>
    <n v="0"/>
    <n v="0"/>
  </r>
  <r>
    <n v="238423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66147"/>
    <x v="99"/>
    <n v="33160.379999999997"/>
    <n v="33160.379999999997"/>
    <n v="0"/>
    <n v="0"/>
    <n v="2563.44"/>
    <n v="2563.44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042489"/>
    <x v="15"/>
    <n v="30745.53"/>
    <n v="14759.7"/>
    <n v="0"/>
    <n v="0"/>
    <n v="1907.93"/>
    <n v="936.38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945672"/>
    <x v="107"/>
    <n v="2430.2199999999998"/>
    <n v="0"/>
    <n v="0"/>
    <n v="0"/>
    <n v="43.07"/>
    <n v="0"/>
    <n v="0"/>
    <n v="0"/>
  </r>
  <r>
    <n v="273807"/>
    <s v="SEATTLE CHLD IP WACA34MPB"/>
    <s v="A"/>
    <n v="7710"/>
    <n v="8149"/>
    <s v="AC0985258"/>
    <n v="3"/>
    <s v="WAC Acct."/>
    <s v="HOSPITAL (INDIVIDUAL)"/>
    <n v="72142"/>
    <x v="114"/>
    <n v="72142"/>
    <s v="CHCA - SEATTLE CHILDRENS HOSP"/>
    <s v="PED503300-00"/>
    <x v="1"/>
    <n v="3555158"/>
    <x v="108"/>
    <n v="62273.16"/>
    <n v="0"/>
    <n v="0"/>
    <n v="0"/>
    <n v="5891.96"/>
    <n v="0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3976867"/>
    <x v="140"/>
    <n v="27429.7"/>
    <n v="0"/>
    <n v="0"/>
    <n v="0"/>
    <n v="2019.03"/>
    <n v="0"/>
    <n v="0"/>
    <n v="0"/>
  </r>
  <r>
    <n v="14959"/>
    <s v="LAKE CHLDRNS PHCY PHS MPB"/>
    <s v="A"/>
    <n v="7994"/>
    <n v="8149"/>
    <s v="FO8384163"/>
    <n v="4"/>
    <s v="PHS/340B Acct"/>
    <s v="HOSPITAL GROUP"/>
    <n v="70000"/>
    <x v="136"/>
    <n v="70000"/>
    <s v="FRANCISCAN MSNR OF OUR LADY"/>
    <s v="DSH190064"/>
    <x v="0"/>
    <n v="3549672"/>
    <x v="37"/>
    <n v="22743.34"/>
    <n v="0"/>
    <n v="0"/>
    <n v="0"/>
    <n v="1548.67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81267"/>
    <x v="181"/>
    <n v="621977.22"/>
    <n v="137073.13"/>
    <n v="55682.37"/>
    <n v="111554.4"/>
    <n v="18675.759999999998"/>
    <n v="4228.62"/>
    <n v="1765.06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281243"/>
    <x v="19"/>
    <n v="38466.300000000003"/>
    <n v="38466.300000000003"/>
    <n v="0"/>
    <n v="0"/>
    <n v="452.87"/>
    <n v="452.87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592724"/>
    <x v="125"/>
    <n v="16118.69"/>
    <n v="5133.1400000000003"/>
    <n v="0"/>
    <n v="0"/>
    <n v="1497.67"/>
    <n v="511.62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780087"/>
    <x v="153"/>
    <n v="5110.79"/>
    <n v="0"/>
    <n v="0"/>
    <n v="0"/>
    <n v="452.94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986445"/>
    <x v="130"/>
    <n v="58137.11"/>
    <n v="25874.73"/>
    <n v="0"/>
    <n v="0"/>
    <n v="7805.62"/>
    <n v="3531.65"/>
    <n v="0"/>
    <n v="0"/>
  </r>
  <r>
    <n v="7319"/>
    <s v="POWDER RIVER SURG CTR MPB"/>
    <s v="A"/>
    <n v="7994"/>
    <n v="8149"/>
    <s v="FP9504261"/>
    <n v="2"/>
    <s v="GPO Acct."/>
    <s v="HOSPITAL (INDIVIDUAL)"/>
    <n v="73311"/>
    <x v="41"/>
    <n v="73311"/>
    <s v="UNIV OF COLORADO"/>
    <n v="0"/>
    <x v="1"/>
    <n v="2856201"/>
    <x v="155"/>
    <n v="50060.77"/>
    <n v="0"/>
    <n v="9386.4"/>
    <n v="9409.92"/>
    <n v="3666.53"/>
    <n v="0"/>
    <n v="693.7"/>
    <n v="361.92"/>
  </r>
  <r>
    <n v="962455"/>
    <s v="UT SWMC ASTON INFUS MPB"/>
    <s v="A"/>
    <n v="837"/>
    <n v="8149"/>
    <s v="FU3182398"/>
    <n v="2"/>
    <s v="GPO Acct."/>
    <s v="HOSPITAL (INDIVIDUAL)"/>
    <n v="40848"/>
    <x v="2"/>
    <n v="40848"/>
    <s v="UNIV OF TEXAS SW UNIV HOSP"/>
    <n v="0"/>
    <x v="1"/>
    <n v="3609534"/>
    <x v="43"/>
    <n v="6360.26"/>
    <n v="0"/>
    <n v="0"/>
    <n v="0"/>
    <n v="417.92"/>
    <n v="0"/>
    <n v="0"/>
    <n v="0"/>
  </r>
  <r>
    <n v="893317"/>
    <s v="PARTNERS HLTH SPCLTY MPB"/>
    <s v="A"/>
    <n v="85"/>
    <n v="8149"/>
    <s v="FP6916146"/>
    <n v="2"/>
    <s v="GPO Acct."/>
    <s v="HOSPITAL GROUP"/>
    <n v="72475"/>
    <x v="55"/>
    <n v="72475"/>
    <s v="MASS GENERAL HOSP"/>
    <n v="0"/>
    <x v="1"/>
    <n v="2676542"/>
    <x v="256"/>
    <n v="23919.5"/>
    <n v="0"/>
    <n v="0"/>
    <n v="0"/>
    <n v="2102.41"/>
    <n v="0"/>
    <n v="0"/>
    <n v="0"/>
  </r>
  <r>
    <n v="463028"/>
    <s v="FLETCHER ALLEN PHS MPB"/>
    <s v="A"/>
    <n v="7994"/>
    <n v="8149"/>
    <s v="BF4323200"/>
    <n v="4"/>
    <s v="PHS/340B Acct"/>
    <s v="HOSPITAL (INDIVIDUAL)"/>
    <n v="456"/>
    <x v="104"/>
    <n v="456"/>
    <s v="FLETCHER ALLEN HC VT"/>
    <s v="DSH470003"/>
    <x v="1"/>
    <n v="3782638"/>
    <x v="56"/>
    <n v="2993.7"/>
    <n v="2993.7"/>
    <n v="0"/>
    <n v="0"/>
    <n v="124.48"/>
    <n v="124.48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912094"/>
    <x v="109"/>
    <n v="20561.84"/>
    <n v="0"/>
    <n v="0"/>
    <n v="0"/>
    <n v="4078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489028"/>
    <x v="257"/>
    <n v="27631.69"/>
    <n v="0"/>
    <n v="0"/>
    <n v="0"/>
    <n v="1486.71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44194"/>
    <x v="20"/>
    <n v="17011.09"/>
    <n v="0"/>
    <n v="8776.2000000000007"/>
    <n v="0"/>
    <n v="619.30999999999995"/>
    <n v="0"/>
    <n v="335.78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898641"/>
    <x v="95"/>
    <n v="0"/>
    <n v="0"/>
    <n v="0"/>
    <n v="1768.8"/>
    <n v="0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466562"/>
    <x v="62"/>
    <n v="747.4"/>
    <n v="747.4"/>
    <n v="0"/>
    <n v="0"/>
    <n v="145.18"/>
    <n v="145.18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66570"/>
    <x v="62"/>
    <n v="159.87"/>
    <n v="0"/>
    <n v="0"/>
    <n v="0"/>
    <n v="11.72"/>
    <n v="0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2303410"/>
    <x v="76"/>
    <n v="6272.48"/>
    <n v="6272.48"/>
    <n v="0"/>
    <n v="0"/>
    <n v="266.91000000000003"/>
    <n v="266.91000000000003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544160"/>
    <x v="20"/>
    <n v="175.18"/>
    <n v="175.18"/>
    <n v="0"/>
    <n v="0"/>
    <n v="6.56"/>
    <n v="6.56"/>
    <n v="0"/>
    <n v="0"/>
  </r>
  <r>
    <n v="270032"/>
    <s v="UPSTATE MEDICAL PHARMACY"/>
    <s v="A"/>
    <n v="7003"/>
    <n v="8148"/>
    <s v="BU2933821"/>
    <n v="2"/>
    <s v="GPO Acct."/>
    <s v="HOSPITAL GROUP"/>
    <n v="40461"/>
    <x v="1"/>
    <n v="40461"/>
    <s v="PRISMA HEALTH"/>
    <n v="0"/>
    <x v="0"/>
    <n v="3644366"/>
    <x v="168"/>
    <n v="53696.92"/>
    <n v="26848.46"/>
    <n v="0"/>
    <n v="0"/>
    <n v="1681.18"/>
    <n v="840.59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2643401"/>
    <x v="20"/>
    <n v="3445.82"/>
    <n v="0"/>
    <n v="0"/>
    <n v="0"/>
    <n v="65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3486909"/>
    <x v="16"/>
    <n v="0"/>
    <n v="0"/>
    <n v="0"/>
    <n v="3173.7"/>
    <n v="0"/>
    <n v="0"/>
    <n v="0"/>
    <n v="0"/>
  </r>
  <r>
    <n v="196622"/>
    <s v="PRISMA GRV MMC WACA34 MPB"/>
    <s v="A"/>
    <n v="7001"/>
    <n v="8149"/>
    <s v="FG6318857"/>
    <n v="3"/>
    <s v="WAC Acct."/>
    <s v="HOSPITAL (INDIVIDUAL)"/>
    <n v="40461"/>
    <x v="1"/>
    <n v="40461"/>
    <s v="PRISMA HEALTH"/>
    <s v="DSH420078"/>
    <x v="0"/>
    <n v="3544202"/>
    <x v="20"/>
    <n v="2461.21"/>
    <n v="0"/>
    <n v="0"/>
    <n v="0"/>
    <n v="52.52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331973"/>
    <x v="29"/>
    <n v="11163.8"/>
    <n v="11163.8"/>
    <n v="0"/>
    <n v="0"/>
    <n v="299.45"/>
    <n v="299.45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586021"/>
    <x v="151"/>
    <n v="22901.32"/>
    <n v="0"/>
    <n v="0"/>
    <n v="0"/>
    <n v="1401.52"/>
    <n v="0"/>
    <n v="0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291870"/>
    <x v="6"/>
    <n v="280"/>
    <n v="0"/>
    <n v="0"/>
    <n v="0"/>
    <n v="12.1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700093"/>
    <x v="208"/>
    <n v="33089.75"/>
    <n v="0"/>
    <n v="0"/>
    <n v="0"/>
    <n v="1102.3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3490026"/>
    <x v="3"/>
    <n v="118.22"/>
    <n v="0"/>
    <n v="0"/>
    <n v="0"/>
    <n v="10.28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499902"/>
    <x v="105"/>
    <n v="44198.42"/>
    <n v="13211.31"/>
    <n v="0"/>
    <n v="0"/>
    <n v="1970.85"/>
    <n v="618.05999999999995"/>
    <n v="0"/>
    <n v="0"/>
  </r>
  <r>
    <n v="40209"/>
    <s v="ADULT &amp; CHILD SURGY MPB"/>
    <s v="A"/>
    <n v="7001"/>
    <n v="8149"/>
    <s v="BS7041382"/>
    <n v="2"/>
    <s v="GPO Acct."/>
    <s v="SURGICENTERS"/>
    <n v="73124"/>
    <x v="160"/>
    <n v="73124"/>
    <s v="ROCKY MOUNTAIN ONCOL"/>
    <n v="0"/>
    <x v="0"/>
    <n v="3952454"/>
    <x v="55"/>
    <n v="1988.59"/>
    <n v="560.82000000000005"/>
    <n v="0"/>
    <n v="588.91999999999996"/>
    <n v="114.32"/>
    <n v="30.14"/>
    <n v="0"/>
    <n v="34.01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54393"/>
    <x v="174"/>
    <n v="359447.5"/>
    <n v="79923.5"/>
    <n v="0"/>
    <n v="0"/>
    <n v="6926.16"/>
    <n v="1563.07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064681"/>
    <x v="16"/>
    <n v="65871.09"/>
    <n v="20615.509999999998"/>
    <n v="0"/>
    <n v="0"/>
    <n v="1712.91"/>
    <n v="645.29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609534"/>
    <x v="43"/>
    <n v="3060.29"/>
    <n v="0"/>
    <n v="0"/>
    <n v="0"/>
    <n v="89.12"/>
    <n v="0"/>
    <n v="0"/>
    <n v="0"/>
  </r>
  <r>
    <n v="914296"/>
    <s v="UNIV MIAMI DRFLD PHS MPB"/>
    <s v="A"/>
    <n v="7992"/>
    <n v="8149"/>
    <s v="BU9182801"/>
    <n v="4"/>
    <s v="PHS/340B Acct"/>
    <s v="HOSPITAL (INDIVIDUAL)"/>
    <n v="1205"/>
    <x v="129"/>
    <n v="1205"/>
    <s v="UNIV OF MIAMI HOSP FL"/>
    <s v="CAN100079-01"/>
    <x v="1"/>
    <n v="2393668"/>
    <x v="28"/>
    <n v="22315.8"/>
    <n v="0"/>
    <n v="0"/>
    <n v="0"/>
    <n v="1647.94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270"/>
    <x v="258"/>
    <n v="82743.070000000007"/>
    <n v="14742.34"/>
    <n v="10555.74"/>
    <n v="7049.14"/>
    <n v="10216.959999999999"/>
    <n v="1596.12"/>
    <n v="831.37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45398"/>
    <x v="50"/>
    <n v="1905.89"/>
    <n v="433.56"/>
    <n v="0"/>
    <n v="0"/>
    <n v="120.96"/>
    <n v="15.11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90664"/>
    <x v="185"/>
    <n v="82103.039999999994"/>
    <n v="0"/>
    <n v="0"/>
    <n v="0"/>
    <n v="6411.2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729662"/>
    <x v="128"/>
    <n v="127030.24"/>
    <n v="53750.76"/>
    <n v="0"/>
    <n v="0"/>
    <n v="9533.7999999999993"/>
    <n v="4088.27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3787181"/>
    <x v="32"/>
    <n v="7414.04"/>
    <n v="1410.92"/>
    <n v="0"/>
    <n v="0"/>
    <n v="789.25"/>
    <n v="466.73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44145"/>
    <x v="202"/>
    <n v="3730.45"/>
    <n v="3730.45"/>
    <n v="0"/>
    <n v="0"/>
    <n v="190.24"/>
    <n v="190.24"/>
    <n v="0"/>
    <n v="0"/>
  </r>
  <r>
    <n v="760845"/>
    <s v="MERCY MED CENTER MPB"/>
    <s v="A"/>
    <n v="7001"/>
    <n v="8149"/>
    <s v="BM5702560"/>
    <n v="2"/>
    <s v="GPO Acct."/>
    <s v="HOSPITAL (INDIVIDUAL)"/>
    <n v="21373"/>
    <x v="0"/>
    <n v="21373"/>
    <s v="TRINITY HEALTH"/>
    <n v="0"/>
    <x v="0"/>
    <n v="2292423"/>
    <x v="6"/>
    <n v="3025"/>
    <n v="1340"/>
    <n v="0"/>
    <n v="0"/>
    <n v="129.18"/>
    <n v="53.93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915105"/>
    <x v="17"/>
    <n v="4990.2"/>
    <n v="1963.18"/>
    <n v="0"/>
    <n v="0"/>
    <n v="311.23"/>
    <n v="157.30000000000001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3488"/>
    <x v="1"/>
    <n v="8366.2800000000007"/>
    <n v="2800.59"/>
    <n v="0"/>
    <n v="0"/>
    <n v="383.7"/>
    <n v="127.44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280989"/>
    <x v="8"/>
    <n v="31429.16"/>
    <n v="11795.06"/>
    <n v="0"/>
    <n v="0"/>
    <n v="904.97"/>
    <n v="327.64999999999998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03410"/>
    <x v="76"/>
    <n v="27253.54"/>
    <n v="0"/>
    <n v="0"/>
    <n v="0"/>
    <n v="483.9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2322253"/>
    <x v="46"/>
    <n v="3428.88"/>
    <n v="0"/>
    <n v="0"/>
    <n v="0"/>
    <n v="95.4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897270"/>
    <x v="19"/>
    <n v="0"/>
    <n v="0"/>
    <n v="4422.99"/>
    <n v="4430.5200000000004"/>
    <n v="0"/>
    <n v="0"/>
    <n v="597.97"/>
    <n v="170.4"/>
  </r>
  <r>
    <n v="448177"/>
    <s v="MONCRIEF CAN INST GPO MPB"/>
    <s v="A"/>
    <n v="999"/>
    <n v="8149"/>
    <s v="FM5463904"/>
    <n v="2"/>
    <s v="GPO Acct."/>
    <s v="HOSPITAL (INDIVIDUAL)"/>
    <n v="40848"/>
    <x v="2"/>
    <n v="40848"/>
    <s v="UNIV OF TEXAS SW UNIV HOSP"/>
    <n v="0"/>
    <x v="1"/>
    <n v="1538255"/>
    <x v="60"/>
    <n v="0"/>
    <n v="0"/>
    <n v="150833.82"/>
    <n v="0"/>
    <n v="0"/>
    <n v="0"/>
    <n v="8416.84"/>
    <n v="0"/>
  </r>
  <r>
    <n v="767333"/>
    <s v="CMC DLS FRST PHCY PHS MPB"/>
    <s v="A"/>
    <n v="7994"/>
    <n v="8149"/>
    <s v="BC6488046"/>
    <n v="4"/>
    <s v="PHS/340B Acct"/>
    <s v="HOSPITAL (INDIVIDUAL)"/>
    <n v="72130"/>
    <x v="14"/>
    <n v="72480"/>
    <s v="MD ISSUE"/>
    <s v="PED453302-00"/>
    <x v="1"/>
    <n v="1523315"/>
    <x v="259"/>
    <n v="264954.23999999999"/>
    <n v="51629.4"/>
    <n v="0"/>
    <n v="0"/>
    <n v="25352.06"/>
    <n v="5250.84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280955"/>
    <x v="22"/>
    <n v="3984.7"/>
    <n v="3984.7"/>
    <n v="0"/>
    <n v="0"/>
    <n v="45.64"/>
    <n v="45.6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215631"/>
    <x v="49"/>
    <n v="121142.45"/>
    <n v="45134.23"/>
    <n v="0"/>
    <n v="0"/>
    <n v="8181.38"/>
    <n v="2910.69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71645"/>
    <x v="216"/>
    <n v="23096.61"/>
    <n v="7698.87"/>
    <n v="0"/>
    <n v="0"/>
    <n v="332.08"/>
    <n v="110.37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86021"/>
    <x v="151"/>
    <n v="43132.86"/>
    <n v="21649.599999999999"/>
    <n v="0"/>
    <n v="0"/>
    <n v="2194.7199999999998"/>
    <n v="1097.79"/>
    <n v="0"/>
    <n v="0"/>
  </r>
  <r>
    <n v="329954"/>
    <s v="BAYLOR UNIV HSP PHYGPOMPB"/>
    <s v="A"/>
    <n v="7992"/>
    <n v="8149"/>
    <s v="AB2218077"/>
    <n v="2"/>
    <s v="GPO Acct."/>
    <s v="HOSPITAL (INDIVIDUAL)"/>
    <n v="72064"/>
    <x v="67"/>
    <n v="72064"/>
    <s v="BAYLOR SCOTT &amp; WHITE DSH"/>
    <n v="0"/>
    <x v="2"/>
    <n v="3920865"/>
    <x v="31"/>
    <n v="438301.35"/>
    <n v="51973.55"/>
    <n v="71165.649999999994"/>
    <n v="124852"/>
    <n v="28956.83"/>
    <n v="3682.66"/>
    <n v="4819.78"/>
    <n v="4802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934569"/>
    <x v="246"/>
    <n v="127080.08"/>
    <n v="0"/>
    <n v="27360.84"/>
    <n v="0"/>
    <n v="8133.79"/>
    <n v="0"/>
    <n v="1846.06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56636"/>
    <x v="63"/>
    <n v="38672.620000000003"/>
    <n v="9292.74"/>
    <n v="863.72"/>
    <n v="865.19"/>
    <n v="7816.44"/>
    <n v="1497.09"/>
    <n v="136.91999999999999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80971"/>
    <x v="8"/>
    <n v="13986.18"/>
    <n v="11483.64"/>
    <n v="0"/>
    <n v="0"/>
    <n v="380.93"/>
    <n v="318.13"/>
    <n v="0"/>
    <n v="0"/>
  </r>
  <r>
    <n v="668995"/>
    <s v="BARNES JEW HOSP MPB"/>
    <s v="A"/>
    <n v="820"/>
    <n v="8149"/>
    <s v="BB4745785"/>
    <n v="2"/>
    <s v="GPO Acct."/>
    <s v="HOSPITAL (INDIVIDUAL)"/>
    <n v="1147"/>
    <x v="81"/>
    <n v="1147"/>
    <s v="MISSOURI BAPT HOSP SULLIVAN MO"/>
    <n v="0"/>
    <x v="1"/>
    <n v="3920865"/>
    <x v="31"/>
    <n v="142061.56"/>
    <n v="0"/>
    <n v="17791.41"/>
    <n v="0"/>
    <n v="10137.469999999999"/>
    <n v="0"/>
    <n v="1204.94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955093"/>
    <x v="38"/>
    <n v="73157.06"/>
    <n v="0"/>
    <n v="0"/>
    <n v="0"/>
    <n v="4415.08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27443"/>
    <x v="260"/>
    <n v="27701.79"/>
    <n v="27701.79"/>
    <n v="0"/>
    <n v="0"/>
    <n v="650.33000000000004"/>
    <n v="650.33000000000004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2117042"/>
    <x v="124"/>
    <n v="3437.72"/>
    <n v="0"/>
    <n v="0"/>
    <n v="0"/>
    <n v="244.09"/>
    <n v="0"/>
    <n v="-0.73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280989"/>
    <x v="8"/>
    <n v="18790.400000000001"/>
    <n v="0"/>
    <n v="4697.6000000000004"/>
    <n v="14092.8"/>
    <n v="236.06"/>
    <n v="0"/>
    <n v="62.15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31973"/>
    <x v="29"/>
    <n v="112820"/>
    <n v="16717.23"/>
    <n v="0"/>
    <n v="0"/>
    <n v="3011.91"/>
    <n v="419.85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911906"/>
    <x v="159"/>
    <n v="22967.37"/>
    <n v="0"/>
    <n v="0"/>
    <n v="0"/>
    <n v="1178.93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351237"/>
    <x v="18"/>
    <n v="8004.21"/>
    <n v="0"/>
    <n v="0"/>
    <n v="0"/>
    <n v="291.33"/>
    <n v="0"/>
    <n v="0"/>
    <n v="0"/>
  </r>
  <r>
    <n v="790893"/>
    <s v="DOCTORS MC OF MODESTO HCP"/>
    <s v="A"/>
    <n v="200"/>
    <n v="8149"/>
    <s v="BD7850868"/>
    <n v="2"/>
    <s v="GPO Acct."/>
    <s v="HOSPITAL GROUP"/>
    <n v="21369"/>
    <x v="6"/>
    <n v="21401"/>
    <s v="HEALTHTRUST CONTROL CHANNEL"/>
    <n v="0"/>
    <x v="0"/>
    <n v="1190719"/>
    <x v="14"/>
    <n v="28513.8"/>
    <n v="0"/>
    <n v="0"/>
    <n v="0"/>
    <n v="1202.3900000000001"/>
    <n v="0"/>
    <n v="0"/>
    <n v="0"/>
  </r>
  <r>
    <n v="393636"/>
    <s v="THOMASJ UNIVHSP WACA34MPB"/>
    <s v="A"/>
    <n v="7001"/>
    <n v="8149"/>
    <s v="BT6398235"/>
    <n v="3"/>
    <s v="WAC Acct."/>
    <s v="HOSPITAL (INDIVIDUAL)"/>
    <n v="40206"/>
    <x v="3"/>
    <n v="40205"/>
    <s v="EINSTEIN"/>
    <s v="DSH390174"/>
    <x v="1"/>
    <n v="3555158"/>
    <x v="108"/>
    <n v="59878.04"/>
    <n v="0"/>
    <n v="65807.94"/>
    <n v="0"/>
    <n v="-3904.5"/>
    <n v="0"/>
    <n v="3734.34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2384329"/>
    <x v="80"/>
    <n v="16070.22"/>
    <n v="16070.22"/>
    <n v="0"/>
    <n v="0"/>
    <n v="1170.03"/>
    <n v="1170.03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490026"/>
    <x v="3"/>
    <n v="114.03"/>
    <n v="114.03"/>
    <n v="0"/>
    <n v="0"/>
    <n v="14.87"/>
    <n v="14.87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489994"/>
    <x v="3"/>
    <n v="152.03"/>
    <n v="0"/>
    <n v="0"/>
    <n v="0"/>
    <n v="9.42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9698"/>
    <x v="37"/>
    <n v="25347"/>
    <n v="0"/>
    <n v="0"/>
    <n v="0"/>
    <n v="1100.97"/>
    <n v="0"/>
    <n v="0"/>
    <n v="0"/>
  </r>
  <r>
    <n v="66569"/>
    <s v="POUDRE VLY HSP WACA34 MPB"/>
    <s v="A"/>
    <n v="7994"/>
    <n v="8149"/>
    <s v="BP4078603"/>
    <n v="3"/>
    <s v="WAC Acct."/>
    <s v="HOSPITAL (INDIVIDUAL)"/>
    <n v="73311"/>
    <x v="41"/>
    <n v="73311"/>
    <s v="UNIV OF COLORADO"/>
    <s v="DSH060010"/>
    <x v="1"/>
    <n v="2643401"/>
    <x v="20"/>
    <n v="3583.66"/>
    <n v="0"/>
    <n v="0"/>
    <n v="7409.26"/>
    <n v="202.83"/>
    <n v="0"/>
    <n v="0"/>
    <n v="284.98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90288"/>
    <x v="168"/>
    <n v="7795.52"/>
    <n v="0"/>
    <n v="0"/>
    <n v="0"/>
    <n v="230.91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2367720"/>
    <x v="21"/>
    <n v="0"/>
    <n v="0"/>
    <n v="0"/>
    <n v="14785.49"/>
    <n v="0"/>
    <n v="0"/>
    <n v="0"/>
    <n v="0"/>
  </r>
  <r>
    <n v="733441"/>
    <s v="AHG NEWCASTLE/NYU PHS MPB"/>
    <s v="A"/>
    <n v="7992"/>
    <n v="8149"/>
    <s v="FA5306128"/>
    <n v="5"/>
    <s v="PHS Contract Pharmacy"/>
    <s v="HOSPITAL (INDIVIDUAL)"/>
    <n v="40550"/>
    <x v="25"/>
    <n v="40550"/>
    <s v="NYU LANGONE HOSP"/>
    <s v="DSH330214"/>
    <x v="1"/>
    <n v="1541325"/>
    <x v="261"/>
    <n v="33895.599999999999"/>
    <n v="0"/>
    <n v="0"/>
    <n v="0"/>
    <n v="2311.34"/>
    <n v="0"/>
    <n v="0"/>
    <n v="0"/>
  </r>
  <r>
    <n v="93524"/>
    <s v="UTMB HLCC INF PHS MPB"/>
    <s v="A"/>
    <n v="7001"/>
    <n v="8149"/>
    <s v="FU1917294"/>
    <n v="4"/>
    <s v="PHS/340B Acct"/>
    <s v="HOSPITAL (INDIVIDUAL)"/>
    <n v="40083"/>
    <x v="21"/>
    <n v="40083"/>
    <s v="UNIV OF TEXAS MED BRANCH-UTMB"/>
    <s v="DSH450018BS"/>
    <x v="1"/>
    <n v="3765542"/>
    <x v="126"/>
    <n v="10246.879999999999"/>
    <n v="0"/>
    <n v="0"/>
    <n v="0"/>
    <n v="675.29"/>
    <n v="0"/>
    <n v="0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2393239"/>
    <x v="197"/>
    <n v="26938.28"/>
    <n v="0"/>
    <n v="0"/>
    <n v="0"/>
    <n v="992.76"/>
    <n v="0"/>
    <n v="0"/>
    <n v="0"/>
  </r>
  <r>
    <n v="925092"/>
    <s v="KARMANOS SPECIALTY MPB"/>
    <s v="A"/>
    <n v="7992"/>
    <n v="8149"/>
    <s v="FK7696721"/>
    <n v="2"/>
    <s v="GPO Acct."/>
    <s v="HOSPITAL GROUP"/>
    <n v="40405"/>
    <x v="80"/>
    <n v="40405"/>
    <s v="MCLAREN HC GRP MI"/>
    <n v="0"/>
    <x v="1"/>
    <n v="2830412"/>
    <x v="185"/>
    <n v="0"/>
    <n v="0"/>
    <n v="0"/>
    <n v="36078.980000000003"/>
    <n v="0"/>
    <n v="0"/>
    <n v="0"/>
    <n v="721.58"/>
  </r>
  <r>
    <n v="713710"/>
    <s v="ST FRANCIS HOSPITAL MPB"/>
    <s v="A"/>
    <n v="7001"/>
    <n v="8149"/>
    <s v="AS1559650"/>
    <n v="2"/>
    <s v="GPO Acct."/>
    <s v="HOSPITAL (INDIVIDUAL)"/>
    <n v="21373"/>
    <x v="0"/>
    <n v="21373"/>
    <s v="TRINITY HEALTH"/>
    <n v="0"/>
    <x v="0"/>
    <n v="2363364"/>
    <x v="240"/>
    <n v="3786.98"/>
    <n v="0"/>
    <n v="0"/>
    <n v="0"/>
    <n v="309.19"/>
    <n v="0"/>
    <n v="0"/>
    <n v="0"/>
  </r>
  <r>
    <n v="31139"/>
    <s v="PARKVIEW N HS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2630366"/>
    <x v="254"/>
    <n v="0"/>
    <n v="0"/>
    <n v="13338.03"/>
    <n v="0"/>
    <n v="0"/>
    <n v="0"/>
    <n v="605.54999999999995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1514702"/>
    <x v="161"/>
    <n v="0"/>
    <n v="0"/>
    <n v="0"/>
    <n v="0"/>
    <n v="810"/>
    <n v="0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676434"/>
    <x v="54"/>
    <n v="180998.01"/>
    <n v="38480"/>
    <n v="42325.919999999998"/>
    <n v="0"/>
    <n v="8690.02"/>
    <n v="1116.3499999999999"/>
    <n v="2573.12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54427"/>
    <x v="174"/>
    <n v="89847"/>
    <n v="22461.75"/>
    <n v="0"/>
    <n v="0"/>
    <n v="2014.07"/>
    <n v="287.24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979275"/>
    <x v="75"/>
    <n v="1196277.3500000001"/>
    <n v="192461.01"/>
    <n v="85548.51"/>
    <n v="137110.72"/>
    <n v="19354.099999999999"/>
    <n v="3524.43"/>
    <n v="1279.75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56636"/>
    <x v="63"/>
    <n v="18653.61"/>
    <n v="3718.36"/>
    <n v="0"/>
    <n v="0"/>
    <n v="4428.08"/>
    <n v="600.28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1900257"/>
    <x v="67"/>
    <n v="278640.08"/>
    <n v="34203.279999999999"/>
    <n v="25848.880000000001"/>
    <n v="21577.4"/>
    <n v="38671.82"/>
    <n v="4463.66"/>
    <n v="3429.86"/>
    <n v="1828.9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554888"/>
    <x v="41"/>
    <n v="258127.68"/>
    <n v="42289.4"/>
    <n v="14637.36"/>
    <n v="29324.560000000001"/>
    <n v="4138.75"/>
    <n v="684.8"/>
    <n v="240.26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636488"/>
    <x v="192"/>
    <n v="60052.73"/>
    <n v="14920.49"/>
    <n v="0"/>
    <n v="0"/>
    <n v="1459.75"/>
    <n v="383.58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480084"/>
    <x v="53"/>
    <n v="1505265.64"/>
    <n v="355673.51"/>
    <n v="0"/>
    <n v="0"/>
    <n v="117964.21"/>
    <n v="28067.99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82338"/>
    <x v="77"/>
    <n v="39580.42"/>
    <n v="6607.94"/>
    <n v="3119.7"/>
    <n v="3125.01"/>
    <n v="5609.46"/>
    <n v="810"/>
    <n v="200.69"/>
    <n v="0"/>
  </r>
  <r>
    <n v="772836"/>
    <s v="SOUTHSIDE HOSP PHS MPB"/>
    <s v="A"/>
    <n v="7994"/>
    <n v="8149"/>
    <s v="FS7175272"/>
    <n v="4"/>
    <s v="PHS/340B Acct"/>
    <s v="HOSPITAL (INDIVIDUAL)"/>
    <n v="40019"/>
    <x v="51"/>
    <n v="40018"/>
    <s v="NORTHWELL HEALTH"/>
    <s v="DSH330043"/>
    <x v="1"/>
    <n v="3984044"/>
    <x v="97"/>
    <n v="525646.05000000005"/>
    <n v="0"/>
    <n v="0"/>
    <n v="0"/>
    <n v="15045.26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712957"/>
    <x v="69"/>
    <n v="34.94"/>
    <n v="0"/>
    <n v="69.88"/>
    <n v="0"/>
    <n v="1.51"/>
    <n v="0"/>
    <n v="3.03"/>
    <n v="0"/>
  </r>
  <r>
    <n v="118092"/>
    <s v="ACRDO MEM/IUH PHS MPB"/>
    <s v="A"/>
    <n v="7994"/>
    <n v="8149"/>
    <s v="BA9451167"/>
    <n v="5"/>
    <s v="PHS Contract Pharmacy"/>
    <s v="HOSPITAL (INDIVIDUAL)"/>
    <n v="72387"/>
    <x v="106"/>
    <n v="72387"/>
    <s v="UNIV OF INDIANA HEALTH"/>
    <s v="DSH150056"/>
    <x v="1"/>
    <n v="2666147"/>
    <x v="99"/>
    <n v="0"/>
    <n v="0"/>
    <n v="6654.85"/>
    <n v="0"/>
    <n v="0"/>
    <n v="0"/>
    <n v="-11.34"/>
    <n v="0"/>
  </r>
  <r>
    <n v="764149"/>
    <s v="LEXINGTON MC MPB"/>
    <s v="A"/>
    <n v="7001"/>
    <n v="8149"/>
    <m/>
    <n v="2"/>
    <s v="GPO Acct."/>
    <s v="HOSPITAL (INDIVIDUAL)"/>
    <n v="40372"/>
    <x v="161"/>
    <n v="40372"/>
    <s v="LEXINGTON MC W COLUMBIA SC"/>
    <n v="0"/>
    <x v="2"/>
    <n v="2291870"/>
    <x v="6"/>
    <n v="0"/>
    <n v="0"/>
    <n v="291.2"/>
    <n v="291.2"/>
    <n v="0"/>
    <n v="0"/>
    <n v="23.32"/>
    <n v="14.19"/>
  </r>
  <r>
    <n v="121082"/>
    <s v="MAYO CLNC SCOTTSDALE MPB"/>
    <s v="A"/>
    <n v="1075"/>
    <n v="8149"/>
    <s v="FW0014718"/>
    <n v="2"/>
    <s v="GPO Acct."/>
    <s v="SURGICENTERS"/>
    <n v="72478"/>
    <x v="127"/>
    <n v="72478"/>
    <s v="MAYO CLINIC"/>
    <n v="0"/>
    <x v="1"/>
    <n v="2651222"/>
    <x v="239"/>
    <n v="3423.44"/>
    <n v="0"/>
    <n v="0"/>
    <n v="0"/>
    <n v="271.94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1837335"/>
    <x v="57"/>
    <n v="66604.990000000005"/>
    <n v="28424.240000000002"/>
    <n v="0"/>
    <n v="0"/>
    <n v="2806.39"/>
    <n v="1182.78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332104"/>
    <x v="112"/>
    <n v="58621.29"/>
    <n v="0"/>
    <n v="0"/>
    <n v="0"/>
    <n v="1337.61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746989"/>
    <x v="18"/>
    <n v="437054.51"/>
    <n v="135710.68"/>
    <n v="0"/>
    <n v="0"/>
    <n v="11289.03"/>
    <n v="3274.81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03135"/>
    <x v="133"/>
    <n v="65675.820000000007"/>
    <n v="27867.65"/>
    <n v="0"/>
    <n v="0"/>
    <n v="3083.8"/>
    <n v="1529.42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48020"/>
    <x v="50"/>
    <n v="733.75"/>
    <n v="0"/>
    <n v="0"/>
    <n v="0"/>
    <n v="26.71"/>
    <n v="0"/>
    <n v="0"/>
    <n v="0"/>
  </r>
  <r>
    <n v="761218"/>
    <s v="OWENSBORO HEALTH MPB"/>
    <s v="A"/>
    <n v="7001"/>
    <n v="8149"/>
    <s v="AM2297845"/>
    <n v="2"/>
    <s v="GPO Acct."/>
    <s v="HOSPITAL (INDIVIDUAL)"/>
    <n v="72864"/>
    <x v="162"/>
    <n v="72864"/>
    <s v="OWENSBORO HEALTH REGIONAL HOSP"/>
    <n v="0"/>
    <x v="2"/>
    <n v="3781796"/>
    <x v="47"/>
    <n v="6371.9"/>
    <n v="2124.48"/>
    <n v="0"/>
    <n v="0"/>
    <n v="269.33999999999997"/>
    <n v="106.94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2064673"/>
    <x v="205"/>
    <n v="134774.34"/>
    <n v="0"/>
    <n v="0"/>
    <n v="0"/>
    <n v="29234.12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34593"/>
    <x v="92"/>
    <n v="13511.22"/>
    <n v="0"/>
    <n v="0"/>
    <n v="0"/>
    <n v="421.43"/>
    <n v="0"/>
    <n v="0"/>
    <n v="0"/>
  </r>
  <r>
    <n v="311029"/>
    <s v="PRISMAHL BAPTIST MC PHS"/>
    <s v="A"/>
    <n v="7003"/>
    <n v="8148"/>
    <s v="BP5763366"/>
    <n v="4"/>
    <s v="PHS/340B Acct"/>
    <s v="HOSPITAL GROUP"/>
    <n v="40461"/>
    <x v="1"/>
    <n v="40461"/>
    <s v="PRISMA HEALTH"/>
    <s v="DSH420086"/>
    <x v="0"/>
    <n v="2042950"/>
    <x v="14"/>
    <n v="10228.65"/>
    <n v="6304.13"/>
    <n v="0"/>
    <n v="0"/>
    <n v="803.51"/>
    <n v="588.32000000000005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62369"/>
    <x v="176"/>
    <n v="25001.7"/>
    <n v="0"/>
    <n v="0"/>
    <n v="0"/>
    <n v="2452.2600000000002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508035"/>
    <x v="262"/>
    <n v="7437.08"/>
    <n v="7437.08"/>
    <n v="0"/>
    <n v="0"/>
    <n v="322.56"/>
    <n v="322.56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466661"/>
    <x v="19"/>
    <n v="35901.879999999997"/>
    <n v="35901.879999999997"/>
    <n v="0"/>
    <n v="0"/>
    <n v="422.29"/>
    <n v="422.29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688306"/>
    <x v="252"/>
    <n v="17191.009999999998"/>
    <n v="4345.55"/>
    <n v="0"/>
    <n v="0"/>
    <n v="1060.3800000000001"/>
    <n v="302.12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2409233"/>
    <x v="151"/>
    <n v="45765.93"/>
    <n v="22882.97"/>
    <n v="0"/>
    <n v="0"/>
    <n v="2762.21"/>
    <n v="1384.84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794088"/>
    <x v="150"/>
    <n v="627.1"/>
    <n v="0"/>
    <n v="0"/>
    <n v="0"/>
    <n v="17.399999999999999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042489"/>
    <x v="15"/>
    <n v="2482.2600000000002"/>
    <n v="0"/>
    <n v="0"/>
    <n v="0"/>
    <n v="209.74"/>
    <n v="0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544178"/>
    <x v="20"/>
    <n v="123.07"/>
    <n v="0"/>
    <n v="0"/>
    <n v="0"/>
    <n v="2.64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3425493"/>
    <x v="75"/>
    <n v="488659.32"/>
    <n v="488659.32"/>
    <n v="0"/>
    <n v="0"/>
    <n v="16200.18"/>
    <n v="16200.18"/>
    <n v="0"/>
    <n v="0"/>
  </r>
  <r>
    <n v="409468"/>
    <s v="NW CHILDS HOSP PHS MPB"/>
    <s v="A"/>
    <n v="7001"/>
    <n v="8149"/>
    <s v="AT2803369"/>
    <n v="4"/>
    <s v="PHS/340B Acct"/>
    <s v="HOSPITAL (INDIVIDUAL)"/>
    <n v="72773"/>
    <x v="99"/>
    <n v="72773"/>
    <s v="NATIONWIDE CHILDREN'S HOSP"/>
    <s v="PED363305-00"/>
    <x v="1"/>
    <n v="2684389"/>
    <x v="263"/>
    <n v="147298.1"/>
    <n v="38756.04"/>
    <n v="0"/>
    <n v="36242.300000000003"/>
    <n v="13389.46"/>
    <n v="3418.48"/>
    <n v="0"/>
    <n v="2440.58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2673218"/>
    <x v="81"/>
    <n v="742.16"/>
    <n v="0"/>
    <n v="0"/>
    <n v="0"/>
    <n v="69.22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652154"/>
    <x v="7"/>
    <n v="28447.08"/>
    <n v="0"/>
    <n v="0"/>
    <n v="0"/>
    <n v="1797.6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047926"/>
    <x v="190"/>
    <n v="14711.64"/>
    <n v="4849.1499999999996"/>
    <n v="0"/>
    <n v="0"/>
    <n v="271.19"/>
    <n v="92.34"/>
    <n v="0"/>
    <n v="0"/>
  </r>
  <r>
    <n v="400667"/>
    <s v="AKRON CHILDS HSP GPO MPB"/>
    <s v="A"/>
    <n v="7001"/>
    <n v="8149"/>
    <s v="AT2888999"/>
    <n v="2"/>
    <s v="GPO Acct."/>
    <s v="HOSPITAL (INDIVIDUAL)"/>
    <n v="72008"/>
    <x v="29"/>
    <n v="72008"/>
    <s v="AKRON GENERAL MED CTR"/>
    <n v="0"/>
    <x v="1"/>
    <n v="3550175"/>
    <x v="63"/>
    <n v="37790.550000000003"/>
    <n v="37790.550000000003"/>
    <n v="0"/>
    <n v="0"/>
    <n v="2179.04"/>
    <n v="2179.04"/>
    <n v="0"/>
    <n v="0"/>
  </r>
  <r>
    <n v="759745"/>
    <s v="HNRY FRD INFU PHS MPB"/>
    <s v="A"/>
    <n v="7992"/>
    <n v="8149"/>
    <s v="BF1936179"/>
    <n v="4"/>
    <s v="PHS/340B Acct"/>
    <s v="CLOSED PHARMACY"/>
    <n v="755"/>
    <x v="27"/>
    <n v="755"/>
    <s v="HENRY FORD HOSPITAL MI"/>
    <s v="DSH230053"/>
    <x v="2"/>
    <n v="1976901"/>
    <x v="23"/>
    <n v="190667.73"/>
    <n v="30372.2"/>
    <n v="0"/>
    <n v="0"/>
    <n v="12803.86"/>
    <n v="1959.28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25493"/>
    <x v="75"/>
    <n v="32635.78"/>
    <n v="0"/>
    <n v="0"/>
    <n v="0"/>
    <n v="398.36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00826"/>
    <x v="233"/>
    <n v="13776.54"/>
    <n v="0"/>
    <n v="0"/>
    <n v="0"/>
    <n v="443.7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642733"/>
    <x v="0"/>
    <n v="37551.199999999997"/>
    <n v="37551.199999999997"/>
    <n v="0"/>
    <n v="0"/>
    <n v="459.68"/>
    <n v="459.68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690369"/>
    <x v="101"/>
    <n v="2517.71"/>
    <n v="0"/>
    <n v="0"/>
    <n v="0"/>
    <n v="148.26"/>
    <n v="0"/>
    <n v="0"/>
    <n v="0"/>
  </r>
  <r>
    <n v="235118"/>
    <s v="UCSF ML GPO MPB"/>
    <s v="A"/>
    <n v="827"/>
    <n v="8149"/>
    <s v="BU7019626"/>
    <n v="2"/>
    <s v="GPO Acct."/>
    <s v="HOSPITAL (INDIVIDUAL)"/>
    <n v="73307"/>
    <x v="85"/>
    <n v="73307"/>
    <s v="UNIV OF CALIF SAN FRANCISCO"/>
    <n v="0"/>
    <x v="1"/>
    <n v="2344109"/>
    <x v="131"/>
    <n v="12041.01"/>
    <n v="0"/>
    <n v="0"/>
    <n v="0"/>
    <n v="411.23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560570"/>
    <x v="169"/>
    <n v="525.82000000000005"/>
    <n v="525.82000000000005"/>
    <n v="0"/>
    <n v="0"/>
    <n v="-0.9"/>
    <n v="-0.9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3486909"/>
    <x v="16"/>
    <n v="0"/>
    <n v="0"/>
    <n v="0"/>
    <n v="19803.84"/>
    <n v="0"/>
    <n v="0"/>
    <n v="0"/>
    <n v="761.64"/>
  </r>
  <r>
    <n v="761297"/>
    <s v="BTHDSDA NRTH HSP MPB"/>
    <s v="A"/>
    <n v="7001"/>
    <n v="8149"/>
    <s v="AB2856954"/>
    <n v="2"/>
    <s v="GPO Acct."/>
    <s v="HOSPITAL (INDIVIDUAL)"/>
    <n v="40830"/>
    <x v="163"/>
    <n v="40830"/>
    <s v="TRIHEALTH BETHESDA BUTLER HOSP"/>
    <n v="0"/>
    <x v="2"/>
    <n v="2291870"/>
    <x v="6"/>
    <n v="706.88"/>
    <n v="0"/>
    <n v="0"/>
    <n v="-119.68"/>
    <n v="155.65"/>
    <n v="0"/>
    <n v="0"/>
    <n v="-103.68"/>
  </r>
  <r>
    <n v="448177"/>
    <s v="MONCRIEF CAN INST GPO MPB"/>
    <s v="A"/>
    <n v="999"/>
    <n v="8149"/>
    <s v="FM5463904"/>
    <n v="2"/>
    <s v="GPO Acct."/>
    <s v="HOSPITAL (INDIVIDUAL)"/>
    <n v="40848"/>
    <x v="2"/>
    <n v="40848"/>
    <s v="UNIV OF TEXAS SW UNIV HOSP"/>
    <n v="0"/>
    <x v="1"/>
    <n v="3609526"/>
    <x v="43"/>
    <n v="52999.92"/>
    <n v="0"/>
    <n v="0"/>
    <n v="0"/>
    <n v="3445.3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1900257"/>
    <x v="67"/>
    <n v="4986.51"/>
    <n v="0"/>
    <n v="0"/>
    <n v="0"/>
    <n v="201.33"/>
    <n v="0"/>
    <n v="0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2652147"/>
    <x v="7"/>
    <n v="12856.62"/>
    <n v="1766.99"/>
    <n v="5788.66"/>
    <n v="3865.68"/>
    <n v="478.52"/>
    <n v="36.28"/>
    <n v="336.46"/>
    <n v="148.68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180942"/>
    <x v="24"/>
    <n v="344240.85"/>
    <n v="98706.87"/>
    <n v="0"/>
    <n v="0"/>
    <n v="6131.01"/>
    <n v="1804.06"/>
    <n v="0"/>
    <n v="0"/>
  </r>
  <r>
    <n v="404057"/>
    <s v="CAPE FEAR VALL MC PHS MPB"/>
    <s v="A"/>
    <n v="837"/>
    <n v="8149"/>
    <s v="AC3205540"/>
    <n v="4"/>
    <s v="PHS/340B Acct"/>
    <s v="HOSPITAL (INDIVIDUAL)"/>
    <n v="40110"/>
    <x v="164"/>
    <n v="40110"/>
    <s v="CAPE FEAR VALLEY MED CTR NC"/>
    <s v="DSH340028"/>
    <x v="0"/>
    <n v="2346880"/>
    <x v="138"/>
    <n v="1580723.2"/>
    <n v="319743.92"/>
    <n v="68691.98"/>
    <n v="65941.919999999998"/>
    <n v="60418.54"/>
    <n v="10472.06"/>
    <n v="2722.26"/>
    <n v="2536.44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08291"/>
    <x v="100"/>
    <n v="30033.06"/>
    <n v="16988.400000000001"/>
    <n v="0"/>
    <n v="0"/>
    <n v="318.25"/>
    <n v="-167.27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498201"/>
    <x v="39"/>
    <n v="16256.64"/>
    <n v="16256.64"/>
    <n v="0"/>
    <n v="0"/>
    <n v="529.84"/>
    <n v="529.84"/>
    <n v="0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2652147"/>
    <x v="7"/>
    <n v="40605.72"/>
    <n v="10605.87"/>
    <n v="0"/>
    <n v="0"/>
    <n v="806.98"/>
    <n v="224.2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77189"/>
    <x v="62"/>
    <n v="31038.13"/>
    <n v="660.08"/>
    <n v="0"/>
    <n v="0"/>
    <n v="1667.1"/>
    <n v="55.63"/>
    <n v="0"/>
    <n v="0"/>
  </r>
  <r>
    <n v="339819"/>
    <s v="PARKLAND MEM WAC MPB"/>
    <s v="A"/>
    <n v="7994"/>
    <n v="8149"/>
    <s v="AP2247799"/>
    <n v="3"/>
    <s v="WAC Acct."/>
    <s v="HOSPITAL (INDIVIDUAL)"/>
    <n v="72500"/>
    <x v="147"/>
    <n v="72480"/>
    <s v="MD ISSUE"/>
    <n v="0"/>
    <x v="1"/>
    <n v="2652147"/>
    <x v="7"/>
    <n v="12857.99"/>
    <n v="1840.8"/>
    <n v="0"/>
    <n v="0"/>
    <n v="740.29"/>
    <n v="109.43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568201"/>
    <x v="16"/>
    <n v="11153.08"/>
    <n v="4320.24"/>
    <n v="0"/>
    <n v="0"/>
    <n v="336.61"/>
    <n v="144.85"/>
    <n v="0"/>
    <n v="0"/>
  </r>
  <r>
    <n v="397822"/>
    <s v="DRISCOLL CHLD HSP GPO MPB"/>
    <s v="A"/>
    <n v="7001"/>
    <n v="8149"/>
    <s v="AD0894952"/>
    <n v="2"/>
    <s v="GPO Acct."/>
    <s v="HOSPITAL (INDIVIDUAL)"/>
    <n v="72225"/>
    <x v="165"/>
    <n v="72225"/>
    <s v="DRISCOLL CHILDRENS HOSP"/>
    <n v="0"/>
    <x v="1"/>
    <n v="2338747"/>
    <x v="114"/>
    <n v="417843.98"/>
    <n v="102173.53"/>
    <n v="0"/>
    <n v="0"/>
    <n v="37288.639999999999"/>
    <n v="7145.22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554888"/>
    <x v="41"/>
    <n v="398667.95"/>
    <n v="141004.64000000001"/>
    <n v="0"/>
    <n v="0"/>
    <n v="7638.44"/>
    <n v="2309.69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945672"/>
    <x v="107"/>
    <n v="100972.37"/>
    <n v="28700.03"/>
    <n v="0"/>
    <n v="0"/>
    <n v="1579.81"/>
    <n v="1602.76"/>
    <n v="0"/>
    <n v="0"/>
  </r>
  <r>
    <n v="640396"/>
    <s v="EMCM MAIN SPLIT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224763"/>
    <x v="127"/>
    <n v="109.1"/>
    <n v="0"/>
    <n v="0"/>
    <n v="0"/>
    <n v="2.4700000000000002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143535"/>
    <x v="42"/>
    <n v="150922.98000000001"/>
    <n v="0"/>
    <n v="0"/>
    <n v="0"/>
    <n v="3721.87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2188"/>
    <x v="96"/>
    <n v="121215.52"/>
    <n v="0"/>
    <n v="35112.160000000003"/>
    <n v="35171.96"/>
    <n v="8967.84"/>
    <n v="0"/>
    <n v="2609.36"/>
    <n v="2390.6799999999998"/>
  </r>
  <r>
    <n v="14959"/>
    <s v="LAKE CHLDRNS PHCY PHS MPB"/>
    <s v="A"/>
    <n v="7994"/>
    <n v="8149"/>
    <s v="FO8384163"/>
    <n v="4"/>
    <s v="PHS/340B Acct"/>
    <s v="HOSPITAL GROUP"/>
    <n v="70000"/>
    <x v="136"/>
    <n v="70000"/>
    <s v="FRANCISCAN MSNR OF OUR LADY"/>
    <s v="DSH190064"/>
    <x v="0"/>
    <n v="3490075"/>
    <x v="11"/>
    <n v="927.97"/>
    <n v="0"/>
    <n v="0"/>
    <n v="0"/>
    <n v="502.22"/>
    <n v="0"/>
    <n v="0"/>
    <n v="0"/>
  </r>
  <r>
    <n v="391970"/>
    <s v="UNIV OF TEXAS MED MPB"/>
    <s v="A"/>
    <n v="846"/>
    <n v="8149"/>
    <s v="AG3353973"/>
    <n v="2"/>
    <s v="GPO Acct."/>
    <s v="HOSPITAL (INDIVIDUAL)"/>
    <n v="40848"/>
    <x v="2"/>
    <n v="40848"/>
    <s v="UNIV OF TEXAS SW UNIV HOSP"/>
    <n v="0"/>
    <x v="1"/>
    <n v="3544202"/>
    <x v="20"/>
    <n v="1721.47"/>
    <n v="0"/>
    <n v="0"/>
    <n v="0"/>
    <n v="35.06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508041"/>
    <x v="102"/>
    <n v="19225.98"/>
    <n v="9612.99"/>
    <n v="0"/>
    <n v="0"/>
    <n v="494.28"/>
    <n v="247.87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81085"/>
    <x v="176"/>
    <n v="-871969.44"/>
    <n v="-554302.24"/>
    <n v="0"/>
    <n v="0"/>
    <n v="11112.69"/>
    <n v="9127.64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666147"/>
    <x v="99"/>
    <n v="43860.25"/>
    <n v="14644.49"/>
    <n v="0"/>
    <n v="0"/>
    <n v="912.71"/>
    <n v="329.1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64701"/>
    <x v="180"/>
    <n v="109530"/>
    <n v="21906"/>
    <n v="0"/>
    <n v="0"/>
    <n v="3846.6"/>
    <n v="730.37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08291"/>
    <x v="100"/>
    <n v="57777.3"/>
    <n v="18884.939999999999"/>
    <n v="0"/>
    <n v="0"/>
    <n v="465.32"/>
    <n v="-998.68"/>
    <n v="0"/>
    <n v="0"/>
  </r>
  <r>
    <n v="238423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20110"/>
    <x v="44"/>
    <n v="182353.3"/>
    <n v="60182.68"/>
    <n v="0"/>
    <n v="0"/>
    <n v="21565.64"/>
    <n v="6265.6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322253"/>
    <x v="46"/>
    <n v="53719.12"/>
    <n v="11429.6"/>
    <n v="0"/>
    <n v="0"/>
    <n v="1405.52"/>
    <n v="285.73"/>
    <n v="0"/>
    <n v="0"/>
  </r>
  <r>
    <n v="107909"/>
    <s v="EAST TN CHLD HOSP PHS MPB"/>
    <s v="A"/>
    <n v="1075"/>
    <n v="8149"/>
    <s v="FE0387313"/>
    <n v="4"/>
    <s v="PHS/340B Acct"/>
    <s v="HOSPITAL (INDIVIDUAL)"/>
    <n v="72137"/>
    <x v="11"/>
    <n v="72137"/>
    <s v="EASTERN TENN CHILDRENS HOSP"/>
    <s v="PED443303-00"/>
    <x v="2"/>
    <n v="2367720"/>
    <x v="21"/>
    <n v="45098.42"/>
    <n v="0"/>
    <n v="0"/>
    <n v="0"/>
    <n v="3065.85"/>
    <n v="0"/>
    <n v="0"/>
    <n v="0"/>
  </r>
  <r>
    <n v="385747"/>
    <s v="UNIV OF CO HSP WACA34MPB"/>
    <s v="A"/>
    <n v="7994"/>
    <n v="8149"/>
    <s v="FU0301325"/>
    <n v="3"/>
    <s v="WAC Acct."/>
    <s v="HOSPITAL (INDIVIDUAL)"/>
    <n v="73311"/>
    <x v="41"/>
    <n v="73311"/>
    <s v="UNIV OF COLORADO"/>
    <s v="DSH060024"/>
    <x v="1"/>
    <n v="2620110"/>
    <x v="44"/>
    <n v="55495.18"/>
    <n v="0"/>
    <n v="0"/>
    <n v="0"/>
    <n v="5431.92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913993"/>
    <x v="49"/>
    <n v="10576.41"/>
    <n v="1783.53"/>
    <n v="0"/>
    <n v="0"/>
    <n v="686.55"/>
    <n v="120.23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2423"/>
    <x v="6"/>
    <n v="9219.48"/>
    <n v="3265.08"/>
    <n v="0"/>
    <n v="0"/>
    <n v="392.38"/>
    <n v="137.9799999999999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48285"/>
    <x v="134"/>
    <n v="46838.38"/>
    <n v="6042.65"/>
    <n v="0"/>
    <n v="0"/>
    <n v="2519.91"/>
    <n v="471.23"/>
    <n v="0"/>
    <n v="0"/>
  </r>
  <r>
    <n v="393636"/>
    <s v="THOMASJ UNIVHSP WACA34MPB"/>
    <s v="A"/>
    <n v="7001"/>
    <n v="8149"/>
    <s v="BT6398235"/>
    <n v="3"/>
    <s v="WAC Acct."/>
    <s v="HOSPITAL (INDIVIDUAL)"/>
    <n v="40206"/>
    <x v="3"/>
    <n v="40205"/>
    <s v="EINSTEIN"/>
    <s v="DSH390174"/>
    <x v="1"/>
    <n v="3915519"/>
    <x v="53"/>
    <n v="7682.92"/>
    <n v="7682.92"/>
    <n v="0"/>
    <n v="0"/>
    <n v="502.58"/>
    <n v="504.92"/>
    <n v="0"/>
    <n v="0"/>
  </r>
  <r>
    <n v="716848"/>
    <s v="SANFORD PMC FARGO GPO MPB"/>
    <s v="A"/>
    <n v="7992"/>
    <n v="8149"/>
    <s v="AS3795284"/>
    <n v="2"/>
    <s v="GPO Acct."/>
    <s v="HOSPITAL (INDIVIDUAL)"/>
    <n v="72608"/>
    <x v="111"/>
    <n v="72608"/>
    <s v="SANFORD MED CENTER SD"/>
    <n v="0"/>
    <x v="2"/>
    <n v="2652188"/>
    <x v="96"/>
    <n v="25395.56"/>
    <n v="0"/>
    <n v="0"/>
    <n v="0"/>
    <n v="1527.56"/>
    <n v="0"/>
    <n v="0"/>
    <n v="0"/>
  </r>
  <r>
    <n v="409468"/>
    <s v="NW CHILDS HOSP PHS MPB"/>
    <s v="A"/>
    <n v="7001"/>
    <n v="8149"/>
    <s v="AT2803369"/>
    <n v="4"/>
    <s v="PHS/340B Acct"/>
    <s v="HOSPITAL (INDIVIDUAL)"/>
    <n v="72773"/>
    <x v="99"/>
    <n v="72773"/>
    <s v="NATIONWIDE CHILDREN'S HOSP"/>
    <s v="PED363305-00"/>
    <x v="1"/>
    <n v="1264985"/>
    <x v="170"/>
    <n v="0"/>
    <n v="0"/>
    <n v="0"/>
    <n v="478.4"/>
    <n v="0"/>
    <n v="0"/>
    <n v="0"/>
    <n v="36.799999999999997"/>
  </r>
  <r>
    <n v="792981"/>
    <s v="LICKING CIMP WACA34 MPB"/>
    <s v="A"/>
    <n v="7001"/>
    <n v="8149"/>
    <s v="AL2828448"/>
    <n v="3"/>
    <s v="WAC Acct."/>
    <s v="HOSPITAL (INDIVIDUAL)"/>
    <n v="72433"/>
    <x v="24"/>
    <n v="72433"/>
    <s v="LICKING MEM HOSP"/>
    <s v="DSH360218"/>
    <x v="2"/>
    <n v="2821353"/>
    <x v="264"/>
    <n v="50414.16"/>
    <n v="0"/>
    <n v="0"/>
    <n v="0"/>
    <n v="2336.5"/>
    <n v="0"/>
    <n v="0"/>
    <n v="0"/>
  </r>
  <r>
    <n v="792981"/>
    <s v="LICKING CIMP WACA34 MPB"/>
    <s v="A"/>
    <n v="7001"/>
    <n v="8149"/>
    <s v="AL2828448"/>
    <n v="3"/>
    <s v="WAC Acct."/>
    <s v="HOSPITAL (INDIVIDUAL)"/>
    <n v="72433"/>
    <x v="24"/>
    <n v="72433"/>
    <s v="LICKING MEM HOSP"/>
    <s v="DSH360218"/>
    <x v="2"/>
    <n v="3915105"/>
    <x v="17"/>
    <n v="8637.2900000000009"/>
    <n v="0"/>
    <n v="0"/>
    <n v="0"/>
    <n v="311.39"/>
    <n v="0"/>
    <n v="0"/>
    <n v="0"/>
  </r>
  <r>
    <n v="267687"/>
    <s v="UNIVERSITY HOSPITAL PHCY"/>
    <s v="A"/>
    <n v="7992"/>
    <n v="8145"/>
    <s v="BU5603659"/>
    <n v="2"/>
    <s v="GPO Acct."/>
    <s v="HOSPITAL GROUP"/>
    <n v="1468"/>
    <x v="44"/>
    <n v="1468"/>
    <s v="NEBRASKA MED CTR OMAHA"/>
    <n v="0"/>
    <x v="2"/>
    <n v="2645976"/>
    <x v="165"/>
    <n v="11173.14"/>
    <n v="0"/>
    <n v="0"/>
    <n v="0"/>
    <n v="358.94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15626"/>
    <x v="101"/>
    <n v="5765.37"/>
    <n v="1872"/>
    <n v="0"/>
    <n v="0"/>
    <n v="367.96"/>
    <n v="112.71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381267"/>
    <x v="181"/>
    <n v="24276"/>
    <n v="24276"/>
    <n v="0"/>
    <n v="0"/>
    <n v="582.62"/>
    <n v="582.62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568201"/>
    <x v="16"/>
    <n v="1711.14"/>
    <n v="0"/>
    <n v="0"/>
    <n v="0"/>
    <n v="45.1"/>
    <n v="0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1565324"/>
    <x v="259"/>
    <n v="18642.96"/>
    <n v="0"/>
    <n v="0"/>
    <n v="0"/>
    <n v="1732.26"/>
    <n v="0"/>
    <n v="0"/>
    <n v="0"/>
  </r>
  <r>
    <n v="819103"/>
    <s v="ALBANY MC HOSP PHS MPB"/>
    <s v="A"/>
    <n v="7001"/>
    <n v="8149"/>
    <s v="AA1115648"/>
    <n v="4"/>
    <s v="PHS/340B Acct"/>
    <s v="HOSPITAL (INDIVIDUAL)"/>
    <n v="72009"/>
    <x v="65"/>
    <n v="72009"/>
    <s v="ALBANY MED CTR"/>
    <s v="DSH330013"/>
    <x v="1"/>
    <n v="3955101"/>
    <x v="38"/>
    <n v="177151.92"/>
    <n v="0"/>
    <n v="0"/>
    <n v="87951.78"/>
    <n v="11804.12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3490026"/>
    <x v="3"/>
    <n v="236.44"/>
    <n v="0"/>
    <n v="0"/>
    <n v="0"/>
    <n v="20.59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47055"/>
    <x v="50"/>
    <n v="360.69"/>
    <n v="0"/>
    <n v="0"/>
    <n v="0"/>
    <n v="13.35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913993"/>
    <x v="49"/>
    <n v="1758.58"/>
    <n v="0"/>
    <n v="0"/>
    <n v="0"/>
    <n v="113.26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915519"/>
    <x v="53"/>
    <n v="3693.71"/>
    <n v="0"/>
    <n v="0"/>
    <n v="0"/>
    <n v="103.54"/>
    <n v="0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2050839"/>
    <x v="191"/>
    <n v="5924.96"/>
    <n v="0"/>
    <n v="0"/>
    <n v="0"/>
    <n v="1987.8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489994"/>
    <x v="3"/>
    <n v="152.03"/>
    <n v="152.03"/>
    <n v="0"/>
    <n v="0"/>
    <n v="16.920000000000002"/>
    <n v="16.920000000000002"/>
    <n v="0"/>
    <n v="0"/>
  </r>
  <r>
    <n v="329954"/>
    <s v="BAYLOR UNIV HSP PHYGPOMPB"/>
    <s v="A"/>
    <n v="7992"/>
    <n v="8149"/>
    <s v="AB2218077"/>
    <n v="2"/>
    <s v="GPO Acct."/>
    <s v="HOSPITAL (INDIVIDUAL)"/>
    <n v="72064"/>
    <x v="67"/>
    <n v="72064"/>
    <s v="BAYLOR SCOTT &amp; WHITE DSH"/>
    <n v="0"/>
    <x v="2"/>
    <n v="3921004"/>
    <x v="31"/>
    <n v="0"/>
    <n v="0"/>
    <n v="0"/>
    <n v="0"/>
    <n v="396.59"/>
    <n v="0"/>
    <n v="0"/>
    <n v="0"/>
  </r>
  <r>
    <n v="107909"/>
    <s v="EAST TN CHLD HOSP PHS MPB"/>
    <s v="A"/>
    <n v="1075"/>
    <n v="8149"/>
    <s v="FE0387313"/>
    <n v="4"/>
    <s v="PHS/340B Acct"/>
    <s v="HOSPITAL (INDIVIDUAL)"/>
    <n v="72137"/>
    <x v="11"/>
    <n v="72137"/>
    <s v="EASTERN TENN CHILDRENS HOSP"/>
    <s v="PED443303-00"/>
    <x v="2"/>
    <n v="3912052"/>
    <x v="109"/>
    <n v="844.8"/>
    <n v="0"/>
    <n v="0"/>
    <n v="0"/>
    <n v="114.97"/>
    <n v="0"/>
    <n v="0"/>
    <n v="0"/>
  </r>
  <r>
    <n v="783383"/>
    <s v="OU MC PHMCY WACA34 MPB"/>
    <s v="A"/>
    <n v="7998"/>
    <n v="8149"/>
    <s v="FO7414220"/>
    <n v="3"/>
    <s v="WAC Acct."/>
    <s v="HOSPITAL (INDIVIDUAL)"/>
    <n v="21320"/>
    <x v="166"/>
    <n v="21320"/>
    <s v="UNIV OKLA MED CTR"/>
    <s v="DSH370093"/>
    <x v="0"/>
    <n v="3490075"/>
    <x v="11"/>
    <n v="6686.96"/>
    <n v="0"/>
    <n v="0"/>
    <n v="0"/>
    <n v="436.95"/>
    <n v="0"/>
    <n v="0"/>
    <n v="0"/>
  </r>
  <r>
    <n v="15538"/>
    <s v="ST FRANCIS HOSP PHS MPB"/>
    <s v="A"/>
    <n v="7001"/>
    <n v="8149"/>
    <s v="AS1559650"/>
    <n v="4"/>
    <s v="PHS/340B Acct"/>
    <s v="HOSPITAL (INDIVIDUAL)"/>
    <n v="2678"/>
    <x v="20"/>
    <n v="21373"/>
    <s v="TRINITY HEALTH"/>
    <s v="DSH070002"/>
    <x v="2"/>
    <n v="2042489"/>
    <x v="15"/>
    <n v="1654.84"/>
    <n v="0"/>
    <n v="0"/>
    <n v="0"/>
    <n v="-6206.84"/>
    <n v="0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498193"/>
    <x v="39"/>
    <n v="2662.64"/>
    <n v="665.66"/>
    <n v="0"/>
    <n v="0"/>
    <n v="54.98"/>
    <n v="13.71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586062"/>
    <x v="151"/>
    <n v="26304.560000000001"/>
    <n v="0"/>
    <n v="0"/>
    <n v="0"/>
    <n v="2099.5"/>
    <n v="0"/>
    <n v="0"/>
    <n v="0"/>
  </r>
  <r>
    <n v="107915"/>
    <s v="BS&amp;W HILLCREST WACA34 MPB"/>
    <s v="A"/>
    <n v="7992"/>
    <n v="8149"/>
    <s v="FH1288477"/>
    <n v="3"/>
    <s v="WAC Acct."/>
    <s v="HOSPITAL (INDIVIDUAL)"/>
    <n v="72064"/>
    <x v="67"/>
    <n v="72064"/>
    <s v="BAYLOR SCOTT &amp; WHITE DSH"/>
    <s v="DSH450101"/>
    <x v="2"/>
    <n v="2652147"/>
    <x v="7"/>
    <n v="11026.02"/>
    <n v="0"/>
    <n v="0"/>
    <n v="0"/>
    <n v="637.79999999999995"/>
    <n v="0"/>
    <n v="0"/>
    <n v="0"/>
  </r>
  <r>
    <n v="748437"/>
    <s v="MEM HSP PH UCH WACA34 MPB"/>
    <s v="A"/>
    <n v="7994"/>
    <n v="8149"/>
    <s v="FM3522960"/>
    <n v="3"/>
    <s v="WAC Acct."/>
    <s v="HOSPITAL (INDIVIDUAL)"/>
    <n v="73311"/>
    <x v="41"/>
    <n v="73311"/>
    <s v="UNIV OF COLORADO"/>
    <s v="DSH060022"/>
    <x v="1"/>
    <n v="3274123"/>
    <x v="237"/>
    <n v="0"/>
    <n v="0"/>
    <n v="0"/>
    <n v="3066.64"/>
    <n v="0"/>
    <n v="0"/>
    <n v="0"/>
    <n v="117.94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976867"/>
    <x v="140"/>
    <n v="0"/>
    <n v="0"/>
    <n v="0"/>
    <n v="0"/>
    <n v="79.11"/>
    <n v="79.11"/>
    <n v="0"/>
    <n v="0"/>
  </r>
  <r>
    <n v="805780"/>
    <s v="CASCADE GEN HOSP PHCY MPB"/>
    <s v="A"/>
    <n v="7001"/>
    <n v="8149"/>
    <s v="AC0977427"/>
    <n v="2"/>
    <s v="GPO Acct."/>
    <s v="HOSPITAL (INDIVIDUAL)"/>
    <n v="2255"/>
    <x v="31"/>
    <n v="30056"/>
    <s v="GOOD SAM HOSP SUFFERN NY"/>
    <n v="0"/>
    <x v="2"/>
    <n v="3400348"/>
    <x v="50"/>
    <n v="44629.78"/>
    <n v="17829.560000000001"/>
    <n v="0"/>
    <n v="0"/>
    <n v="2424.58"/>
    <n v="957.95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409209"/>
    <x v="151"/>
    <n v="64740.19"/>
    <n v="10840.65"/>
    <n v="0"/>
    <n v="0"/>
    <n v="3271.93"/>
    <n v="569.75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1215615"/>
    <x v="49"/>
    <n v="14422.76"/>
    <n v="2376.02"/>
    <n v="0"/>
    <n v="0"/>
    <n v="975.24"/>
    <n v="151.51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746989"/>
    <x v="18"/>
    <n v="819610.35"/>
    <n v="166916.56"/>
    <n v="32458.02"/>
    <n v="32513.279999999999"/>
    <n v="21515.439999999999"/>
    <n v="3923.19"/>
    <n v="746.36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93707"/>
    <x v="257"/>
    <n v="79676.149999999994"/>
    <n v="15935.23"/>
    <n v="0"/>
    <n v="0"/>
    <n v="2792.55"/>
    <n v="561.59"/>
    <n v="0"/>
    <n v="0"/>
  </r>
  <r>
    <n v="730331"/>
    <s v="BRAINARD SURG CTR MPB"/>
    <s v="A"/>
    <n v="7001"/>
    <n v="8149"/>
    <s v="FB7383071"/>
    <n v="2"/>
    <s v="GPO Acct."/>
    <s v="HOSPITAL (INDIVIDUAL)"/>
    <n v="40097"/>
    <x v="167"/>
    <n v="40097"/>
    <s v="BRAINARD SURG CTR BDI MPB"/>
    <n v="0"/>
    <x v="0"/>
    <n v="3952454"/>
    <x v="55"/>
    <n v="9894.27"/>
    <n v="0"/>
    <n v="0"/>
    <n v="2944.6"/>
    <n v="1173.8599999999999"/>
    <n v="0"/>
    <n v="0"/>
    <n v="170.2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38255"/>
    <x v="60"/>
    <n v="465677.48"/>
    <n v="151246.64000000001"/>
    <n v="0"/>
    <n v="0"/>
    <n v="12959.95"/>
    <n v="4372.810000000000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75083"/>
    <x v="86"/>
    <n v="266723.86"/>
    <n v="53513.94"/>
    <n v="0"/>
    <n v="0"/>
    <n v="3640.61"/>
    <n v="803.22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86047"/>
    <x v="151"/>
    <n v="151219.25"/>
    <n v="32517.39"/>
    <n v="0"/>
    <n v="0"/>
    <n v="7884.27"/>
    <n v="1678.2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86909"/>
    <x v="16"/>
    <n v="572670.05000000005"/>
    <n v="144660.04999999999"/>
    <n v="0"/>
    <n v="0"/>
    <n v="18919.740000000002"/>
    <n v="5697.2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042513"/>
    <x v="1"/>
    <n v="83250.75"/>
    <n v="30567.57"/>
    <n v="0"/>
    <n v="0"/>
    <n v="3892.21"/>
    <n v="1408.34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43766"/>
    <x v="189"/>
    <n v="6696.88"/>
    <n v="0"/>
    <n v="13775.63"/>
    <n v="6899.55"/>
    <n v="307.58"/>
    <n v="0"/>
    <n v="513.37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20881"/>
    <x v="31"/>
    <n v="116966.14"/>
    <n v="5529.75"/>
    <n v="5687.1"/>
    <n v="5696.78"/>
    <n v="12500.72"/>
    <n v="618.74"/>
    <n v="502.32"/>
    <n v="-0.74"/>
  </r>
  <r>
    <n v="762931"/>
    <s v="SCHNECK MED CEN MPB"/>
    <s v="A"/>
    <n v="7001"/>
    <n v="8149"/>
    <s v="AJ2641048"/>
    <n v="2"/>
    <s v="GPO Acct."/>
    <s v="HOSPITAL (INDIVIDUAL)"/>
    <n v="2128"/>
    <x v="89"/>
    <n v="2128"/>
    <s v="SCHNECK MEDICAL CENTER IN"/>
    <n v="0"/>
    <x v="0"/>
    <n v="2292423"/>
    <x v="6"/>
    <n v="6501.11"/>
    <n v="0"/>
    <n v="0"/>
    <n v="0"/>
    <n v="472.8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266707"/>
    <x v="100"/>
    <n v="26160.05"/>
    <n v="11448.98"/>
    <n v="0"/>
    <n v="0"/>
    <n v="-255.09"/>
    <n v="-462.39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746989"/>
    <x v="18"/>
    <n v="652523.43000000005"/>
    <n v="182617.11"/>
    <n v="0"/>
    <n v="0"/>
    <n v="16975.400000000001"/>
    <n v="4340.96"/>
    <n v="0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3984044"/>
    <x v="97"/>
    <n v="1555619.76"/>
    <n v="385480.22"/>
    <n v="0"/>
    <n v="0"/>
    <n v="93818.26"/>
    <n v="20203.3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72720"/>
    <x v="167"/>
    <n v="11287.62"/>
    <n v="0"/>
    <n v="0"/>
    <n v="0"/>
    <n v="681.99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52154"/>
    <x v="7"/>
    <n v="68435.399999999994"/>
    <n v="0"/>
    <n v="0"/>
    <n v="0"/>
    <n v="1789.3"/>
    <n v="0"/>
    <n v="0"/>
    <n v="0"/>
  </r>
  <r>
    <n v="792947"/>
    <s v="NY PRESBY HSP WACA34 MPB"/>
    <s v="A"/>
    <n v="7994"/>
    <n v="8149"/>
    <s v="FN5576737"/>
    <n v="3"/>
    <s v="WAC Acct."/>
    <s v="HOSPITAL (INDIVIDUAL)"/>
    <n v="72778"/>
    <x v="57"/>
    <n v="72778"/>
    <s v="NY PRESBYTERIAN HOSP"/>
    <s v="DSH330055"/>
    <x v="1"/>
    <n v="2620110"/>
    <x v="44"/>
    <n v="13873.79"/>
    <n v="0"/>
    <n v="0"/>
    <n v="0"/>
    <n v="1389.49"/>
    <n v="0"/>
    <n v="0"/>
    <n v="0"/>
  </r>
  <r>
    <n v="739608"/>
    <s v="NE MED VP INFUSION PHS"/>
    <s v="A"/>
    <n v="7992"/>
    <n v="8145"/>
    <s v="BT7401576"/>
    <n v="4"/>
    <s v="PHS/340B Acct"/>
    <s v="HOSPITAL GROUP"/>
    <n v="1468"/>
    <x v="44"/>
    <n v="1468"/>
    <s v="NEBRASKA MED CTR OMAHA"/>
    <s v="DSH280013D"/>
    <x v="2"/>
    <n v="1527563"/>
    <x v="13"/>
    <n v="153273.35999999999"/>
    <n v="14773.73"/>
    <n v="0"/>
    <n v="0"/>
    <n v="8835.16"/>
    <n v="433.15"/>
    <n v="0"/>
    <n v="0"/>
  </r>
  <r>
    <n v="911132"/>
    <s v="VIP SRG CHURUKIAN MPB"/>
    <s v="A"/>
    <n v="7001"/>
    <n v="8149"/>
    <s v="BC1264390"/>
    <n v="2"/>
    <s v="GPO Acct."/>
    <s v="HOSPITAL (INDIVIDUAL)"/>
    <n v="72712"/>
    <x v="159"/>
    <n v="72712"/>
    <s v="VIP SRG CHURUKIAN"/>
    <n v="0"/>
    <x v="0"/>
    <n v="3952462"/>
    <x v="55"/>
    <n v="1409.72"/>
    <n v="0"/>
    <n v="0"/>
    <n v="1444.9"/>
    <n v="70.209999999999994"/>
    <n v="0"/>
    <n v="0"/>
    <n v="83.4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945672"/>
    <x v="107"/>
    <n v="6326.94"/>
    <n v="0"/>
    <n v="0"/>
    <n v="0"/>
    <n v="47.81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673218"/>
    <x v="81"/>
    <n v="104707.43"/>
    <n v="0"/>
    <n v="0"/>
    <n v="0"/>
    <n v="2704.74"/>
    <n v="0"/>
    <n v="0"/>
    <n v="0"/>
  </r>
  <r>
    <n v="720651"/>
    <s v="COOK CHILD MED WACA34 MPB"/>
    <s v="A"/>
    <n v="7994"/>
    <n v="8149"/>
    <s v="FC4164593"/>
    <n v="3"/>
    <s v="WAC Acct."/>
    <s v="HOSPITAL (INDIVIDUAL)"/>
    <n v="72192"/>
    <x v="83"/>
    <n v="72192"/>
    <s v="COOK CHILDRENS MED CTR TX"/>
    <s v="PED453300-00"/>
    <x v="1"/>
    <n v="3441789"/>
    <x v="113"/>
    <n v="27966.17"/>
    <n v="27966.17"/>
    <n v="0"/>
    <n v="0"/>
    <n v="1883.37"/>
    <n v="1883.37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86070"/>
    <x v="151"/>
    <n v="12486.03"/>
    <n v="0"/>
    <n v="0"/>
    <n v="0"/>
    <n v="557.62"/>
    <n v="0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620144"/>
    <x v="44"/>
    <n v="140573.68"/>
    <n v="27340.639999999999"/>
    <n v="0"/>
    <n v="29484.5"/>
    <n v="14762.92"/>
    <n v="2179.3200000000002"/>
    <n v="0"/>
    <n v="1279.28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1900133"/>
    <x v="67"/>
    <n v="24932.55"/>
    <n v="0"/>
    <n v="0"/>
    <n v="4995"/>
    <n v="1018.1"/>
    <n v="0"/>
    <n v="0"/>
    <n v="99.9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145"/>
    <x v="202"/>
    <n v="22882.720000000001"/>
    <n v="0"/>
    <n v="0"/>
    <n v="0"/>
    <n v="1730.64"/>
    <n v="0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2574804"/>
    <x v="90"/>
    <n v="7523.45"/>
    <n v="5471.6"/>
    <n v="0"/>
    <n v="0"/>
    <n v="289.75"/>
    <n v="217.57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1528850"/>
    <x v="63"/>
    <n v="1752.88"/>
    <n v="0"/>
    <n v="0"/>
    <n v="0"/>
    <n v="353.78"/>
    <n v="0"/>
    <n v="0"/>
    <n v="0"/>
  </r>
  <r>
    <n v="243778"/>
    <s v="UNC SHARED SVS PHS MPB"/>
    <s v="A"/>
    <n v="7994"/>
    <n v="8149"/>
    <s v="FU5797456"/>
    <n v="4"/>
    <s v="PHS/340B Acct"/>
    <s v="HOSPITAL (INDIVIDUAL)"/>
    <n v="72722"/>
    <x v="77"/>
    <n v="72722"/>
    <s v="UNC HOSPITAL"/>
    <s v="DSH340061"/>
    <x v="1"/>
    <n v="3550175"/>
    <x v="63"/>
    <n v="4015.84"/>
    <n v="0"/>
    <n v="0"/>
    <n v="0"/>
    <n v="711.58"/>
    <n v="0"/>
    <n v="0"/>
    <n v="0"/>
  </r>
  <r>
    <n v="696474"/>
    <s v="EYE 35 ASC LLC GPO MPB"/>
    <s v="A"/>
    <n v="7001"/>
    <n v="8149"/>
    <s v="FE7309330"/>
    <n v="2"/>
    <s v="GPO Acct."/>
    <s v="HOSPITAL (INDIVIDUAL)"/>
    <n v="30817"/>
    <x v="168"/>
    <n v="30817"/>
    <s v="EYE 35 ASC"/>
    <n v="0"/>
    <x v="0"/>
    <n v="3747623"/>
    <x v="55"/>
    <n v="2288.75"/>
    <n v="348.68"/>
    <n v="556.9"/>
    <n v="0"/>
    <n v="104.39"/>
    <n v="15.86"/>
    <n v="29.83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80955"/>
    <x v="22"/>
    <n v="4459.8999999999996"/>
    <n v="2230.9"/>
    <n v="0"/>
    <n v="0"/>
    <n v="72.3"/>
    <n v="35.96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1526268"/>
    <x v="218"/>
    <n v="2160.2199999999998"/>
    <n v="0"/>
    <n v="0"/>
    <n v="0"/>
    <n v="192.14"/>
    <n v="0"/>
    <n v="0"/>
    <n v="0"/>
  </r>
  <r>
    <n v="391970"/>
    <s v="UNIV OF TEXAS MED MPB"/>
    <s v="A"/>
    <n v="846"/>
    <n v="8149"/>
    <s v="AG3353973"/>
    <n v="2"/>
    <s v="GPO Acct."/>
    <s v="HOSPITAL (INDIVIDUAL)"/>
    <n v="40848"/>
    <x v="2"/>
    <n v="40848"/>
    <s v="UNIV OF TEXAS SW UNIV HOSP"/>
    <n v="0"/>
    <x v="1"/>
    <n v="3915519"/>
    <x v="53"/>
    <n v="0"/>
    <n v="9226.8700000000008"/>
    <n v="0"/>
    <n v="0"/>
    <n v="0"/>
    <n v="254.37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192624"/>
    <x v="203"/>
    <n v="8655.57"/>
    <n v="0"/>
    <n v="0"/>
    <n v="0"/>
    <n v="332.71"/>
    <n v="0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2064673"/>
    <x v="205"/>
    <n v="982.19"/>
    <n v="0"/>
    <n v="0"/>
    <n v="0"/>
    <n v="291.94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1125905"/>
    <x v="17"/>
    <n v="13637.2"/>
    <n v="6818.6"/>
    <n v="0"/>
    <n v="0"/>
    <n v="891.92"/>
    <n v="457.56"/>
    <n v="0"/>
    <n v="0"/>
  </r>
  <r>
    <n v="71231"/>
    <s v="GEISINGER SP PHCY WB MPB"/>
    <s v="A"/>
    <n v="7001"/>
    <n v="8149"/>
    <s v="FC4667804"/>
    <n v="2"/>
    <s v="GPO Acct."/>
    <s v="HOSPITAL (INDIVIDUAL)"/>
    <n v="40058"/>
    <x v="16"/>
    <n v="40058"/>
    <s v="GEISINGER HEALTH"/>
    <n v="0"/>
    <x v="1"/>
    <n v="2648368"/>
    <x v="265"/>
    <n v="0"/>
    <n v="0"/>
    <n v="11873.77"/>
    <n v="0"/>
    <n v="0"/>
    <n v="0"/>
    <n v="733.76"/>
    <n v="0"/>
  </r>
  <r>
    <n v="95987"/>
    <s v="COH NMC OC LCC  PHS MPB"/>
    <s v="A"/>
    <n v="7001"/>
    <n v="8149"/>
    <s v="FC1880954"/>
    <n v="4"/>
    <s v="PHS/340B Acct"/>
    <s v="HOSPITAL (INDIVIDUAL)"/>
    <n v="40054"/>
    <x v="53"/>
    <n v="40054"/>
    <s v="COH NMC HSP"/>
    <s v="CAN050146-00"/>
    <x v="1"/>
    <n v="2042489"/>
    <x v="15"/>
    <n v="16092.59"/>
    <n v="0"/>
    <n v="0"/>
    <n v="0"/>
    <n v="1491.03"/>
    <n v="0"/>
    <n v="0"/>
    <n v="0"/>
  </r>
  <r>
    <n v="763439"/>
    <s v="GARNET HEALTH MED CTR MPB"/>
    <s v="A"/>
    <n v="7001"/>
    <n v="8149"/>
    <s v="BA8057146"/>
    <n v="2"/>
    <s v="GPO Acct."/>
    <s v="HOSPITAL (INDIVIDUAL)"/>
    <n v="40560"/>
    <x v="152"/>
    <n v="40560"/>
    <s v="Garnet Health"/>
    <n v="0"/>
    <x v="0"/>
    <n v="1527563"/>
    <x v="13"/>
    <n v="10297.26"/>
    <n v="10297.26"/>
    <n v="0"/>
    <n v="0"/>
    <n v="940.81"/>
    <n v="940.81"/>
    <n v="0"/>
    <n v="0"/>
  </r>
  <r>
    <n v="409522"/>
    <s v="NW CHILDS HOSP WACA34MPB"/>
    <s v="A"/>
    <n v="7001"/>
    <n v="8149"/>
    <s v="AT2803369"/>
    <n v="3"/>
    <s v="WAC Acct."/>
    <s v="HOSPITAL (INDIVIDUAL)"/>
    <n v="72773"/>
    <x v="99"/>
    <n v="72773"/>
    <s v="NATIONWIDE CHILDREN'S HOSP"/>
    <s v="PED363305-00"/>
    <x v="1"/>
    <n v="1264308"/>
    <x v="170"/>
    <n v="3114.68"/>
    <n v="0"/>
    <n v="0"/>
    <n v="0"/>
    <n v="234.68"/>
    <n v="0"/>
    <n v="0"/>
    <n v="0"/>
  </r>
  <r>
    <n v="808536"/>
    <s v="GORDON INF CTR PHS MPB"/>
    <s v="A"/>
    <n v="7001"/>
    <n v="8149"/>
    <s v="FG5306041"/>
    <n v="4"/>
    <s v="PHS/340B Acct"/>
    <s v="HOSPITAL (INDIVIDUAL)"/>
    <n v="40004"/>
    <x v="45"/>
    <n v="40004"/>
    <s v="AdventHealth"/>
    <s v="DSH110023"/>
    <x v="1"/>
    <n v="3430337"/>
    <x v="12"/>
    <n v="35026.86"/>
    <n v="0"/>
    <n v="0"/>
    <n v="0"/>
    <n v="5741.86"/>
    <n v="0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1129097"/>
    <x v="2"/>
    <n v="28793.96"/>
    <n v="0"/>
    <n v="0"/>
    <n v="0"/>
    <n v="1615.24"/>
    <n v="0"/>
    <n v="0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3912078"/>
    <x v="109"/>
    <n v="4791.12"/>
    <n v="0"/>
    <n v="0"/>
    <n v="0"/>
    <n v="211.97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39261"/>
    <x v="266"/>
    <n v="21577.1"/>
    <n v="21577.1"/>
    <n v="0"/>
    <n v="0"/>
    <n v="485.49"/>
    <n v="485.49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920791"/>
    <x v="151"/>
    <n v="0"/>
    <n v="0"/>
    <n v="0"/>
    <n v="12825.93"/>
    <n v="0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357879"/>
    <x v="267"/>
    <n v="379630.08000000002"/>
    <n v="0"/>
    <n v="63196.46"/>
    <n v="0"/>
    <n v="22782.04"/>
    <n v="0"/>
    <n v="4013.18"/>
    <n v="0"/>
  </r>
  <r>
    <n v="93524"/>
    <s v="UTMB HLCC INF PHS MPB"/>
    <s v="A"/>
    <n v="7001"/>
    <n v="8149"/>
    <s v="FU1917294"/>
    <n v="4"/>
    <s v="PHS/340B Acct"/>
    <s v="HOSPITAL (INDIVIDUAL)"/>
    <n v="40083"/>
    <x v="21"/>
    <n v="40083"/>
    <s v="UNIV OF TEXAS MED BRANCH-UTMB"/>
    <s v="DSH450018BS"/>
    <x v="1"/>
    <n v="3620325"/>
    <x v="207"/>
    <n v="6066.94"/>
    <n v="0"/>
    <n v="0"/>
    <n v="0"/>
    <n v="449.91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9994"/>
    <x v="3"/>
    <n v="94659.6"/>
    <n v="14227.1"/>
    <n v="7110.91"/>
    <n v="9537.67"/>
    <n v="11032.17"/>
    <n v="1617.64"/>
    <n v="817.08"/>
    <n v="0.06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2390573"/>
    <x v="148"/>
    <n v="109051.48"/>
    <n v="54525.74"/>
    <n v="0"/>
    <n v="0"/>
    <n v="5206.83"/>
    <n v="2617.15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08309"/>
    <x v="100"/>
    <n v="207772.26"/>
    <n v="41269.82"/>
    <n v="12099.16"/>
    <n v="16159.68"/>
    <n v="12351.14"/>
    <n v="-822.44"/>
    <n v="1022.9"/>
    <n v="621.6"/>
  </r>
  <r>
    <n v="932144"/>
    <s v="TCMC N CNTY ONCO PHS MPB"/>
    <s v="A"/>
    <n v="7001"/>
    <n v="8149"/>
    <s v="FN4361084"/>
    <n v="4"/>
    <s v="PHS/340B Acct"/>
    <s v="HOSPITAL (INDIVIDUAL)"/>
    <n v="72645"/>
    <x v="169"/>
    <n v="72645"/>
    <s v="TCMC N CNTY ONCO"/>
    <s v="DSH050128E"/>
    <x v="2"/>
    <n v="1527563"/>
    <x v="13"/>
    <n v="240072.7"/>
    <n v="51219.98"/>
    <n v="28741.62"/>
    <n v="28790.52"/>
    <n v="17399.66"/>
    <n v="3523.32"/>
    <n v="1670.28"/>
    <n v="1.66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3742640"/>
    <x v="209"/>
    <n v="638475.5"/>
    <n v="144983.69"/>
    <n v="37344.959999999999"/>
    <n v="25148.12"/>
    <n v="29517.7"/>
    <n v="6306.81"/>
    <n v="1555.19"/>
    <n v="967.24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638475"/>
    <x v="10"/>
    <n v="148967.34"/>
    <n v="0"/>
    <n v="33468.379999999997"/>
    <n v="11175.12"/>
    <n v="13375.28"/>
    <n v="0"/>
    <n v="3138"/>
    <n v="429.84"/>
  </r>
  <r>
    <n v="227904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20144"/>
    <x v="44"/>
    <n v="28867.46"/>
    <n v="0"/>
    <n v="0"/>
    <n v="29484.5"/>
    <n v="3665.24"/>
    <n v="0"/>
    <n v="0"/>
    <n v="1334.6"/>
  </r>
  <r>
    <n v="932154"/>
    <s v="BEN J TITTLE MD PA MPB"/>
    <s v="A"/>
    <n v="7001"/>
    <n v="8149"/>
    <s v="AT9532905"/>
    <n v="2"/>
    <s v="GPO Acct."/>
    <s v="HOSPITAL (INDIVIDUAL)"/>
    <n v="36644"/>
    <x v="170"/>
    <n v="36644"/>
    <s v="BEN J TITTLE MD PA MPB"/>
    <n v="0"/>
    <x v="0"/>
    <n v="3952413"/>
    <x v="55"/>
    <n v="5734.24"/>
    <n v="675.38"/>
    <n v="0"/>
    <n v="0"/>
    <n v="256.14999999999998"/>
    <n v="29.64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913274"/>
    <x v="226"/>
    <n v="10173.08"/>
    <n v="0"/>
    <n v="0"/>
    <n v="0"/>
    <n v="399.01"/>
    <n v="0"/>
    <n v="0"/>
    <n v="0"/>
  </r>
  <r>
    <n v="727003"/>
    <s v="FIRELANDS REG MC PHS MPB"/>
    <s v="A"/>
    <n v="7001"/>
    <n v="8149"/>
    <s v="AG2797908"/>
    <n v="4"/>
    <s v="PHS/340B Acct"/>
    <s v="HOSPITAL (INDIVIDUAL)"/>
    <n v="40228"/>
    <x v="171"/>
    <n v="40228"/>
    <s v="FIRELANDS REG SANDUSKY OH"/>
    <s v="DSH360025"/>
    <x v="2"/>
    <n v="3239506"/>
    <x v="162"/>
    <n v="366800.7"/>
    <n v="0"/>
    <n v="63.98"/>
    <n v="81770.720000000001"/>
    <n v="18542.04"/>
    <n v="0"/>
    <n v="3.16"/>
    <n v="3145.12"/>
  </r>
  <r>
    <n v="407310"/>
    <s v="NY COLUMBIA UNI PHS MPB"/>
    <s v="A"/>
    <n v="7994"/>
    <n v="8149"/>
    <s v="AT1859644"/>
    <n v="4"/>
    <s v="PHS/340B Acct"/>
    <s v="HOSPITAL (INDIVIDUAL)"/>
    <n v="72778"/>
    <x v="57"/>
    <n v="72778"/>
    <s v="NY PRESBYTERIAN HOSP"/>
    <s v="DSH330101AG"/>
    <x v="1"/>
    <n v="1527563"/>
    <x v="13"/>
    <n v="5438.52"/>
    <n v="0"/>
    <n v="0"/>
    <n v="0"/>
    <n v="492.6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620144"/>
    <x v="44"/>
    <n v="227584.48"/>
    <n v="0"/>
    <n v="29434.38"/>
    <n v="0"/>
    <n v="25265.94"/>
    <n v="0"/>
    <n v="3751.42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180942"/>
    <x v="24"/>
    <n v="375268.85"/>
    <n v="86927.06"/>
    <n v="0"/>
    <n v="0"/>
    <n v="6619.88"/>
    <n v="1591.65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3920873"/>
    <x v="31"/>
    <n v="89130.98"/>
    <n v="23043"/>
    <n v="0"/>
    <n v="0"/>
    <n v="9253.26"/>
    <n v="2923.02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00135"/>
    <x v="223"/>
    <n v="31719.81"/>
    <n v="0"/>
    <n v="0"/>
    <n v="16363.52"/>
    <n v="762.29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554888"/>
    <x v="41"/>
    <n v="643498.35"/>
    <n v="169181.58"/>
    <n v="0"/>
    <n v="0"/>
    <n v="14025.4"/>
    <n v="2755.43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280989"/>
    <x v="8"/>
    <n v="12032.7"/>
    <n v="0"/>
    <n v="0"/>
    <n v="8414.2800000000007"/>
    <n v="353.71"/>
    <n v="0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3723343"/>
    <x v="244"/>
    <n v="544832.36"/>
    <n v="60436.2"/>
    <n v="31124.66"/>
    <n v="62355.32"/>
    <n v="41483.300000000003"/>
    <n v="4672.76"/>
    <n v="2437.08"/>
    <n v="2398.2800000000002"/>
  </r>
  <r>
    <n v="747452"/>
    <s v="ST ELIZABETH MC PHS MPB"/>
    <s v="A"/>
    <n v="7992"/>
    <n v="8149"/>
    <s v="AS8269169"/>
    <n v="4"/>
    <s v="PHS/340B Acct"/>
    <s v="HOSPITAL (INDIVIDUAL)"/>
    <n v="40772"/>
    <x v="86"/>
    <n v="40772"/>
    <s v="ST ELIZABETH MEDICAL CENTER"/>
    <s v="DSH180035"/>
    <x v="2"/>
    <n v="2372720"/>
    <x v="167"/>
    <n v="93837.119999999995"/>
    <n v="0"/>
    <n v="23690.28"/>
    <n v="0"/>
    <n v="9644.7199999999993"/>
    <n v="0"/>
    <n v="2772.34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782639"/>
    <x v="58"/>
    <n v="897589.54"/>
    <n v="225131.57"/>
    <n v="0"/>
    <n v="0"/>
    <n v="37405.769999999997"/>
    <n v="9441.3799999999992"/>
    <n v="0"/>
    <n v="0"/>
  </r>
  <r>
    <n v="792942"/>
    <s v="LNDSY HSE QUATELA GPO MPB"/>
    <s v="A"/>
    <n v="7001"/>
    <n v="8149"/>
    <s v="AQ1195812"/>
    <n v="2"/>
    <s v="GPO Acct."/>
    <s v="HOSPITAL (INDIVIDUAL)"/>
    <n v="40375"/>
    <x v="172"/>
    <n v="40375"/>
    <s v="LINDSEY HOUSE SURG CTR"/>
    <n v="0"/>
    <x v="0"/>
    <n v="3952454"/>
    <x v="55"/>
    <n v="1801.02"/>
    <n v="917.64"/>
    <n v="1472.3"/>
    <n v="0"/>
    <n v="170.73"/>
    <n v="118.15"/>
    <n v="85.77"/>
    <n v="0"/>
  </r>
  <r>
    <n v="226185"/>
    <s v="PATEWOOD MEM HOSPITAL"/>
    <s v="A"/>
    <n v="7003"/>
    <n v="8148"/>
    <s v="FP6331716"/>
    <n v="2"/>
    <s v="GPO Acct."/>
    <s v="HOSPITAL GROUP"/>
    <n v="40461"/>
    <x v="1"/>
    <n v="40461"/>
    <s v="PRISMA HEALTH"/>
    <n v="0"/>
    <x v="0"/>
    <n v="2292423"/>
    <x v="6"/>
    <n v="12096"/>
    <n v="3225.6"/>
    <n v="0"/>
    <n v="0"/>
    <n v="1738.82"/>
    <n v="464.75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609526"/>
    <x v="43"/>
    <n v="31081.279999999999"/>
    <n v="10384.040000000001"/>
    <n v="0"/>
    <n v="0"/>
    <n v="1181.95"/>
    <n v="394.4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54986"/>
    <x v="50"/>
    <n v="90965.34"/>
    <n v="30317.27"/>
    <n v="0"/>
    <n v="0"/>
    <n v="3277.49"/>
    <n v="1184.4100000000001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041432"/>
    <x v="139"/>
    <n v="53071.92"/>
    <n v="15764.31"/>
    <n v="0"/>
    <n v="0"/>
    <n v="816.03"/>
    <n v="252.7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042513"/>
    <x v="1"/>
    <n v="94137.02"/>
    <n v="41693.800000000003"/>
    <n v="0"/>
    <n v="0"/>
    <n v="4521.07"/>
    <n v="1936.1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86021"/>
    <x v="151"/>
    <n v="46888"/>
    <n v="0"/>
    <n v="0"/>
    <n v="0"/>
    <n v="1164.67"/>
    <n v="0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490026"/>
    <x v="3"/>
    <n v="177.54"/>
    <n v="0"/>
    <n v="0"/>
    <n v="0"/>
    <n v="28.3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117042"/>
    <x v="124"/>
    <n v="6212.37"/>
    <n v="0"/>
    <n v="0"/>
    <n v="0"/>
    <n v="387.37"/>
    <n v="0"/>
    <n v="-0.68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541317"/>
    <x v="261"/>
    <n v="8154.34"/>
    <n v="0"/>
    <n v="0"/>
    <n v="0"/>
    <n v="268.24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945672"/>
    <x v="107"/>
    <n v="0"/>
    <n v="0"/>
    <n v="1629.61"/>
    <n v="0"/>
    <n v="0"/>
    <n v="0"/>
    <n v="45.38"/>
    <n v="0"/>
  </r>
  <r>
    <n v="868715"/>
    <s v="BRADFORD CLNC MANUAL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430337"/>
    <x v="12"/>
    <n v="0"/>
    <n v="0"/>
    <n v="0"/>
    <n v="1394.44"/>
    <n v="0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945672"/>
    <x v="107"/>
    <n v="18421.990000000002"/>
    <n v="12095.04"/>
    <n v="0"/>
    <n v="0"/>
    <n v="151.65"/>
    <n v="609.95000000000005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117109"/>
    <x v="124"/>
    <n v="6744.32"/>
    <n v="0"/>
    <n v="0"/>
    <n v="0"/>
    <n v="288.91000000000003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332253"/>
    <x v="87"/>
    <n v="1169.79"/>
    <n v="0"/>
    <n v="0"/>
    <n v="0"/>
    <n v="74.319999999999993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590288"/>
    <x v="168"/>
    <n v="1924.82"/>
    <n v="0"/>
    <n v="0"/>
    <n v="0"/>
    <n v="33.729999999999997"/>
    <n v="0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652154"/>
    <x v="7"/>
    <n v="37488.480000000003"/>
    <n v="0"/>
    <n v="0"/>
    <n v="0"/>
    <n v="2125.44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2643401"/>
    <x v="20"/>
    <n v="7179.52"/>
    <n v="0"/>
    <n v="0"/>
    <n v="0"/>
    <n v="433.95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215631"/>
    <x v="49"/>
    <n v="3676.12"/>
    <n v="0"/>
    <n v="0"/>
    <n v="0"/>
    <n v="226.77"/>
    <n v="0"/>
    <n v="0"/>
    <n v="0"/>
  </r>
  <r>
    <n v="858855"/>
    <s v="PRISMA CI SPARTAN PHS"/>
    <s v="A"/>
    <n v="7003"/>
    <n v="8148"/>
    <s v="FG6317994"/>
    <n v="4"/>
    <s v="PHS/340B Acct"/>
    <s v="HOSPITAL GROUP"/>
    <n v="40461"/>
    <x v="1"/>
    <n v="40461"/>
    <s v="PRISMA HEALTH"/>
    <s v="DSH420078X"/>
    <x v="0"/>
    <n v="3945672"/>
    <x v="107"/>
    <n v="4745.21"/>
    <n v="0"/>
    <n v="0"/>
    <n v="0"/>
    <n v="-536.78"/>
    <n v="0"/>
    <n v="0"/>
    <n v="0"/>
  </r>
  <r>
    <n v="116348"/>
    <s v="OPTUM 706/SUNY PHS MPB"/>
    <s v="A"/>
    <n v="1075"/>
    <n v="8149"/>
    <s v="BR8868715"/>
    <n v="5"/>
    <s v="PHS Contract Pharmacy"/>
    <s v="HOSPITAL (INDIVIDUAL)"/>
    <n v="72706"/>
    <x v="38"/>
    <n v="72706"/>
    <s v="UNIVERSITY HOSP SUNY"/>
    <s v="DSH330241"/>
    <x v="1"/>
    <n v="2620110"/>
    <x v="44"/>
    <n v="0"/>
    <n v="0"/>
    <n v="21024.560000000001"/>
    <n v="0"/>
    <n v="0"/>
    <n v="0"/>
    <n v="2626.18"/>
    <n v="0"/>
  </r>
  <r>
    <n v="14959"/>
    <s v="LAKE CHLDRNS PHCY PHS MPB"/>
    <s v="A"/>
    <n v="7994"/>
    <n v="8149"/>
    <s v="FO8384163"/>
    <n v="4"/>
    <s v="PHS/340B Acct"/>
    <s v="HOSPITAL GROUP"/>
    <n v="70000"/>
    <x v="136"/>
    <n v="70000"/>
    <s v="FRANCISCAN MSNR OF OUR LADY"/>
    <s v="DSH190064"/>
    <x v="0"/>
    <n v="2876621"/>
    <x v="37"/>
    <n v="0"/>
    <n v="0"/>
    <n v="11521.25"/>
    <n v="11540.87"/>
    <n v="0"/>
    <n v="0"/>
    <n v="786.3"/>
    <n v="511.7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580579"/>
    <x v="158"/>
    <n v="198802.34"/>
    <n v="48163.26"/>
    <n v="0"/>
    <n v="0"/>
    <n v="8850.93"/>
    <n v="1959.48"/>
    <n v="0"/>
    <n v="0"/>
  </r>
  <r>
    <n v="389077"/>
    <s v="UCSF MZ PHS MPB"/>
    <s v="A"/>
    <n v="827"/>
    <n v="8149"/>
    <s v="BU7019614"/>
    <n v="4"/>
    <s v="PHS/340B Acct"/>
    <s v="HOSPITAL (INDIVIDUAL)"/>
    <n v="73307"/>
    <x v="85"/>
    <n v="73307"/>
    <s v="UNIV OF CALIF SAN FRANCISCO"/>
    <s v="DSH050454AA"/>
    <x v="1"/>
    <n v="2346880"/>
    <x v="138"/>
    <n v="640802.06000000006"/>
    <n v="210149.48"/>
    <n v="0"/>
    <n v="-47329.919999999998"/>
    <n v="988.4"/>
    <n v="47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38255"/>
    <x v="60"/>
    <n v="1884926.62"/>
    <n v="441041.35"/>
    <n v="0"/>
    <n v="0"/>
    <n v="52149.57"/>
    <n v="12660.02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190719"/>
    <x v="14"/>
    <n v="124826.64"/>
    <n v="15378.1"/>
    <n v="0"/>
    <n v="0"/>
    <n v="6386.26"/>
    <n v="963.63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98086"/>
    <x v="142"/>
    <n v="58864.65"/>
    <n v="18439.349999999999"/>
    <n v="0"/>
    <n v="0"/>
    <n v="1551.57"/>
    <n v="434.32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042323"/>
    <x v="156"/>
    <n v="40768.44"/>
    <n v="0"/>
    <n v="0"/>
    <n v="0"/>
    <n v="1693.73"/>
    <n v="0"/>
    <n v="0"/>
    <n v="0"/>
  </r>
  <r>
    <n v="464478"/>
    <s v="PRISMA LCMH S PHS"/>
    <s v="A"/>
    <n v="7003"/>
    <n v="8148"/>
    <s v="FL6318782"/>
    <n v="4"/>
    <s v="PHS/340B Acct"/>
    <s v="HOSPITAL GROUP"/>
    <n v="40461"/>
    <x v="1"/>
    <n v="40461"/>
    <s v="PRISMA HEALTH"/>
    <s v="SCH420038-00"/>
    <x v="0"/>
    <n v="3787199"/>
    <x v="32"/>
    <n v="25880.28"/>
    <n v="9419.11"/>
    <n v="0"/>
    <n v="0"/>
    <n v="664.08"/>
    <n v="259.14999999999998"/>
    <n v="0"/>
    <n v="0"/>
  </r>
  <r>
    <n v="267687"/>
    <s v="UNIVERSITY HOSPITAL PHCY"/>
    <s v="A"/>
    <n v="7992"/>
    <n v="8145"/>
    <s v="BU5603659"/>
    <n v="2"/>
    <s v="GPO Acct."/>
    <s v="HOSPITAL GROUP"/>
    <n v="1468"/>
    <x v="44"/>
    <n v="1468"/>
    <s v="NEBRASKA MED CTR OMAHA"/>
    <n v="0"/>
    <x v="2"/>
    <n v="2652147"/>
    <x v="7"/>
    <n v="10745.48"/>
    <n v="0"/>
    <n v="0"/>
    <n v="0"/>
    <n v="285.13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96916"/>
    <x v="268"/>
    <n v="63676.57"/>
    <n v="16958.89"/>
    <n v="11777.22"/>
    <n v="5898.64"/>
    <n v="530.86"/>
    <n v="158.53"/>
    <n v="101.24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064673"/>
    <x v="205"/>
    <n v="25224.400000000001"/>
    <n v="5310.4"/>
    <n v="0"/>
    <n v="0"/>
    <n v="3945.47"/>
    <n v="1081.2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590404"/>
    <x v="94"/>
    <n v="82230.78"/>
    <n v="9694.5"/>
    <n v="0"/>
    <n v="0"/>
    <n v="2377.4299999999998"/>
    <n v="275.54000000000002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322253"/>
    <x v="46"/>
    <n v="10529.35"/>
    <n v="0"/>
    <n v="879.13"/>
    <n v="0"/>
    <n v="349.47"/>
    <n v="0"/>
    <n v="21.53"/>
    <n v="0"/>
  </r>
  <r>
    <n v="2323"/>
    <s v="HOUSTON METHODIST PHS MPB"/>
    <s v="A"/>
    <n v="7994"/>
    <n v="8149"/>
    <s v="FH8873374"/>
    <n v="4"/>
    <s v="PHS/340B Acct"/>
    <s v="HOSPITAL (INDIVIDUAL)"/>
    <n v="72493"/>
    <x v="40"/>
    <n v="72480"/>
    <s v="MD ISSUE"/>
    <s v="DSH450424C"/>
    <x v="1"/>
    <n v="3979275"/>
    <x v="75"/>
    <n v="116824.67"/>
    <n v="116824.67"/>
    <n v="0"/>
    <n v="0"/>
    <n v="6604.17"/>
    <n v="6604.17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042323"/>
    <x v="156"/>
    <n v="76968.929999999993"/>
    <n v="0"/>
    <n v="0"/>
    <n v="0"/>
    <n v="2059.17"/>
    <n v="0"/>
    <n v="0"/>
    <n v="0"/>
  </r>
  <r>
    <n v="339658"/>
    <s v="PARKLAND MEM HSP PHS MPB"/>
    <s v="A"/>
    <n v="7994"/>
    <n v="8149"/>
    <s v="AP2247799"/>
    <n v="4"/>
    <s v="PHS/340B Acct"/>
    <s v="HOSPITAL (INDIVIDUAL)"/>
    <n v="72500"/>
    <x v="147"/>
    <n v="72480"/>
    <s v="MD ISSUE"/>
    <s v="DSH450015"/>
    <x v="1"/>
    <n v="3915519"/>
    <x v="53"/>
    <n v="612916.68000000005"/>
    <n v="15557.16"/>
    <n v="25599.8"/>
    <n v="51286.8"/>
    <n v="47848.5"/>
    <n v="666"/>
    <n v="2052.6"/>
    <n v="1972.4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676434"/>
    <x v="54"/>
    <n v="115276.46"/>
    <n v="19240"/>
    <n v="0"/>
    <n v="0"/>
    <n v="1228.47"/>
    <n v="558.17999999999995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20865"/>
    <x v="31"/>
    <n v="638271.68000000005"/>
    <n v="110689.44"/>
    <n v="23663.200000000001"/>
    <n v="11851.74"/>
    <n v="70695.899999999994"/>
    <n v="11250.34"/>
    <n v="3125.54"/>
    <n v="455.84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86909"/>
    <x v="16"/>
    <n v="24488.18"/>
    <n v="12312.16"/>
    <n v="0"/>
    <n v="0"/>
    <n v="818.5"/>
    <n v="481.5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544152"/>
    <x v="20"/>
    <n v="49.22"/>
    <n v="0"/>
    <n v="0"/>
    <n v="0"/>
    <n v="1.05"/>
    <n v="0"/>
    <n v="0"/>
    <n v="0"/>
  </r>
  <r>
    <n v="671042"/>
    <s v="BILLINGS CLINIC PHS MPB"/>
    <s v="A"/>
    <n v="7001"/>
    <n v="8149"/>
    <s v="AB1235577"/>
    <n v="4"/>
    <s v="PHS/340B Acct"/>
    <s v="HOSPITAL (INDIVIDUAL)"/>
    <n v="40080"/>
    <x v="87"/>
    <n v="40080"/>
    <s v="BILLINGS CLINIC MT"/>
    <s v="DSH270004"/>
    <x v="1"/>
    <n v="1527563"/>
    <x v="13"/>
    <n v="163420.82"/>
    <n v="64078.16"/>
    <n v="0"/>
    <n v="0"/>
    <n v="12878.2"/>
    <n v="3406.86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2363372"/>
    <x v="240"/>
    <n v="30941.279999999999"/>
    <n v="0"/>
    <n v="0"/>
    <n v="0"/>
    <n v="2671.03"/>
    <n v="0"/>
    <n v="0"/>
    <n v="0"/>
  </r>
  <r>
    <n v="262654"/>
    <s v="GOOD SAM INF CTR PHS MPB"/>
    <s v="A"/>
    <n v="7001"/>
    <n v="8149"/>
    <s v="AG2821153"/>
    <n v="4"/>
    <s v="PHS/340B Acct"/>
    <s v="HOSPITAL (INDIVIDUAL)"/>
    <n v="40242"/>
    <x v="19"/>
    <n v="40242"/>
    <s v="GOOD SAMARITAN HOSP OH"/>
    <s v="DSH360134"/>
    <x v="2"/>
    <n v="2603454"/>
    <x v="30"/>
    <n v="482962.34"/>
    <n v="85328.56"/>
    <n v="0"/>
    <n v="0"/>
    <n v="28164.880000000001"/>
    <n v="3591.46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1900257"/>
    <x v="67"/>
    <n v="14677.01"/>
    <n v="9495.2000000000007"/>
    <n v="10363.629999999999"/>
    <n v="0"/>
    <n v="1287.5999999999999"/>
    <n v="737.33"/>
    <n v="786.62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98094"/>
    <x v="142"/>
    <n v="43299.15"/>
    <n v="12279.35"/>
    <n v="0"/>
    <n v="0"/>
    <n v="1134.1500000000001"/>
    <n v="291.58999999999997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1538255"/>
    <x v="60"/>
    <n v="27309.3"/>
    <n v="0"/>
    <n v="0"/>
    <n v="0"/>
    <n v="511.03"/>
    <n v="0"/>
    <n v="0"/>
    <n v="0"/>
  </r>
  <r>
    <n v="464478"/>
    <s v="PRISMA LCMH S PHS"/>
    <s v="A"/>
    <n v="7003"/>
    <n v="8148"/>
    <s v="FL6318782"/>
    <n v="4"/>
    <s v="PHS/340B Acct"/>
    <s v="HOSPITAL GROUP"/>
    <n v="40461"/>
    <x v="1"/>
    <n v="40461"/>
    <s v="PRISMA HEALTH"/>
    <s v="SCH420038-00"/>
    <x v="0"/>
    <n v="3787181"/>
    <x v="32"/>
    <n v="1234.5899999999999"/>
    <n v="0"/>
    <n v="0"/>
    <n v="0"/>
    <n v="30.02"/>
    <n v="0"/>
    <n v="0"/>
    <n v="0"/>
  </r>
  <r>
    <n v="209612"/>
    <s v="VIVO HEALTH LIJ PHS"/>
    <s v="A"/>
    <n v="7994"/>
    <n v="8160"/>
    <s v="FL4865107"/>
    <n v="4"/>
    <s v="PHS/340B Acct"/>
    <s v="HOSPITAL GROUP"/>
    <n v="40019"/>
    <x v="51"/>
    <n v="40018"/>
    <s v="NORTHWELL HEALTH"/>
    <s v="DSH330195"/>
    <x v="1"/>
    <n v="2064673"/>
    <x v="205"/>
    <n v="981.52"/>
    <n v="0"/>
    <n v="0"/>
    <n v="0"/>
    <n v="64.66"/>
    <n v="0"/>
    <n v="0"/>
    <n v="0"/>
  </r>
  <r>
    <n v="758811"/>
    <s v="FF THMPSN HTH SYS MPB"/>
    <s v="A"/>
    <n v="7001"/>
    <n v="8149"/>
    <s v="AF4442163"/>
    <n v="2"/>
    <s v="GPO Acct."/>
    <s v="HOSPITAL (INDIVIDUAL)"/>
    <n v="72267"/>
    <x v="173"/>
    <n v="72267"/>
    <s v="FREDERICK FERRIS THOMPSON HOS"/>
    <n v="0"/>
    <x v="0"/>
    <n v="2291870"/>
    <x v="6"/>
    <n v="360.36"/>
    <n v="0"/>
    <n v="0"/>
    <n v="0"/>
    <n v="25.51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224763"/>
    <x v="127"/>
    <n v="1112.96"/>
    <n v="0"/>
    <n v="0"/>
    <n v="0"/>
    <n v="48.33"/>
    <n v="0"/>
    <n v="0"/>
    <n v="0"/>
  </r>
  <r>
    <n v="914362"/>
    <s v="IU HLTH BLOOM WACA34 MPB"/>
    <s v="A"/>
    <n v="7994"/>
    <n v="8149"/>
    <s v="AB2687284"/>
    <n v="3"/>
    <s v="WAC Acct."/>
    <s v="HOSPITAL (INDIVIDUAL)"/>
    <n v="72387"/>
    <x v="106"/>
    <n v="72387"/>
    <s v="UNIV OF INDIANA HEALTH"/>
    <s v="DSH150051"/>
    <x v="1"/>
    <n v="1527563"/>
    <x v="13"/>
    <n v="3546.52"/>
    <n v="0"/>
    <n v="0"/>
    <n v="0"/>
    <n v="294.13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20325"/>
    <x v="207"/>
    <n v="20412.73"/>
    <n v="0"/>
    <n v="0"/>
    <n v="0"/>
    <n v="660.33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78182"/>
    <x v="236"/>
    <n v="9864.8700000000008"/>
    <n v="9864.8700000000008"/>
    <n v="0"/>
    <n v="0"/>
    <n v="249.46"/>
    <n v="249.46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332054"/>
    <x v="84"/>
    <n v="9579.64"/>
    <n v="0"/>
    <n v="0"/>
    <n v="0"/>
    <n v="316.77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3787181"/>
    <x v="32"/>
    <n v="8687.7999999999993"/>
    <n v="0"/>
    <n v="0"/>
    <n v="0"/>
    <n v="1139.78"/>
    <n v="0"/>
    <n v="-234.86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2303410"/>
    <x v="76"/>
    <n v="6577.01"/>
    <n v="6577.01"/>
    <n v="0"/>
    <n v="0"/>
    <n v="253.97"/>
    <n v="253.97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87488"/>
    <x v="110"/>
    <n v="49511.18"/>
    <n v="0"/>
    <n v="0"/>
    <n v="0"/>
    <n v="4765.5"/>
    <n v="0"/>
    <n v="0"/>
    <n v="0"/>
  </r>
  <r>
    <n v="517192"/>
    <s v="AVERA SPEC PHY WACA34 MPB"/>
    <s v="A"/>
    <n v="7992"/>
    <n v="8149"/>
    <s v="BA9197511"/>
    <n v="3"/>
    <s v="WAC Acct."/>
    <s v="HOSPITAL GROUP"/>
    <n v="40040"/>
    <x v="118"/>
    <n v="40040"/>
    <s v="AVERA SA"/>
    <s v="DSH430016A"/>
    <x v="2"/>
    <n v="2385623"/>
    <x v="45"/>
    <n v="4016.93"/>
    <n v="0"/>
    <n v="0"/>
    <n v="0"/>
    <n v="308.08999999999997"/>
    <n v="0"/>
    <n v="0"/>
    <n v="0"/>
  </r>
  <r>
    <n v="64628"/>
    <s v="ROGER M CNCR CTR MPB"/>
    <s v="A"/>
    <n v="7992"/>
    <n v="8149"/>
    <s v="BG8631423"/>
    <n v="2"/>
    <s v="GPO Acct."/>
    <s v="ONCOLOGY CENTERS"/>
    <n v="72608"/>
    <x v="111"/>
    <n v="72608"/>
    <s v="SANFORD MED CENTER SD"/>
    <n v="0"/>
    <x v="2"/>
    <n v="3920865"/>
    <x v="31"/>
    <n v="17353.439999999999"/>
    <n v="17353.439999999999"/>
    <n v="0"/>
    <n v="0"/>
    <n v="1175.46"/>
    <n v="1175.46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986411"/>
    <x v="130"/>
    <n v="1154.55"/>
    <n v="0"/>
    <n v="0"/>
    <n v="0"/>
    <n v="295.16000000000003"/>
    <n v="0"/>
    <n v="0"/>
    <n v="0"/>
  </r>
  <r>
    <n v="751893"/>
    <s v="KAISER FNDN HSP #551 MPB"/>
    <s v="A"/>
    <n v="7989"/>
    <n v="8149"/>
    <s v="BK6001503"/>
    <n v="2"/>
    <s v="GPO Acct."/>
    <s v="HOSPITAL CHAIN"/>
    <n v="35000"/>
    <x v="100"/>
    <n v="35000"/>
    <s v="KAISER PERMANENTE CA"/>
    <n v="0"/>
    <x v="0"/>
    <n v="3676434"/>
    <x v="54"/>
    <n v="99660"/>
    <n v="0"/>
    <n v="0"/>
    <n v="0"/>
    <n v="4505.3900000000003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363372"/>
    <x v="240"/>
    <n v="6864.15"/>
    <n v="0"/>
    <n v="0"/>
    <n v="0"/>
    <n v="582.99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3740313"/>
    <x v="146"/>
    <n v="14359.72"/>
    <n v="14359.72"/>
    <n v="0"/>
    <n v="0"/>
    <n v="526.26"/>
    <n v="526.26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3913274"/>
    <x v="226"/>
    <n v="20844"/>
    <n v="20844"/>
    <n v="0"/>
    <n v="0"/>
    <n v="1309.4100000000001"/>
    <n v="1309.4100000000001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3590288"/>
    <x v="168"/>
    <n v="7708.56"/>
    <n v="0"/>
    <n v="0"/>
    <n v="0"/>
    <n v="148.91999999999999"/>
    <n v="0"/>
    <n v="0"/>
    <n v="0"/>
  </r>
  <r>
    <n v="772869"/>
    <s v="MTHDST WLWBRK HSP PHS MPB"/>
    <s v="A"/>
    <n v="7994"/>
    <n v="8149"/>
    <s v="BM7047485"/>
    <n v="4"/>
    <s v="PHS/340B Acct"/>
    <s v="HOSPITAL (INDIVIDUAL)"/>
    <n v="72493"/>
    <x v="40"/>
    <n v="72480"/>
    <s v="MD ISSUE"/>
    <s v="DSH450844"/>
    <x v="1"/>
    <n v="2590396"/>
    <x v="94"/>
    <n v="-19867.2"/>
    <n v="-19867.2"/>
    <n v="0"/>
    <n v="0"/>
    <n v="33.840000000000003"/>
    <n v="33.840000000000003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91197"/>
    <x v="118"/>
    <n v="44264.6"/>
    <n v="10415.200000000001"/>
    <n v="0"/>
    <n v="0"/>
    <n v="1779.8"/>
    <n v="466.89"/>
    <n v="0"/>
    <n v="0"/>
  </r>
  <r>
    <n v="910480"/>
    <s v="MGH YAWKEY 8 PHCY PHS MPB"/>
    <s v="A"/>
    <n v="85"/>
    <n v="8149"/>
    <s v="AT9729433"/>
    <n v="4"/>
    <s v="PHS/340B Acct"/>
    <s v="HOSPITAL GROUP"/>
    <n v="72475"/>
    <x v="55"/>
    <n v="72475"/>
    <s v="MASS GENERAL HOSP"/>
    <s v="DSH220071"/>
    <x v="1"/>
    <n v="3486016"/>
    <x v="59"/>
    <n v="365751.36"/>
    <n v="0"/>
    <n v="37154.720000000001"/>
    <n v="0"/>
    <n v="5561.78"/>
    <n v="0"/>
    <n v="1470.99"/>
    <n v="0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3787181"/>
    <x v="32"/>
    <n v="7145.3"/>
    <n v="0"/>
    <n v="0"/>
    <n v="0"/>
    <n v="447.3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81812"/>
    <x v="147"/>
    <n v="105342.8"/>
    <n v="41864.57"/>
    <n v="0"/>
    <n v="0"/>
    <n v="3277.2"/>
    <n v="1285.03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1508035"/>
    <x v="262"/>
    <n v="7437.09"/>
    <n v="0"/>
    <n v="0"/>
    <n v="0"/>
    <n v="322.58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09534"/>
    <x v="43"/>
    <n v="23698.11"/>
    <n v="6241.27"/>
    <n v="0"/>
    <n v="0"/>
    <n v="941.09"/>
    <n v="261.29000000000002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09526"/>
    <x v="43"/>
    <n v="127999.71"/>
    <n v="31177.38"/>
    <n v="0"/>
    <n v="0"/>
    <n v="5088.4799999999996"/>
    <n v="1277.67"/>
    <n v="0"/>
    <n v="0"/>
  </r>
  <r>
    <n v="763489"/>
    <s v="DAVIS MEM HOSP MPB"/>
    <s v="A"/>
    <n v="7001"/>
    <n v="8149"/>
    <s v="AD2968646"/>
    <n v="2"/>
    <s v="GPO Acct."/>
    <s v="HOSPITAL (INDIVIDUAL)"/>
    <n v="40180"/>
    <x v="174"/>
    <n v="40180"/>
    <s v="DAVIS MEM HOSP ELKINS WV"/>
    <n v="0"/>
    <x v="0"/>
    <n v="1273333"/>
    <x v="82"/>
    <n v="1242.54"/>
    <n v="0"/>
    <n v="0"/>
    <n v="0"/>
    <n v="94.93"/>
    <n v="0"/>
    <n v="0"/>
    <n v="0"/>
  </r>
  <r>
    <n v="758937"/>
    <s v="STAFFRD HOSP CNTR MPB"/>
    <s v="A"/>
    <n v="7001"/>
    <n v="8149"/>
    <s v="FS1247534"/>
    <n v="2"/>
    <s v="GPO Acct."/>
    <s v="HOSPITAL (INDIVIDUAL)"/>
    <n v="73106"/>
    <x v="175"/>
    <n v="73106"/>
    <s v="STAFFORD HOSP VA"/>
    <n v="0"/>
    <x v="2"/>
    <n v="2291870"/>
    <x v="6"/>
    <n v="5118.0600000000004"/>
    <n v="0"/>
    <n v="0"/>
    <n v="338"/>
    <n v="368.35"/>
    <n v="0"/>
    <n v="0"/>
    <n v="16.600000000000001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2322253"/>
    <x v="46"/>
    <n v="18287.36"/>
    <n v="0"/>
    <n v="0"/>
    <n v="0"/>
    <n v="488.69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544194"/>
    <x v="20"/>
    <n v="15616.63"/>
    <n v="0"/>
    <n v="0"/>
    <n v="0"/>
    <n v="1158.6400000000001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5165"/>
    <x v="71"/>
    <n v="370770.14"/>
    <n v="0"/>
    <n v="0"/>
    <n v="0"/>
    <n v="24565.88"/>
    <n v="0"/>
    <n v="0"/>
    <n v="0"/>
  </r>
  <r>
    <n v="911579"/>
    <s v="WALG 16287/JCL MC PHS MPB"/>
    <s v="A"/>
    <n v="7001"/>
    <n v="8149"/>
    <s v="BF8715661"/>
    <n v="5"/>
    <s v="PHS Contract Pharmacy"/>
    <s v="HOSPITAL (INDIVIDUAL)"/>
    <n v="2561"/>
    <x v="139"/>
    <n v="2561"/>
    <s v="HONOR HEALTH AZ"/>
    <s v="DSH030014"/>
    <x v="0"/>
    <n v="3908944"/>
    <x v="178"/>
    <n v="13273.85"/>
    <n v="2206.48"/>
    <n v="0"/>
    <n v="2283.04"/>
    <n v="1257.2"/>
    <n v="204.31"/>
    <n v="0"/>
    <n v="153.81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945672"/>
    <x v="107"/>
    <n v="18435.560000000001"/>
    <n v="2232.4899999999998"/>
    <n v="0"/>
    <n v="0"/>
    <n v="399.01"/>
    <n v="76.239999999999995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224649"/>
    <x v="123"/>
    <n v="1296.1300000000001"/>
    <n v="0"/>
    <n v="-222.2"/>
    <n v="0"/>
    <n v="54.89"/>
    <n v="0"/>
    <n v="0.38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20881"/>
    <x v="31"/>
    <n v="146833.78"/>
    <n v="33197.339999999997"/>
    <n v="11829.16"/>
    <n v="11849.3"/>
    <n v="17155.2"/>
    <n v="3508.2"/>
    <n v="1461.16"/>
    <n v="455.74"/>
  </r>
  <r>
    <n v="819103"/>
    <s v="ALBANY MC HOSP PHS MPB"/>
    <s v="A"/>
    <n v="7001"/>
    <n v="8149"/>
    <s v="AA1115648"/>
    <n v="4"/>
    <s v="PHS/340B Acct"/>
    <s v="HOSPITAL (INDIVIDUAL)"/>
    <n v="72009"/>
    <x v="65"/>
    <n v="72009"/>
    <s v="ALBANY MED CTR"/>
    <s v="DSH330013"/>
    <x v="1"/>
    <n v="3908944"/>
    <x v="178"/>
    <n v="692641.84"/>
    <n v="89223.54"/>
    <n v="39446.959999999999"/>
    <n v="35123.68"/>
    <n v="39852.32"/>
    <n v="5087.26"/>
    <n v="2182.86"/>
    <n v="1056.04"/>
  </r>
  <r>
    <n v="806683"/>
    <s v="THE POLYCLINIC MPB"/>
    <s v="A"/>
    <n v="7001"/>
    <n v="8149"/>
    <s v="FT2510104"/>
    <n v="2"/>
    <s v="GPO Acct."/>
    <s v="SURGICENTERS"/>
    <n v="30859"/>
    <x v="176"/>
    <n v="30057"/>
    <s v="UNITED HLTHCARE SVCS MN"/>
    <n v="0"/>
    <x v="2"/>
    <n v="1527563"/>
    <x v="13"/>
    <n v="210477.68"/>
    <n v="44569.97"/>
    <n v="25673.84"/>
    <n v="22061.279999999999"/>
    <n v="16200.32"/>
    <n v="3394.39"/>
    <n v="2024.97"/>
    <n v="849.93"/>
  </r>
  <r>
    <n v="237779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1900257"/>
    <x v="67"/>
    <n v="125391.22"/>
    <n v="25486.02"/>
    <n v="8616.2800000000007"/>
    <n v="8630.9599999999991"/>
    <n v="16196.74"/>
    <n v="3191.64"/>
    <n v="1143.28"/>
    <n v="731.56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652856"/>
    <x v="111"/>
    <n v="52317.74"/>
    <n v="18246.439999999999"/>
    <n v="0"/>
    <n v="0"/>
    <n v="1740.69"/>
    <n v="598.82000000000005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837335"/>
    <x v="57"/>
    <n v="122989.17"/>
    <n v="46200.62"/>
    <n v="0"/>
    <n v="0"/>
    <n v="5092.5200000000004"/>
    <n v="1879.44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38747"/>
    <x v="114"/>
    <n v="298227.09000000003"/>
    <n v="115269.06"/>
    <n v="0"/>
    <n v="0"/>
    <n v="11721.01"/>
    <n v="5243.51"/>
    <n v="0"/>
    <n v="0"/>
  </r>
  <r>
    <n v="962455"/>
    <s v="UT SWMC ASTON INFUS MPB"/>
    <s v="A"/>
    <n v="837"/>
    <n v="8149"/>
    <s v="FU3182398"/>
    <n v="2"/>
    <s v="GPO Acct."/>
    <s v="HOSPITAL (INDIVIDUAL)"/>
    <n v="40848"/>
    <x v="2"/>
    <n v="40848"/>
    <s v="UNIV OF TEXAS SW UNIV HOSP"/>
    <n v="0"/>
    <x v="1"/>
    <n v="1527563"/>
    <x v="13"/>
    <n v="289234.34999999998"/>
    <n v="0"/>
    <n v="29341.5"/>
    <n v="49637.88"/>
    <n v="19845.61"/>
    <n v="0"/>
    <n v="2305.31"/>
    <n v="1912.69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538255"/>
    <x v="60"/>
    <n v="141098.79999999999"/>
    <n v="18908.509999999998"/>
    <n v="6402.52"/>
    <n v="0"/>
    <n v="5072.09"/>
    <n v="549.28"/>
    <n v="187.7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936366"/>
    <x v="41"/>
    <n v="59897.65"/>
    <n v="9868.24"/>
    <n v="0"/>
    <n v="0"/>
    <n v="1301.28"/>
    <n v="168.44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911963"/>
    <x v="159"/>
    <n v="34634.949999999997"/>
    <n v="0"/>
    <n v="0"/>
    <n v="0"/>
    <n v="2992.79"/>
    <n v="0"/>
    <n v="0"/>
    <n v="0"/>
  </r>
  <r>
    <n v="763137"/>
    <s v="LSBURG REG MED MPB"/>
    <s v="A"/>
    <n v="7001"/>
    <n v="8149"/>
    <s v="AL0173904"/>
    <n v="2"/>
    <s v="GPO Acct."/>
    <s v="HOSPITAL (INDIVIDUAL)"/>
    <n v="72428"/>
    <x v="35"/>
    <n v="72428"/>
    <s v="LEE MEM HEALTH SYSTEM FL"/>
    <n v="0"/>
    <x v="2"/>
    <n v="2292423"/>
    <x v="6"/>
    <n v="1441.44"/>
    <n v="0"/>
    <n v="0"/>
    <n v="0"/>
    <n v="102.04"/>
    <n v="0"/>
    <n v="0"/>
    <n v="0"/>
  </r>
  <r>
    <n v="119402"/>
    <s v="NE MED CENTER HUB WACA34"/>
    <s v="A"/>
    <n v="7992"/>
    <n v="8145"/>
    <s v="FN1425619"/>
    <n v="3"/>
    <s v="WAC Acct."/>
    <s v="HOSPITAL GROUP"/>
    <n v="1468"/>
    <x v="44"/>
    <n v="1468"/>
    <s v="NEBRASKA MED CTR OMAHA"/>
    <s v="DSH280013"/>
    <x v="2"/>
    <n v="3745890"/>
    <x v="164"/>
    <n v="13477.05"/>
    <n v="0"/>
    <n v="0"/>
    <n v="0"/>
    <n v="1339.59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652238"/>
    <x v="96"/>
    <n v="48836.14"/>
    <n v="8223.31"/>
    <n v="0"/>
    <n v="0"/>
    <n v="1752.41"/>
    <n v="291.55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264985"/>
    <x v="170"/>
    <n v="3904.3"/>
    <n v="919.41"/>
    <n v="574.02"/>
    <n v="1035"/>
    <n v="150.69999999999999"/>
    <n v="36.21"/>
    <n v="22.02"/>
    <n v="41.4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143535"/>
    <x v="42"/>
    <n v="96234"/>
    <n v="60062.67"/>
    <n v="0"/>
    <n v="0"/>
    <n v="2282.92"/>
    <n v="1459.15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2303410"/>
    <x v="76"/>
    <n v="40949.910000000003"/>
    <n v="27299.94"/>
    <n v="0"/>
    <n v="0"/>
    <n v="796.11"/>
    <n v="530.96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63364"/>
    <x v="240"/>
    <n v="6734.9"/>
    <n v="6734.9"/>
    <n v="0"/>
    <n v="0"/>
    <n v="784.02"/>
    <n v="784.02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239506"/>
    <x v="162"/>
    <n v="815805.5"/>
    <n v="236454.2"/>
    <n v="0"/>
    <n v="0"/>
    <n v="12519.17"/>
    <n v="4028.09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915113"/>
    <x v="17"/>
    <n v="16847.400000000001"/>
    <n v="6272.7"/>
    <n v="0"/>
    <n v="0"/>
    <n v="819.57"/>
    <n v="443.7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293470"/>
    <x v="1"/>
    <n v="2027.34"/>
    <n v="0"/>
    <n v="0"/>
    <n v="0"/>
    <n v="83.8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280955"/>
    <x v="22"/>
    <n v="5153.28"/>
    <n v="1114.5"/>
    <n v="0"/>
    <n v="0"/>
    <n v="77.77"/>
    <n v="17.71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215615"/>
    <x v="49"/>
    <n v="14175.97"/>
    <n v="2972.55"/>
    <n v="0"/>
    <n v="0"/>
    <n v="843.86"/>
    <n v="197.54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2673218"/>
    <x v="81"/>
    <n v="18763.66"/>
    <n v="18763.66"/>
    <n v="0"/>
    <n v="0"/>
    <n v="430.24"/>
    <n v="430.24"/>
    <n v="0"/>
    <n v="0"/>
  </r>
  <r>
    <n v="5160"/>
    <s v="MD ANDERSON CNCR CTR MPB"/>
    <s v="A"/>
    <n v="835"/>
    <n v="8149"/>
    <s v="AU3354177"/>
    <n v="2"/>
    <s v="GPO Acct."/>
    <s v="HOSPITAL (INDIVIDUAL)"/>
    <n v="40848"/>
    <x v="2"/>
    <n v="40848"/>
    <s v="UNIV OF TEXAS SW UNIV HOSP"/>
    <n v="0"/>
    <x v="1"/>
    <n v="2667129"/>
    <x v="199"/>
    <n v="9336.6"/>
    <n v="0"/>
    <n v="0"/>
    <n v="0"/>
    <n v="561.6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590396"/>
    <x v="94"/>
    <n v="8214.1200000000008"/>
    <n v="0"/>
    <n v="0"/>
    <n v="0"/>
    <n v="537.9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1190719"/>
    <x v="14"/>
    <n v="0"/>
    <n v="0"/>
    <n v="0"/>
    <n v="4191.66"/>
    <n v="0"/>
    <n v="0"/>
    <n v="0"/>
    <n v="49.63"/>
  </r>
  <r>
    <n v="876660"/>
    <s v="KAISER PERM SNYSDE IP MPB"/>
    <s v="A"/>
    <n v="7989"/>
    <n v="8149"/>
    <s v="AK6618803"/>
    <n v="2"/>
    <s v="GPO Acct."/>
    <s v="HOSPITAL CHAIN"/>
    <n v="35000"/>
    <x v="100"/>
    <n v="35000"/>
    <s v="KAISER PERMANENTE CA"/>
    <n v="0"/>
    <x v="0"/>
    <n v="3676434"/>
    <x v="54"/>
    <n v="57720"/>
    <n v="57720"/>
    <n v="102000"/>
    <n v="0"/>
    <n v="1674.13"/>
    <n v="1674.13"/>
    <n v="2618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544145"/>
    <x v="202"/>
    <n v="3370.59"/>
    <n v="0"/>
    <n v="0"/>
    <n v="0"/>
    <n v="250.98"/>
    <n v="0"/>
    <n v="0"/>
    <n v="0"/>
  </r>
  <r>
    <n v="748102"/>
    <s v="BOSTON UNIV EYE ASSOC MPB"/>
    <s v="A"/>
    <n v="7001"/>
    <n v="8149"/>
    <m/>
    <n v="2"/>
    <s v="GPO Acct."/>
    <s v="SURGICENTERS"/>
    <n v="36733"/>
    <x v="177"/>
    <n v="36733"/>
    <s v="UNIV OF BOSTON EYE ASSOC MA"/>
    <n v="0"/>
    <x v="0"/>
    <n v="3747631"/>
    <x v="55"/>
    <n v="1608.1"/>
    <n v="1608.1"/>
    <n v="0"/>
    <n v="0"/>
    <n v="135.26"/>
    <n v="135.2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87223"/>
    <x v="51"/>
    <n v="5591.28"/>
    <n v="0"/>
    <n v="0"/>
    <n v="0"/>
    <n v="176.55"/>
    <n v="0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2360717"/>
    <x v="225"/>
    <n v="9960"/>
    <n v="0"/>
    <n v="0"/>
    <n v="0"/>
    <n v="258.95999999999998"/>
    <n v="0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2322253"/>
    <x v="46"/>
    <n v="4783.8500000000004"/>
    <n v="0"/>
    <n v="0"/>
    <n v="0"/>
    <n v="56.67"/>
    <n v="0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3915113"/>
    <x v="17"/>
    <n v="8282.4"/>
    <n v="0"/>
    <n v="0"/>
    <n v="0"/>
    <n v="571.86"/>
    <n v="0"/>
    <n v="0"/>
    <n v="0"/>
  </r>
  <r>
    <n v="739183"/>
    <s v="NCH N NAPLES HOSP MPB"/>
    <s v="A"/>
    <n v="7001"/>
    <n v="8149"/>
    <s v="BN2141668"/>
    <n v="2"/>
    <s v="GPO Acct."/>
    <s v="HOSPITAL (INDIVIDUAL)"/>
    <n v="40472"/>
    <x v="178"/>
    <n v="40472"/>
    <s v="NORTH COLLIER HOSP"/>
    <n v="0"/>
    <x v="0"/>
    <n v="3781796"/>
    <x v="47"/>
    <n v="5633.97"/>
    <n v="0"/>
    <n v="0"/>
    <n v="0"/>
    <n v="253.85"/>
    <n v="0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1280494"/>
    <x v="82"/>
    <n v="1776.06"/>
    <n v="0"/>
    <n v="0"/>
    <n v="0"/>
    <n v="190.28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498201"/>
    <x v="39"/>
    <n v="1676.69"/>
    <n v="0"/>
    <n v="0"/>
    <n v="0"/>
    <n v="51.55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852747"/>
    <x v="39"/>
    <n v="0"/>
    <n v="0"/>
    <n v="0"/>
    <n v="5301"/>
    <n v="0"/>
    <n v="0"/>
    <n v="0"/>
    <n v="0"/>
  </r>
  <r>
    <n v="798161"/>
    <s v="JFK MEDICAL CTR GPO MPB"/>
    <s v="A"/>
    <n v="7001"/>
    <n v="8149"/>
    <s v="BJ0657481"/>
    <n v="2"/>
    <s v="GPO Acct."/>
    <s v="HOSPITAL (INDIVIDUAL)"/>
    <n v="21207"/>
    <x v="59"/>
    <n v="21207"/>
    <s v="ALLSPIRE"/>
    <n v="0"/>
    <x v="1"/>
    <n v="3466604"/>
    <x v="74"/>
    <n v="0"/>
    <n v="0"/>
    <n v="0"/>
    <n v="0"/>
    <n v="-481.75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2673267"/>
    <x v="103"/>
    <n v="13465.19"/>
    <n v="0"/>
    <n v="0"/>
    <n v="0"/>
    <n v="385.28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489978"/>
    <x v="3"/>
    <n v="608.08000000000004"/>
    <n v="608.08000000000004"/>
    <n v="0"/>
    <n v="0"/>
    <n v="75.760000000000005"/>
    <n v="75.760000000000005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00135"/>
    <x v="223"/>
    <n v="15886.92"/>
    <n v="0"/>
    <n v="0"/>
    <n v="0"/>
    <n v="403.54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565869"/>
    <x v="188"/>
    <n v="456877.09"/>
    <n v="140520.31"/>
    <n v="0"/>
    <n v="0"/>
    <n v="11422.61"/>
    <n v="3669.69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042950"/>
    <x v="14"/>
    <n v="67294.960000000006"/>
    <n v="22019.34"/>
    <n v="0"/>
    <n v="0"/>
    <n v="3169.11"/>
    <n v="1355.28"/>
    <n v="0"/>
    <n v="0"/>
  </r>
  <r>
    <n v="957494"/>
    <s v="UNC HSP CNCR PHS MPB"/>
    <s v="A"/>
    <n v="7994"/>
    <n v="8149"/>
    <s v="AN3208065"/>
    <n v="4"/>
    <s v="PHS/340B Acct"/>
    <s v="HOSPITAL (INDIVIDUAL)"/>
    <n v="72722"/>
    <x v="77"/>
    <n v="72722"/>
    <s v="UNC HOSPITAL"/>
    <s v="DSH340061"/>
    <x v="1"/>
    <n v="3700093"/>
    <x v="208"/>
    <n v="501136.14"/>
    <n v="84264.83"/>
    <n v="175481.06"/>
    <n v="35155.980000000003"/>
    <n v="32061.4"/>
    <n v="5771.45"/>
    <n v="10601.57"/>
    <n v="1354.78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16366"/>
    <x v="269"/>
    <n v="73039.44"/>
    <n v="20881.099999999999"/>
    <n v="20863.34"/>
    <n v="20898.86"/>
    <n v="489.98"/>
    <n v="204.34"/>
    <n v="134.38999999999999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486909"/>
    <x v="16"/>
    <n v="78254.45"/>
    <n v="40009.31"/>
    <n v="0"/>
    <n v="0"/>
    <n v="2799.62"/>
    <n v="1591.3"/>
    <n v="0"/>
    <n v="-46.34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192624"/>
    <x v="203"/>
    <n v="41446.82"/>
    <n v="6935.2"/>
    <n v="0"/>
    <n v="0"/>
    <n v="1503.12"/>
    <n v="267.27999999999997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387223"/>
    <x v="51"/>
    <n v="24350.22"/>
    <n v="2706.9"/>
    <n v="0"/>
    <n v="0"/>
    <n v="787.48"/>
    <n v="113.03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609534"/>
    <x v="43"/>
    <n v="4144.18"/>
    <n v="1178.04"/>
    <n v="0"/>
    <n v="0"/>
    <n v="120.43"/>
    <n v="36.65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71264"/>
    <x v="145"/>
    <n v="7800.62"/>
    <n v="0"/>
    <n v="0"/>
    <n v="0"/>
    <n v="757.86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746989"/>
    <x v="18"/>
    <n v="6569076.7000000002"/>
    <n v="1215374.54"/>
    <n v="573858.06000000006"/>
    <n v="541021.43999999994"/>
    <n v="415450.46"/>
    <n v="74412.179999999993"/>
    <n v="34759.919999999998"/>
    <n v="20808.96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81069"/>
    <x v="176"/>
    <n v="62213.29"/>
    <n v="25147.919999999998"/>
    <n v="0"/>
    <n v="0"/>
    <n v="3891.48"/>
    <n v="1566.92"/>
    <n v="0"/>
    <n v="0"/>
  </r>
  <r>
    <n v="613939"/>
    <s v="WILLIS-KNIGHT MED GPO MPB"/>
    <s v="A"/>
    <n v="7001"/>
    <n v="8149"/>
    <s v="AW3401003"/>
    <n v="2"/>
    <s v="GPO Acct."/>
    <s v="HOSPITAL (INDIVIDUAL)"/>
    <n v="73452"/>
    <x v="30"/>
    <n v="73452"/>
    <s v="WILLIS KNIGHTON MC LA"/>
    <n v="0"/>
    <x v="2"/>
    <n v="3408309"/>
    <x v="100"/>
    <n v="7545.48"/>
    <n v="0"/>
    <n v="0"/>
    <n v="0"/>
    <n v="404.17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20873"/>
    <x v="31"/>
    <n v="44862.720000000001"/>
    <n v="0"/>
    <n v="5688.64"/>
    <n v="11396.66"/>
    <n v="4681.16"/>
    <n v="0"/>
    <n v="532.91999999999996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20873"/>
    <x v="31"/>
    <n v="1407569.42"/>
    <n v="221378.86"/>
    <n v="165653.28"/>
    <n v="177787.92"/>
    <n v="169009.02"/>
    <n v="22248.080000000002"/>
    <n v="21293.26"/>
    <n v="6838.02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1976901"/>
    <x v="23"/>
    <n v="334321.26"/>
    <n v="94774.56"/>
    <n v="17910.3"/>
    <n v="17940.8"/>
    <n v="8345.7199999999993"/>
    <n v="1775.22"/>
    <n v="433.34"/>
    <n v="362.64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84463"/>
    <x v="63"/>
    <n v="31134.31"/>
    <n v="8357.07"/>
    <n v="863.68"/>
    <n v="865.15"/>
    <n v="5385.72"/>
    <n v="1320.06"/>
    <n v="114.97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064681"/>
    <x v="16"/>
    <n v="2573.6"/>
    <n v="0"/>
    <n v="0"/>
    <n v="0"/>
    <n v="63.38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52864"/>
    <x v="111"/>
    <n v="46153.34"/>
    <n v="11438.34"/>
    <n v="0"/>
    <n v="0"/>
    <n v="1548.44"/>
    <n v="360.67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041432"/>
    <x v="139"/>
    <n v="13125.75"/>
    <n v="0"/>
    <n v="0"/>
    <n v="0"/>
    <n v="208.7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560570"/>
    <x v="169"/>
    <n v="9204.65"/>
    <n v="3680.77"/>
    <n v="0"/>
    <n v="0"/>
    <n v="-15.67"/>
    <n v="-6.2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99902"/>
    <x v="105"/>
    <n v="22122.69"/>
    <n v="4403.7700000000004"/>
    <n v="0"/>
    <n v="0"/>
    <n v="979.63"/>
    <n v="206.02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568201"/>
    <x v="16"/>
    <n v="3430.41"/>
    <n v="0"/>
    <n v="0"/>
    <n v="0"/>
    <n v="101.65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1527563"/>
    <x v="13"/>
    <n v="13184.77"/>
    <n v="13184.77"/>
    <n v="0"/>
    <n v="0"/>
    <n v="393.87"/>
    <n v="393.87"/>
    <n v="0"/>
    <n v="0"/>
  </r>
  <r>
    <n v="208117"/>
    <s v="ROGER M CNCR PHS MPB"/>
    <s v="A"/>
    <n v="7992"/>
    <n v="8149"/>
    <s v="BG8631423"/>
    <n v="4"/>
    <s v="PHS/340B Acct"/>
    <s v="HOSPITAL (INDIVIDUAL)"/>
    <n v="72608"/>
    <x v="111"/>
    <n v="72608"/>
    <s v="SANFORD MED CENTER SD"/>
    <s v="DSH350011"/>
    <x v="2"/>
    <n v="3920873"/>
    <x v="31"/>
    <n v="33235.08"/>
    <n v="33235.08"/>
    <n v="0"/>
    <n v="0"/>
    <n v="3046.26"/>
    <n v="3046.26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320315"/>
    <x v="235"/>
    <n v="75983.8"/>
    <n v="0"/>
    <n v="0"/>
    <n v="0"/>
    <n v="1606.92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652864"/>
    <x v="111"/>
    <n v="349691.33"/>
    <n v="62935.24"/>
    <n v="0"/>
    <n v="0"/>
    <n v="11153.99"/>
    <n v="2011.94"/>
    <n v="0"/>
    <n v="116.7"/>
  </r>
  <r>
    <n v="145215"/>
    <s v="CHLD CO ANSCHU WACA34 MPB"/>
    <s v="A"/>
    <n v="7001"/>
    <n v="8149"/>
    <s v="FC2320923"/>
    <n v="3"/>
    <s v="WAC Acct."/>
    <s v="HOSPITAL (INDIVIDUAL)"/>
    <n v="72134"/>
    <x v="69"/>
    <n v="72134"/>
    <s v="CHCA - COLORADO CHILDRENS"/>
    <s v="PED063301-00"/>
    <x v="1"/>
    <n v="2064673"/>
    <x v="205"/>
    <n v="2949.48"/>
    <n v="0"/>
    <n v="0"/>
    <n v="0"/>
    <n v="695.86"/>
    <n v="0"/>
    <n v="0"/>
    <n v="0"/>
  </r>
  <r>
    <n v="54117"/>
    <s v="COH NMC HSP GPO MPB"/>
    <s v="A"/>
    <n v="7001"/>
    <n v="8149"/>
    <s v="AC0086404"/>
    <n v="2"/>
    <s v="GPO Acct."/>
    <s v="HOSPITAL (INDIVIDUAL)"/>
    <n v="40054"/>
    <x v="53"/>
    <n v="40054"/>
    <s v="COH NMC HSP"/>
    <n v="0"/>
    <x v="1"/>
    <n v="3555158"/>
    <x v="108"/>
    <n v="0"/>
    <n v="0"/>
    <n v="0"/>
    <n v="17139.2"/>
    <n v="0"/>
    <n v="0"/>
    <n v="0"/>
    <n v="988.8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65937"/>
    <x v="19"/>
    <n v="0"/>
    <n v="0"/>
    <n v="0"/>
    <n v="846.02"/>
    <n v="0"/>
    <n v="0"/>
    <n v="0"/>
    <n v="0"/>
  </r>
  <r>
    <n v="763439"/>
    <s v="GARNET HEALTH MED CTR MPB"/>
    <s v="A"/>
    <n v="7001"/>
    <n v="8149"/>
    <s v="BA8057146"/>
    <n v="2"/>
    <s v="GPO Acct."/>
    <s v="HOSPITAL (INDIVIDUAL)"/>
    <n v="40560"/>
    <x v="152"/>
    <n v="40560"/>
    <s v="Garnet Health"/>
    <n v="0"/>
    <x v="0"/>
    <n v="2292423"/>
    <x v="6"/>
    <n v="11319.4"/>
    <n v="0"/>
    <n v="728"/>
    <n v="728"/>
    <n v="1728.83"/>
    <n v="0"/>
    <n v="58.3"/>
    <n v="35.200000000000003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047926"/>
    <x v="190"/>
    <n v="34965.64"/>
    <n v="9698.2999999999993"/>
    <n v="20330.599999999999"/>
    <n v="0"/>
    <n v="613.78"/>
    <n v="184.67"/>
    <n v="391.16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709235"/>
    <x v="116"/>
    <n v="9401.85"/>
    <n v="9401.85"/>
    <n v="0"/>
    <n v="0"/>
    <n v="279"/>
    <n v="279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466661"/>
    <x v="19"/>
    <n v="18218.900000000001"/>
    <n v="3846.63"/>
    <n v="0"/>
    <n v="0"/>
    <n v="320.92"/>
    <n v="45.57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672409"/>
    <x v="63"/>
    <n v="76568.88"/>
    <n v="0"/>
    <n v="0"/>
    <n v="22609.53"/>
    <n v="4246.03"/>
    <n v="0"/>
    <n v="0"/>
    <n v="869.61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34536"/>
    <x v="129"/>
    <n v="51172.85"/>
    <n v="0"/>
    <n v="0"/>
    <n v="0"/>
    <n v="866.64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60291"/>
    <x v="105"/>
    <n v="2461.79"/>
    <n v="0"/>
    <n v="0"/>
    <n v="0"/>
    <n v="214.53"/>
    <n v="0"/>
    <n v="0"/>
    <n v="0"/>
  </r>
  <r>
    <n v="459767"/>
    <s v="JACKSON MADISN CO PHS MPB"/>
    <s v="A"/>
    <n v="8042"/>
    <n v="8149"/>
    <s v="AJ1165667"/>
    <n v="4"/>
    <s v="PHS/340B Acct"/>
    <s v="HOSPITAL (INDIVIDUAL)"/>
    <n v="72339"/>
    <x v="179"/>
    <n v="72339"/>
    <s v="JACKSON MADISON CTY GEN TN"/>
    <s v="DSH440002"/>
    <x v="0"/>
    <n v="1273333"/>
    <x v="82"/>
    <n v="6162.9"/>
    <n v="0"/>
    <n v="0"/>
    <n v="0"/>
    <n v="757.46"/>
    <n v="0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3971249"/>
    <x v="145"/>
    <n v="0"/>
    <n v="0"/>
    <n v="5200.3999999999996"/>
    <n v="0"/>
    <n v="0"/>
    <n v="0"/>
    <n v="521.29999999999995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1250810"/>
    <x v="50"/>
    <n v="1487.17"/>
    <n v="0"/>
    <n v="0"/>
    <n v="0"/>
    <n v="51.95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976867"/>
    <x v="140"/>
    <n v="54189.9"/>
    <n v="0"/>
    <n v="0"/>
    <n v="0"/>
    <n v="5511"/>
    <n v="0"/>
    <n v="0"/>
    <n v="0"/>
  </r>
  <r>
    <n v="339658"/>
    <s v="PARKLAND MEM HSP PHS MPB"/>
    <s v="A"/>
    <n v="7994"/>
    <n v="8149"/>
    <s v="AP2247799"/>
    <n v="4"/>
    <s v="PHS/340B Acct"/>
    <s v="HOSPITAL (INDIVIDUAL)"/>
    <n v="72500"/>
    <x v="147"/>
    <n v="72480"/>
    <s v="MD ISSUE"/>
    <s v="DSH450015"/>
    <x v="1"/>
    <n v="2590404"/>
    <x v="94"/>
    <n v="119770.92"/>
    <n v="20164.54"/>
    <n v="104945.3"/>
    <n v="0"/>
    <n v="4227.6000000000004"/>
    <n v="1326.62"/>
    <n v="6932.6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1190719"/>
    <x v="14"/>
    <n v="4682.22"/>
    <n v="4682.22"/>
    <n v="0"/>
    <n v="0"/>
    <n v="241.15"/>
    <n v="241.15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3224649"/>
    <x v="123"/>
    <n v="651.66999999999996"/>
    <n v="0"/>
    <n v="0"/>
    <n v="0"/>
    <n v="48.03"/>
    <n v="0"/>
    <n v="0"/>
    <n v="0"/>
  </r>
  <r>
    <n v="739183"/>
    <s v="NCH N NAPLES HOSP MPB"/>
    <s v="A"/>
    <n v="7001"/>
    <n v="8149"/>
    <s v="BN2141668"/>
    <n v="2"/>
    <s v="GPO Acct."/>
    <s v="HOSPITAL (INDIVIDUAL)"/>
    <n v="40472"/>
    <x v="178"/>
    <n v="40472"/>
    <s v="NORTH COLLIER HOSP"/>
    <n v="0"/>
    <x v="0"/>
    <n v="2291870"/>
    <x v="6"/>
    <n v="432.43"/>
    <n v="0"/>
    <n v="432.43"/>
    <n v="0"/>
    <n v="30.61"/>
    <n v="0"/>
    <n v="30.61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34528"/>
    <x v="129"/>
    <n v="24323.52"/>
    <n v="24323.52"/>
    <n v="0"/>
    <n v="0"/>
    <n v="1391.54"/>
    <n v="1391.54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2042489"/>
    <x v="15"/>
    <n v="6271.1"/>
    <n v="4027.86"/>
    <n v="0"/>
    <n v="0"/>
    <n v="400.13"/>
    <n v="244.66"/>
    <n v="0"/>
    <n v="0"/>
  </r>
  <r>
    <n v="147369"/>
    <s v="EGLESTON CHCS MPB"/>
    <s v="A"/>
    <n v="894"/>
    <n v="8149"/>
    <s v="AH1185683"/>
    <n v="2"/>
    <s v="GPO Acct."/>
    <s v="HOSPITAL (INDIVIDUAL)"/>
    <n v="72234"/>
    <x v="124"/>
    <n v="72234"/>
    <s v="EGLESTON CHILDREN'S HEALTH"/>
    <n v="0"/>
    <x v="2"/>
    <n v="3742632"/>
    <x v="209"/>
    <n v="3039.62"/>
    <n v="0"/>
    <n v="0"/>
    <n v="0"/>
    <n v="135.47999999999999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1539253"/>
    <x v="266"/>
    <n v="22706.93"/>
    <n v="0"/>
    <n v="0"/>
    <n v="0"/>
    <n v="455.14"/>
    <n v="0"/>
    <n v="0"/>
    <n v="0"/>
  </r>
  <r>
    <n v="981080"/>
    <s v="STATE UNIV NY OP PHS MPB"/>
    <s v="A"/>
    <n v="7001"/>
    <n v="8149"/>
    <s v="FS0047969"/>
    <n v="4"/>
    <s v="PHS/340B Acct"/>
    <s v="HOSPITAL (INDIVIDUAL)"/>
    <n v="72706"/>
    <x v="38"/>
    <n v="72706"/>
    <s v="UNIVERSITY HOSP SUNY"/>
    <s v="DSH330241"/>
    <x v="1"/>
    <n v="2064673"/>
    <x v="205"/>
    <n v="1021.48"/>
    <n v="0"/>
    <n v="0"/>
    <n v="0"/>
    <n v="331.23"/>
    <n v="0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912078"/>
    <x v="109"/>
    <n v="45972.75"/>
    <n v="0"/>
    <n v="0"/>
    <n v="0"/>
    <n v="1941.89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042356"/>
    <x v="156"/>
    <n v="89797.08"/>
    <n v="0"/>
    <n v="0"/>
    <n v="0"/>
    <n v="2595.5700000000002"/>
    <n v="0"/>
    <n v="0"/>
    <n v="0"/>
  </r>
  <r>
    <n v="147047"/>
    <s v="KAISER F IP PHY 054 MPB"/>
    <s v="A"/>
    <n v="7989"/>
    <n v="8149"/>
    <s v="FK1441411"/>
    <n v="2"/>
    <s v="GPO Acct."/>
    <s v="HOSPITAL CHAIN"/>
    <n v="35000"/>
    <x v="100"/>
    <n v="35000"/>
    <s v="KAISER PERMANENTE CA"/>
    <n v="0"/>
    <x v="0"/>
    <n v="3676434"/>
    <x v="54"/>
    <n v="19240"/>
    <n v="19240"/>
    <n v="0"/>
    <n v="0"/>
    <n v="558.17999999999995"/>
    <n v="558.17999999999995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2360717"/>
    <x v="225"/>
    <n v="30997.51"/>
    <n v="0"/>
    <n v="0"/>
    <n v="0"/>
    <n v="2745.97"/>
    <n v="0"/>
    <n v="0"/>
    <n v="0"/>
  </r>
  <r>
    <n v="649521"/>
    <s v="UNIV MISS PHS MPB"/>
    <s v="A"/>
    <n v="7992"/>
    <n v="8149"/>
    <s v="AU5009697"/>
    <n v="4"/>
    <s v="PHS/340B Acct"/>
    <s v="HOSPITAL (INDIVIDUAL)"/>
    <n v="2133"/>
    <x v="7"/>
    <n v="2133"/>
    <s v="UNIV OF MISSISSIPPI MED CTR"/>
    <s v="DSH250001"/>
    <x v="2"/>
    <n v="3954229"/>
    <x v="64"/>
    <n v="7331.12"/>
    <n v="0"/>
    <n v="0"/>
    <n v="0"/>
    <n v="824.96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064681"/>
    <x v="16"/>
    <n v="0"/>
    <n v="0"/>
    <n v="0"/>
    <n v="1342.2"/>
    <n v="0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1563154"/>
    <x v="160"/>
    <n v="16474.29"/>
    <n v="0"/>
    <n v="0"/>
    <n v="0"/>
    <n v="135.69999999999999"/>
    <n v="0"/>
    <n v="0"/>
    <n v="0"/>
  </r>
  <r>
    <n v="971227"/>
    <s v="GRSMNT SRG CTR HANSON MPB"/>
    <s v="A"/>
    <n v="7001"/>
    <n v="8149"/>
    <s v="BH1137101"/>
    <n v="2"/>
    <s v="GPO Acct."/>
    <s v="HOSPITAL (INDIVIDUAL)"/>
    <n v="40199"/>
    <x v="180"/>
    <n v="40199"/>
    <s v="GROSSMONT SURGERY CENTER"/>
    <n v="0"/>
    <x v="0"/>
    <n v="3952413"/>
    <x v="55"/>
    <n v="549.92999999999995"/>
    <n v="0"/>
    <n v="0"/>
    <n v="0"/>
    <n v="65.62"/>
    <n v="0"/>
    <n v="0"/>
    <n v="0"/>
  </r>
  <r>
    <n v="944727"/>
    <s v="ST VINCENT HSP PHS MPB"/>
    <s v="A"/>
    <n v="7994"/>
    <n v="8149"/>
    <s v="AS3248108"/>
    <n v="4"/>
    <s v="PHS/340B Acct"/>
    <s v="HOSPITAL GROUP"/>
    <n v="2062"/>
    <x v="56"/>
    <n v="21230"/>
    <s v="CHRISTUS"/>
    <s v="DSH320002"/>
    <x v="1"/>
    <n v="2042950"/>
    <x v="14"/>
    <n v="6540.86"/>
    <n v="0"/>
    <n v="0"/>
    <n v="0"/>
    <n v="349.41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499902"/>
    <x v="105"/>
    <n v="50386.81"/>
    <n v="50386.81"/>
    <n v="0"/>
    <n v="0"/>
    <n v="1824.92"/>
    <n v="1824.9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01733"/>
    <x v="193"/>
    <n v="83296.36"/>
    <n v="19002.96"/>
    <n v="0"/>
    <n v="0"/>
    <n v="2726.12"/>
    <n v="624.7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48134"/>
    <x v="85"/>
    <n v="878.55"/>
    <n v="0"/>
    <n v="0"/>
    <n v="0"/>
    <n v="195.85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498201"/>
    <x v="39"/>
    <n v="55632.83"/>
    <n v="30384.66"/>
    <n v="0"/>
    <n v="0"/>
    <n v="1723.46"/>
    <n v="944.34"/>
    <n v="0"/>
    <n v="0"/>
  </r>
  <r>
    <n v="100470"/>
    <s v="UTSW SCC INFUS PHCY MPB"/>
    <s v="A"/>
    <n v="837"/>
    <n v="8149"/>
    <s v="FU3182401"/>
    <n v="2"/>
    <s v="GPO Acct."/>
    <s v="HOSPITAL (INDIVIDUAL)"/>
    <n v="40848"/>
    <x v="2"/>
    <n v="40848"/>
    <s v="UNIV OF TEXAS SW UNIV HOSP"/>
    <n v="0"/>
    <x v="1"/>
    <n v="2322253"/>
    <x v="46"/>
    <n v="11971.08"/>
    <n v="0"/>
    <n v="0"/>
    <n v="0"/>
    <n v="229.16"/>
    <n v="0"/>
    <n v="0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3781085"/>
    <x v="176"/>
    <n v="570398.04"/>
    <n v="0"/>
    <n v="0"/>
    <n v="0"/>
    <n v="49555.95"/>
    <n v="0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2117109"/>
    <x v="124"/>
    <n v="4356.3999999999996"/>
    <n v="0"/>
    <n v="0"/>
    <n v="0"/>
    <n v="482.41"/>
    <n v="0"/>
    <n v="0"/>
    <n v="0"/>
  </r>
  <r>
    <n v="792939"/>
    <s v="UNIV KY HOSP WAC A34 MPB"/>
    <s v="A"/>
    <n v="7001"/>
    <n v="8149"/>
    <s v="FU4873813"/>
    <n v="3"/>
    <s v="WAC Acct."/>
    <s v="HOSPITAL (INDIVIDUAL)"/>
    <n v="73248"/>
    <x v="140"/>
    <n v="73248"/>
    <s v="ST CLAIRE MED CTR MOREHEAD KY"/>
    <s v="DSH180067"/>
    <x v="1"/>
    <n v="2818003"/>
    <x v="99"/>
    <n v="1608.2"/>
    <n v="0"/>
    <n v="0"/>
    <n v="0"/>
    <n v="90.2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465937"/>
    <x v="19"/>
    <n v="10095.23"/>
    <n v="2567.54"/>
    <n v="0"/>
    <n v="879.86"/>
    <n v="648.16999999999996"/>
    <n v="141.04"/>
    <n v="0"/>
    <n v="33.840000000000003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35804"/>
    <x v="163"/>
    <n v="68993.509999999995"/>
    <n v="0"/>
    <n v="0"/>
    <n v="0"/>
    <n v="1264.8599999999999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591197"/>
    <x v="118"/>
    <n v="22426.04"/>
    <n v="3658.73"/>
    <n v="0"/>
    <n v="0"/>
    <n v="1274.83"/>
    <n v="230.02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71264"/>
    <x v="145"/>
    <n v="46071.12"/>
    <n v="0"/>
    <n v="0"/>
    <n v="0"/>
    <n v="5998.72"/>
    <n v="0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3761301"/>
    <x v="106"/>
    <n v="15426.34"/>
    <n v="0"/>
    <n v="5142.1099999999997"/>
    <n v="0"/>
    <n v="541.28"/>
    <n v="0"/>
    <n v="180.42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2387488"/>
    <x v="110"/>
    <n v="23803.46"/>
    <n v="0"/>
    <n v="0"/>
    <n v="0"/>
    <n v="1430.62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64701"/>
    <x v="180"/>
    <n v="59374.92"/>
    <n v="0"/>
    <n v="7501.23"/>
    <n v="7514"/>
    <n v="1932.39"/>
    <n v="0"/>
    <n v="250.09"/>
    <n v="150.28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712734"/>
    <x v="80"/>
    <n v="2491.7600000000002"/>
    <n v="0"/>
    <n v="2539.38"/>
    <n v="0"/>
    <n v="347.48"/>
    <n v="0"/>
    <n v="261.7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54930"/>
    <x v="120"/>
    <n v="191606.58"/>
    <n v="30721.040000000001"/>
    <n v="0"/>
    <n v="0"/>
    <n v="5984.56"/>
    <n v="1096.73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580579"/>
    <x v="158"/>
    <n v="96463.9"/>
    <n v="6877.12"/>
    <n v="14073.64"/>
    <n v="28195.200000000001"/>
    <n v="4213.83"/>
    <n v="276.58"/>
    <n v="589.82000000000005"/>
    <n v="43.91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852754"/>
    <x v="39"/>
    <n v="46732.21"/>
    <n v="0"/>
    <n v="8820.0300000000007"/>
    <n v="7068.04"/>
    <n v="1431.91"/>
    <n v="0"/>
    <n v="275.82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2338747"/>
    <x v="114"/>
    <n v="438801.09"/>
    <n v="438801.09"/>
    <n v="0"/>
    <n v="0"/>
    <n v="29715.62"/>
    <n v="29715.62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700135"/>
    <x v="223"/>
    <n v="66006.98"/>
    <n v="33044.800000000003"/>
    <n v="0"/>
    <n v="0"/>
    <n v="4057.56"/>
    <n v="2070.86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02509"/>
    <x v="122"/>
    <n v="73915.820000000007"/>
    <n v="55474.68"/>
    <n v="0"/>
    <n v="0"/>
    <n v="1814.63"/>
    <n v="1375.31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920873"/>
    <x v="31"/>
    <n v="172014.77"/>
    <n v="22128.47"/>
    <n v="0"/>
    <n v="0"/>
    <n v="16846.82"/>
    <n v="2319.56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765542"/>
    <x v="126"/>
    <n v="29491.14"/>
    <n v="0"/>
    <n v="0"/>
    <n v="0"/>
    <n v="1659.99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042489"/>
    <x v="15"/>
    <n v="8950.7999999999993"/>
    <n v="0"/>
    <n v="0"/>
    <n v="0"/>
    <n v="488.86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2238"/>
    <x v="96"/>
    <n v="203536.66"/>
    <n v="33542.660000000003"/>
    <n v="0"/>
    <n v="0"/>
    <n v="14232"/>
    <n v="1852.58"/>
    <n v="0"/>
    <n v="0"/>
  </r>
  <r>
    <n v="718094"/>
    <s v="NMMC OP INF WACA34 MPB"/>
    <s v="A"/>
    <n v="7001"/>
    <n v="8149"/>
    <s v="FN1012741"/>
    <n v="3"/>
    <s v="WAC Acct."/>
    <s v="HOSPITAL (INDIVIDUAL)"/>
    <n v="72787"/>
    <x v="10"/>
    <n v="72787"/>
    <s v="NORTH MISSISSIPPI MED CTR"/>
    <s v="DSH250004A"/>
    <x v="2"/>
    <n v="1264308"/>
    <x v="170"/>
    <n v="-748.73"/>
    <n v="0"/>
    <n v="0"/>
    <n v="0"/>
    <n v="-28.73"/>
    <n v="0"/>
    <n v="0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1591197"/>
    <x v="118"/>
    <n v="8168.26"/>
    <n v="0"/>
    <n v="0"/>
    <n v="0"/>
    <n v="480.06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180942"/>
    <x v="24"/>
    <n v="202648.37"/>
    <n v="47367.75"/>
    <n v="0"/>
    <n v="0"/>
    <n v="3615.18"/>
    <n v="865.22"/>
    <n v="0"/>
    <n v="0"/>
  </r>
  <r>
    <n v="945895"/>
    <s v="ROCHESTER METH HOSP MPB"/>
    <s v="A"/>
    <n v="7001"/>
    <n v="8149"/>
    <s v="AR3642116"/>
    <n v="2"/>
    <s v="GPO Acct."/>
    <s v="HOSPITAL (INDIVIDUAL)"/>
    <n v="72604"/>
    <x v="181"/>
    <n v="72604"/>
    <s v="ROCHESTER METH HOSP MN"/>
    <n v="0"/>
    <x v="1"/>
    <n v="3428968"/>
    <x v="34"/>
    <n v="45645.599999999999"/>
    <n v="0"/>
    <n v="0"/>
    <n v="0"/>
    <n v="2525.6"/>
    <n v="0"/>
    <n v="0"/>
    <n v="0"/>
  </r>
  <r>
    <n v="199057"/>
    <s v="LLU-CH MAIN PHS MPB"/>
    <s v="A"/>
    <n v="761"/>
    <n v="8149"/>
    <s v="FL4918035"/>
    <n v="4"/>
    <s v="PHS/340B Acct"/>
    <s v="HOSPITAL (INDIVIDUAL)"/>
    <n v="40380"/>
    <x v="12"/>
    <n v="40380"/>
    <s v="LOMA LINDA UNIV HOSP CA"/>
    <s v="DSH050778"/>
    <x v="0"/>
    <n v="2565869"/>
    <x v="188"/>
    <n v="5838.29"/>
    <n v="0"/>
    <n v="0"/>
    <n v="0"/>
    <n v="360.56"/>
    <n v="0"/>
    <n v="0"/>
    <n v="0"/>
  </r>
  <r>
    <n v="720651"/>
    <s v="COOK CHILD MED WACA34 MPB"/>
    <s v="A"/>
    <n v="7994"/>
    <n v="8149"/>
    <s v="FC4164593"/>
    <n v="3"/>
    <s v="WAC Acct."/>
    <s v="HOSPITAL (INDIVIDUAL)"/>
    <n v="72192"/>
    <x v="83"/>
    <n v="72192"/>
    <s v="COOK CHILDRENS MED CTR TX"/>
    <s v="PED453300-00"/>
    <x v="1"/>
    <n v="3544186"/>
    <x v="20"/>
    <n v="3583.98"/>
    <n v="0"/>
    <n v="0"/>
    <n v="0"/>
    <n v="200.2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08309"/>
    <x v="100"/>
    <n v="29892.17"/>
    <n v="10395.82"/>
    <n v="0"/>
    <n v="0"/>
    <n v="164.39"/>
    <n v="-616.95000000000005"/>
    <n v="0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2683365"/>
    <x v="270"/>
    <n v="0"/>
    <n v="0"/>
    <n v="0"/>
    <n v="6807.2"/>
    <n v="0"/>
    <n v="0"/>
    <n v="0"/>
    <n v="261.83999999999997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3971249"/>
    <x v="145"/>
    <n v="4066.7"/>
    <n v="0"/>
    <n v="0"/>
    <n v="0"/>
    <n v="263.26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4186"/>
    <x v="20"/>
    <n v="2627.82"/>
    <n v="1751.88"/>
    <n v="0"/>
    <n v="0"/>
    <n v="98.37"/>
    <n v="65.58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1264985"/>
    <x v="170"/>
    <n v="1193.96"/>
    <n v="0"/>
    <n v="0"/>
    <n v="0"/>
    <n v="89.96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2681856"/>
    <x v="51"/>
    <n v="5089.8599999999997"/>
    <n v="0"/>
    <n v="2621.73"/>
    <n v="0"/>
    <n v="322.52999999999997"/>
    <n v="0"/>
    <n v="196.17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351237"/>
    <x v="18"/>
    <n v="36928.720000000001"/>
    <n v="18414.64"/>
    <n v="0"/>
    <n v="0"/>
    <n v="1028.54"/>
    <n v="441.95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3489978"/>
    <x v="3"/>
    <n v="157.62"/>
    <n v="0"/>
    <n v="0"/>
    <n v="0"/>
    <n v="110.88"/>
    <n v="0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224649"/>
    <x v="123"/>
    <n v="0.01"/>
    <n v="0"/>
    <n v="0"/>
    <n v="0"/>
    <n v="9.64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80494"/>
    <x v="82"/>
    <n v="1930.5"/>
    <n v="0"/>
    <n v="0"/>
    <n v="0"/>
    <n v="194.72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360717"/>
    <x v="225"/>
    <n v="9943.07"/>
    <n v="0"/>
    <n v="0"/>
    <n v="0"/>
    <n v="301.02"/>
    <n v="0"/>
    <n v="0"/>
    <n v="0"/>
  </r>
  <r>
    <n v="66521"/>
    <s v="OHSU HM INF WACA34 MPB"/>
    <s v="A"/>
    <n v="7994"/>
    <n v="8149"/>
    <s v="FO6372902"/>
    <n v="3"/>
    <s v="WAC Acct."/>
    <s v="HOSPITAL (INDIVIDUAL)"/>
    <n v="72859"/>
    <x v="18"/>
    <n v="72859"/>
    <s v="OREGON HLTH SCIENCE CTR"/>
    <s v="DSH380009"/>
    <x v="1"/>
    <n v="1527563"/>
    <x v="13"/>
    <n v="12412.82"/>
    <n v="0"/>
    <n v="0"/>
    <n v="0"/>
    <n v="936.46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41440"/>
    <x v="139"/>
    <n v="12634.06"/>
    <n v="12634.06"/>
    <n v="0"/>
    <n v="0"/>
    <n v="199.17"/>
    <n v="199.17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651222"/>
    <x v="239"/>
    <n v="5269.48"/>
    <n v="5269.48"/>
    <n v="0"/>
    <n v="0"/>
    <n v="546.78"/>
    <n v="546.78"/>
    <n v="0"/>
    <n v="0"/>
  </r>
  <r>
    <n v="730650"/>
    <s v="SANANTONIO REGHSP GPO MPB"/>
    <s v="A"/>
    <n v="7001"/>
    <n v="8149"/>
    <s v="AS0278134"/>
    <n v="2"/>
    <s v="GPO Acct."/>
    <s v="HOSPITAL (INDIVIDUAL)"/>
    <n v="36494"/>
    <x v="182"/>
    <n v="36494"/>
    <s v="SAN ANTONIO REG HOSP CA"/>
    <n v="0"/>
    <x v="2"/>
    <n v="3295755"/>
    <x v="74"/>
    <n v="0"/>
    <n v="0"/>
    <n v="2764.48"/>
    <n v="0"/>
    <n v="0"/>
    <n v="0"/>
    <n v="230.98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837335"/>
    <x v="57"/>
    <n v="10859.51"/>
    <n v="0"/>
    <n v="0"/>
    <n v="0"/>
    <n v="135.06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830362"/>
    <x v="179"/>
    <n v="15361.31"/>
    <n v="0"/>
    <n v="0"/>
    <n v="0"/>
    <n v="-26.17"/>
    <n v="0"/>
    <n v="0"/>
    <n v="0"/>
  </r>
  <r>
    <n v="852985"/>
    <s v="CRMC INF CLOVIS PHS MPB"/>
    <s v="A"/>
    <n v="7001"/>
    <n v="8149"/>
    <s v="FC5913288"/>
    <n v="4"/>
    <s v="PHS/340B Acct"/>
    <s v="HOSPITAL (INDIVIDUAL)"/>
    <n v="40176"/>
    <x v="17"/>
    <n v="40176"/>
    <s v="CRMC INF CTR CLOVIS"/>
    <s v="DSH050060AG"/>
    <x v="2"/>
    <n v="2387322"/>
    <x v="195"/>
    <n v="3135.46"/>
    <n v="0"/>
    <n v="0"/>
    <n v="0"/>
    <n v="429.34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1266493"/>
    <x v="82"/>
    <n v="238.96"/>
    <n v="238.96"/>
    <n v="0"/>
    <n v="0"/>
    <n v="12.97"/>
    <n v="12.97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07554"/>
    <x v="104"/>
    <n v="309593.96999999997"/>
    <n v="47733.13"/>
    <n v="66341.77"/>
    <n v="0"/>
    <n v="9748.5400000000009"/>
    <n v="1421.89"/>
    <n v="1925.5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23877"/>
    <x v="48"/>
    <n v="546530.07999999996"/>
    <n v="210765.44"/>
    <n v="0"/>
    <n v="0"/>
    <n v="18498.53"/>
    <n v="7540.46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1190719"/>
    <x v="14"/>
    <n v="307747.56"/>
    <n v="69311.31"/>
    <n v="0"/>
    <n v="0"/>
    <n v="14211.34"/>
    <n v="3920.71"/>
    <n v="0"/>
    <n v="0"/>
  </r>
  <r>
    <n v="720597"/>
    <s v="COOK CHILD MED PHS MPB"/>
    <s v="A"/>
    <n v="7994"/>
    <n v="8149"/>
    <s v="FC4164593"/>
    <n v="4"/>
    <s v="PHS/340B Acct"/>
    <s v="HOSPITAL (INDIVIDUAL)"/>
    <n v="2223"/>
    <x v="83"/>
    <n v="2223"/>
    <s v="COOK CHILDRENS MED CTR TX"/>
    <s v="PED453300-00"/>
    <x v="1"/>
    <n v="3544186"/>
    <x v="20"/>
    <n v="4627.32"/>
    <n v="0"/>
    <n v="0"/>
    <n v="0"/>
    <n v="329.18"/>
    <n v="0"/>
    <n v="0"/>
    <n v="0"/>
  </r>
  <r>
    <n v="11293"/>
    <s v="BEN TAUB HOSP PHS MPB"/>
    <s v="A"/>
    <n v="7997"/>
    <n v="8149"/>
    <s v="AR3354292"/>
    <n v="4"/>
    <s v="PHS/340B Acct"/>
    <s v="HOSPITAL (INDIVIDUAL)"/>
    <n v="40252"/>
    <x v="28"/>
    <n v="40252"/>
    <s v="HARRIS COUNTY"/>
    <s v="DSH450289"/>
    <x v="0"/>
    <n v="3915519"/>
    <x v="53"/>
    <n v="373354.08"/>
    <n v="28490.6"/>
    <n v="33279.86"/>
    <n v="61544.4"/>
    <n v="27754.38"/>
    <n v="1190.1400000000001"/>
    <n v="2668.5"/>
    <n v="2367.12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673267"/>
    <x v="103"/>
    <n v="27287.87"/>
    <n v="0"/>
    <n v="0"/>
    <n v="0"/>
    <n v="601.4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84044"/>
    <x v="97"/>
    <n v="80167.23"/>
    <n v="0"/>
    <n v="32045.48"/>
    <n v="32100.06"/>
    <n v="3445"/>
    <n v="0"/>
    <n v="1217.96"/>
    <n v="897.83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117042"/>
    <x v="124"/>
    <n v="27788.39"/>
    <n v="0"/>
    <n v="7069.55"/>
    <n v="0"/>
    <n v="2628.5"/>
    <n v="0"/>
    <n v="489.83"/>
    <n v="0"/>
  </r>
  <r>
    <n v="237779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3908944"/>
    <x v="178"/>
    <n v="48688.6"/>
    <n v="8825.94"/>
    <n v="0"/>
    <n v="18264.32"/>
    <n v="4759.18"/>
    <n v="817.6"/>
    <n v="0"/>
    <n v="1231.6600000000001"/>
  </r>
  <r>
    <n v="858855"/>
    <s v="PRISMA CI SPARTAN PHS"/>
    <s v="A"/>
    <n v="7003"/>
    <n v="8148"/>
    <s v="FG6317994"/>
    <n v="4"/>
    <s v="PHS/340B Acct"/>
    <s v="HOSPITAL GROUP"/>
    <n v="40461"/>
    <x v="1"/>
    <n v="40461"/>
    <s v="PRISMA HEALTH"/>
    <s v="DSH420078X"/>
    <x v="0"/>
    <n v="3986445"/>
    <x v="130"/>
    <n v="11821.19"/>
    <n v="0"/>
    <n v="0"/>
    <n v="0"/>
    <n v="1539.38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322253"/>
    <x v="46"/>
    <n v="8986.14"/>
    <n v="3598.92"/>
    <n v="0"/>
    <n v="0"/>
    <n v="312.76"/>
    <n v="128.71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549680"/>
    <x v="37"/>
    <n v="474583.35"/>
    <n v="100011.1"/>
    <n v="0"/>
    <n v="0"/>
    <n v="13900"/>
    <n v="3165.04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3283801"/>
    <x v="52"/>
    <n v="2016.92"/>
    <n v="0"/>
    <n v="0"/>
    <n v="0"/>
    <n v="-439.06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549698"/>
    <x v="37"/>
    <n v="424702.97"/>
    <n v="150016.66"/>
    <n v="0"/>
    <n v="0"/>
    <n v="12539.62"/>
    <n v="4667.76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2253"/>
    <x v="96"/>
    <n v="16754.82"/>
    <n v="0"/>
    <n v="0"/>
    <n v="0"/>
    <n v="1228.3599999999999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71249"/>
    <x v="145"/>
    <n v="11760.3"/>
    <n v="7840.2"/>
    <n v="0"/>
    <n v="0"/>
    <n v="760.28"/>
    <n v="603.47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1536911"/>
    <x v="201"/>
    <n v="476.9"/>
    <n v="73.099999999999994"/>
    <n v="29.9"/>
    <n v="0"/>
    <n v="1936.82"/>
    <n v="302.82"/>
    <n v="122.94"/>
    <n v="0"/>
  </r>
  <r>
    <n v="226185"/>
    <s v="PATEWOOD MEM HOSPITAL"/>
    <s v="A"/>
    <n v="7003"/>
    <n v="8148"/>
    <s v="FP6331716"/>
    <n v="2"/>
    <s v="GPO Acct."/>
    <s v="HOSPITAL GROUP"/>
    <n v="40461"/>
    <x v="1"/>
    <n v="40461"/>
    <s v="PRISMA HEALTH"/>
    <n v="0"/>
    <x v="0"/>
    <n v="2117042"/>
    <x v="124"/>
    <n v="3139.2"/>
    <n v="0"/>
    <n v="0"/>
    <n v="0"/>
    <n v="215.75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180942"/>
    <x v="24"/>
    <n v="39492.81"/>
    <n v="11840.26"/>
    <n v="0"/>
    <n v="0"/>
    <n v="1181.98"/>
    <n v="216.2"/>
    <n v="0"/>
    <n v="0"/>
  </r>
  <r>
    <n v="46959"/>
    <s v="COH NMC COR 340B PHS MPB"/>
    <s v="A"/>
    <n v="7001"/>
    <n v="8149"/>
    <s v="FC1019339"/>
    <n v="4"/>
    <s v="PHS/340B Acct"/>
    <s v="HOSPITAL (INDIVIDUAL)"/>
    <n v="40054"/>
    <x v="53"/>
    <n v="40054"/>
    <s v="COH NMC HSP"/>
    <s v="CAN050146-00"/>
    <x v="1"/>
    <n v="3266707"/>
    <x v="100"/>
    <n v="3700.1"/>
    <n v="0"/>
    <n v="0"/>
    <n v="0"/>
    <n v="207.38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3761319"/>
    <x v="106"/>
    <n v="94490"/>
    <n v="8590"/>
    <n v="8590"/>
    <n v="0"/>
    <n v="3749.58"/>
    <n v="356.49"/>
    <n v="322.13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729662"/>
    <x v="128"/>
    <n v="5954.7"/>
    <n v="0"/>
    <n v="0"/>
    <n v="0"/>
    <n v="404.76"/>
    <n v="0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3787199"/>
    <x v="32"/>
    <n v="8481.06"/>
    <n v="3478.46"/>
    <n v="0"/>
    <n v="0"/>
    <n v="1386.75"/>
    <n v="1119.54"/>
    <n v="0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2303410"/>
    <x v="76"/>
    <n v="18817.439999999999"/>
    <n v="18817.439999999999"/>
    <n v="0"/>
    <n v="0"/>
    <n v="798.81"/>
    <n v="798.81"/>
    <n v="0"/>
    <n v="0"/>
  </r>
  <r>
    <n v="929221"/>
    <s v="UNIV KS HSP INF PHS MPB"/>
    <s v="A"/>
    <n v="7001"/>
    <n v="8149"/>
    <m/>
    <n v="4"/>
    <s v="PHS/340B Acct"/>
    <s v="HOSPITAL (INDIVIDUAL)"/>
    <n v="72702"/>
    <x v="79"/>
    <n v="72702"/>
    <s v="UNIV OF KANSAS"/>
    <s v="DSH170040"/>
    <x v="2"/>
    <n v="1527563"/>
    <x v="13"/>
    <n v="27114.52"/>
    <n v="17265.36"/>
    <n v="0"/>
    <n v="0"/>
    <n v="1836.26"/>
    <n v="1270.6400000000001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913993"/>
    <x v="49"/>
    <n v="16376.17"/>
    <n v="0"/>
    <n v="0"/>
    <n v="0"/>
    <n v="1584.24"/>
    <n v="0"/>
    <n v="0"/>
    <n v="0"/>
  </r>
  <r>
    <n v="126806"/>
    <s v="NSA POS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568219"/>
    <x v="134"/>
    <n v="830.89"/>
    <n v="0"/>
    <n v="0"/>
    <n v="0"/>
    <n v="25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3742632"/>
    <x v="209"/>
    <n v="36182.230000000003"/>
    <n v="36182.230000000003"/>
    <n v="0"/>
    <n v="0"/>
    <n v="1344.16"/>
    <n v="1344.16"/>
    <n v="0"/>
    <n v="0"/>
  </r>
  <r>
    <n v="139028"/>
    <s v="UNIV PHARMACY PHS MPB"/>
    <s v="A"/>
    <n v="1075"/>
    <n v="8149"/>
    <s v="FU3734402"/>
    <n v="4"/>
    <s v="PHS/340B Acct"/>
    <s v="HOSPITAL (INDIVIDUAL)"/>
    <n v="40847"/>
    <x v="153"/>
    <n v="40847"/>
    <s v="UNIV OF TENNESSEE MED CTR TN"/>
    <s v="DSH440015"/>
    <x v="0"/>
    <n v="2049385"/>
    <x v="176"/>
    <n v="6760.85"/>
    <n v="0"/>
    <n v="0"/>
    <n v="0"/>
    <n v="671.96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24649"/>
    <x v="123"/>
    <n v="0.08"/>
    <n v="0.02"/>
    <n v="0"/>
    <n v="0"/>
    <n v="76.650000000000006"/>
    <n v="19.75"/>
    <n v="0"/>
    <n v="0"/>
  </r>
  <r>
    <n v="838372"/>
    <s v="CLARIAN HLTH IU PHS MPB"/>
    <s v="A"/>
    <n v="7994"/>
    <n v="8149"/>
    <s v="BC5175561"/>
    <n v="4"/>
    <s v="PHS/340B Acct"/>
    <s v="HOSPITAL (INDIVIDUAL)"/>
    <n v="1209"/>
    <x v="183"/>
    <n v="1209"/>
    <s v="INDIANA UNIVERSITY HEALTH IN"/>
    <s v="DSH150056B"/>
    <x v="1"/>
    <n v="3782646"/>
    <x v="56"/>
    <n v="0"/>
    <n v="0"/>
    <n v="17681.89"/>
    <n v="10627.2"/>
    <n v="0"/>
    <n v="0"/>
    <n v="1219.27"/>
    <n v="-3547.8"/>
  </r>
  <r>
    <n v="861284"/>
    <s v="BARBOUR ORTHO SURG MPB"/>
    <s v="A"/>
    <n v="7001"/>
    <n v="8149"/>
    <s v="FB8008749"/>
    <n v="2"/>
    <s v="GPO Acct."/>
    <s v="HOSPITAL (INDIVIDUAL)"/>
    <n v="72027"/>
    <x v="184"/>
    <n v="72027"/>
    <s v="BARBOUR ORTHO"/>
    <n v="0"/>
    <x v="0"/>
    <n v="3747623"/>
    <x v="55"/>
    <n v="349.89"/>
    <n v="0"/>
    <n v="0"/>
    <n v="0"/>
    <n v="3.34"/>
    <n v="0"/>
    <n v="0"/>
    <n v="0"/>
  </r>
  <r>
    <n v="718826"/>
    <s v="FL HSP PH ORL WAC A34 MPB"/>
    <s v="A"/>
    <n v="7001"/>
    <n v="8149"/>
    <s v="AF0202147"/>
    <n v="3"/>
    <s v="WAC Acct."/>
    <s v="HOSPITAL (INDIVIDUAL)"/>
    <n v="40004"/>
    <x v="45"/>
    <n v="40004"/>
    <s v="AdventHealth"/>
    <s v="DSH100007"/>
    <x v="1"/>
    <n v="3543766"/>
    <x v="189"/>
    <n v="14003.89"/>
    <n v="0"/>
    <n v="0"/>
    <n v="0"/>
    <n v="818.82"/>
    <n v="0"/>
    <n v="0"/>
    <n v="0"/>
  </r>
  <r>
    <n v="76008"/>
    <s v="UHS RBG CAMPUS PHS MPB"/>
    <s v="A"/>
    <n v="7994"/>
    <n v="8149"/>
    <s v="AB1075236"/>
    <n v="4"/>
    <s v="PHS/340B Acct"/>
    <s v="HOSPITAL GROUP"/>
    <n v="40263"/>
    <x v="54"/>
    <n v="40263"/>
    <s v="UNIVERSITY HEALTH SYSTEM"/>
    <s v="DSH450213"/>
    <x v="1"/>
    <n v="3700424"/>
    <x v="43"/>
    <n v="3246.13"/>
    <n v="0"/>
    <n v="0"/>
    <n v="0"/>
    <n v="155.62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915626"/>
    <x v="101"/>
    <n v="3737.64"/>
    <n v="0"/>
    <n v="0"/>
    <n v="0"/>
    <n v="245.04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419983"/>
    <x v="271"/>
    <n v="0"/>
    <n v="0"/>
    <n v="0"/>
    <n v="0"/>
    <n v="2013.29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3747490"/>
    <x v="272"/>
    <n v="6385.13"/>
    <n v="0"/>
    <n v="0"/>
    <n v="0"/>
    <n v="-0.09"/>
    <n v="0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2557882"/>
    <x v="171"/>
    <n v="11075.59"/>
    <n v="0"/>
    <n v="0"/>
    <n v="0"/>
    <n v="413.48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554888"/>
    <x v="41"/>
    <n v="7056.23"/>
    <n v="7056.23"/>
    <n v="0"/>
    <n v="0"/>
    <n v="119.53"/>
    <n v="119.53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85940"/>
    <x v="151"/>
    <n v="43317.47"/>
    <n v="10834.01"/>
    <n v="0"/>
    <n v="0"/>
    <n v="2300.9899999999998"/>
    <n v="560.53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280831"/>
    <x v="22"/>
    <n v="61435.25"/>
    <n v="9703.6"/>
    <n v="0"/>
    <n v="0"/>
    <n v="999.45"/>
    <n v="111.7"/>
    <n v="0"/>
    <n v="0"/>
  </r>
  <r>
    <n v="963220"/>
    <s v="UNION HOSP PHCY PHS MPB"/>
    <s v="A"/>
    <n v="7001"/>
    <n v="8149"/>
    <s v="AU2644789"/>
    <n v="4"/>
    <s v="PHS/340B Acct"/>
    <s v="HOSPITAL (INDIVIDUAL)"/>
    <n v="40188"/>
    <x v="185"/>
    <n v="40188"/>
    <s v="UNION HEALTH SYSTEM"/>
    <s v="DSH150023"/>
    <x v="2"/>
    <n v="3486016"/>
    <x v="59"/>
    <n v="356167.09"/>
    <n v="51353.120000000003"/>
    <n v="26751.41"/>
    <n v="26796.959999999999"/>
    <n v="13747.95"/>
    <n v="1633.65"/>
    <n v="1059.1300000000001"/>
    <n v="1030.68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84044"/>
    <x v="97"/>
    <n v="4954463.4400000004"/>
    <n v="798694.86"/>
    <n v="0"/>
    <n v="0"/>
    <n v="175226.34"/>
    <n v="28766.66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652154"/>
    <x v="7"/>
    <n v="2772857.12"/>
    <n v="238077.2"/>
    <n v="269777.98"/>
    <n v="327129.46000000002"/>
    <n v="173163.04"/>
    <n v="12182.16"/>
    <n v="17431.72"/>
    <n v="12581.92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280831"/>
    <x v="22"/>
    <n v="59275.360000000001"/>
    <n v="15512.56"/>
    <n v="15823.61"/>
    <n v="7925.28"/>
    <n v="1016.66"/>
    <n v="233"/>
    <n v="283.85000000000002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42733"/>
    <x v="0"/>
    <n v="133542.39999999999"/>
    <n v="0"/>
    <n v="0"/>
    <n v="0"/>
    <n v="1994.56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818011"/>
    <x v="189"/>
    <n v="14554.7"/>
    <n v="0"/>
    <n v="5947.4"/>
    <n v="2978.76"/>
    <n v="899.49"/>
    <n v="0"/>
    <n v="164.25"/>
    <n v="0"/>
  </r>
  <r>
    <n v="761904"/>
    <s v="WHITE COUNTY MC MPB"/>
    <s v="A"/>
    <n v="7001"/>
    <n v="8149"/>
    <s v="BW4671067"/>
    <n v="2"/>
    <s v="GPO Acct."/>
    <s v="HOSPITAL (INDIVIDUAL)"/>
    <n v="73449"/>
    <x v="22"/>
    <n v="73449"/>
    <s v="WHITE CTY MED CTR"/>
    <n v="0"/>
    <x v="0"/>
    <n v="2291870"/>
    <x v="6"/>
    <n v="432.43"/>
    <n v="0"/>
    <n v="0"/>
    <n v="436.8"/>
    <n v="30.47"/>
    <n v="0"/>
    <n v="0"/>
    <n v="24.28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042513"/>
    <x v="1"/>
    <n v="124981.18"/>
    <n v="100027.25"/>
    <n v="0"/>
    <n v="0"/>
    <n v="5741.91"/>
    <n v="4597.93"/>
    <n v="0"/>
    <n v="0"/>
  </r>
  <r>
    <n v="50182"/>
    <s v="GEISINGER ONCO WACA34 MPB"/>
    <s v="A"/>
    <n v="7001"/>
    <n v="8149"/>
    <s v="AG2345608"/>
    <n v="3"/>
    <s v="WAC Acct."/>
    <s v="HOSPITAL (INDIVIDUAL)"/>
    <n v="40058"/>
    <x v="16"/>
    <n v="40058"/>
    <s v="GEISINGER HEALTH"/>
    <s v="DSH390006"/>
    <x v="1"/>
    <n v="3676434"/>
    <x v="54"/>
    <n v="99877.92"/>
    <n v="39951.17"/>
    <n v="0"/>
    <n v="0"/>
    <n v="5856.63"/>
    <n v="3149.65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575083"/>
    <x v="86"/>
    <n v="195428.92"/>
    <n v="0"/>
    <n v="0"/>
    <n v="0"/>
    <n v="2600.52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780087"/>
    <x v="153"/>
    <n v="3721.76"/>
    <n v="0"/>
    <n v="0"/>
    <n v="0"/>
    <n v="157.55000000000001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52864"/>
    <x v="111"/>
    <n v="244521.44"/>
    <n v="91506.78"/>
    <n v="0"/>
    <n v="0"/>
    <n v="8164.32"/>
    <n v="2885.36"/>
    <n v="0"/>
    <n v="0"/>
  </r>
  <r>
    <n v="7319"/>
    <s v="POWDER RIVER SURG CTR MPB"/>
    <s v="A"/>
    <n v="7994"/>
    <n v="8149"/>
    <s v="FP9504261"/>
    <n v="2"/>
    <s v="GPO Acct."/>
    <s v="HOSPITAL (INDIVIDUAL)"/>
    <n v="73311"/>
    <x v="41"/>
    <n v="73311"/>
    <s v="UNIV OF COLORADO"/>
    <n v="0"/>
    <x v="1"/>
    <n v="2601250"/>
    <x v="155"/>
    <n v="72225.66"/>
    <n v="19577.61"/>
    <n v="0"/>
    <n v="0"/>
    <n v="2591.35"/>
    <n v="335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3920873"/>
    <x v="31"/>
    <n v="261739.82"/>
    <n v="69327"/>
    <n v="17791.41"/>
    <n v="0"/>
    <n v="17563.669999999998"/>
    <n v="4827.32"/>
    <n v="1184.1099999999999"/>
    <n v="0"/>
  </r>
  <r>
    <n v="406712"/>
    <s v="UNIV OF KY CANCER CTR MPB"/>
    <s v="A"/>
    <n v="7001"/>
    <n v="8149"/>
    <s v="FU4873813"/>
    <n v="2"/>
    <s v="GPO Acct."/>
    <s v="UNIVERSITY HOSPITAL"/>
    <n v="73248"/>
    <x v="140"/>
    <n v="73248"/>
    <s v="ST CLAIRE MED CTR MOREHEAD KY"/>
    <n v="0"/>
    <x v="1"/>
    <n v="2818003"/>
    <x v="99"/>
    <n v="1606.91"/>
    <n v="0"/>
    <n v="0"/>
    <n v="0"/>
    <n v="88.85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299351"/>
    <x v="68"/>
    <n v="12465.43"/>
    <n v="0"/>
    <n v="0"/>
    <n v="0"/>
    <n v="175.87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1540"/>
    <x v="36"/>
    <n v="576.09"/>
    <n v="0"/>
    <n v="25.01"/>
    <n v="0"/>
    <n v="27.55"/>
    <n v="0"/>
    <n v="1.2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3712817"/>
    <x v="80"/>
    <n v="33369.78"/>
    <n v="0"/>
    <n v="0"/>
    <n v="0"/>
    <n v="2361.52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80989"/>
    <x v="8"/>
    <n v="13750.24"/>
    <n v="0"/>
    <n v="0"/>
    <n v="0"/>
    <n v="396.66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1250042"/>
    <x v="72"/>
    <n v="57578.98"/>
    <n v="6583.3"/>
    <n v="0"/>
    <n v="0"/>
    <n v="2812.85"/>
    <n v="396.63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36366"/>
    <x v="41"/>
    <n v="44734.400000000001"/>
    <n v="19719.7"/>
    <n v="0"/>
    <n v="0"/>
    <n v="1072.22"/>
    <n v="326.88"/>
    <n v="0"/>
    <n v="0"/>
  </r>
  <r>
    <n v="145575"/>
    <s v="SCI ARN PHS MPB"/>
    <s v="A"/>
    <n v="7994"/>
    <n v="8149"/>
    <s v="FS5854422"/>
    <n v="4"/>
    <s v="PHS/340B Acct"/>
    <s v="HOSPITAL (INDIVIDUAL)"/>
    <n v="72954"/>
    <x v="72"/>
    <n v="72952"/>
    <s v="PROVIDENCE HOSP NW"/>
    <s v="DSH500027AS"/>
    <x v="1"/>
    <n v="1563154"/>
    <x v="160"/>
    <n v="25016.3"/>
    <n v="0"/>
    <n v="0"/>
    <n v="0"/>
    <n v="327.02"/>
    <n v="0"/>
    <n v="0"/>
    <n v="0"/>
  </r>
  <r>
    <n v="742985"/>
    <s v="PHNIX CHILD OP WACA34 MPB"/>
    <s v="A"/>
    <n v="7001"/>
    <n v="8149"/>
    <s v="AP2981303"/>
    <n v="3"/>
    <s v="WAC Acct."/>
    <s v="HOSPITAL (INDIVIDUAL)"/>
    <n v="72140"/>
    <x v="90"/>
    <n v="72140"/>
    <s v="PHOENIX CHILDREN'S HOSP"/>
    <s v="PED033302-00"/>
    <x v="1"/>
    <n v="3490075"/>
    <x v="11"/>
    <n v="2674.79"/>
    <n v="0"/>
    <n v="0"/>
    <n v="0"/>
    <n v="175.87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2390573"/>
    <x v="148"/>
    <n v="50284.38"/>
    <n v="0"/>
    <n v="0"/>
    <n v="0"/>
    <n v="506.76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54393"/>
    <x v="174"/>
    <n v="74872.5"/>
    <n v="0"/>
    <n v="0"/>
    <n v="0"/>
    <n v="1394.34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1975903"/>
    <x v="23"/>
    <n v="18089.18"/>
    <n v="0"/>
    <n v="0"/>
    <n v="0"/>
    <n v="1146.8800000000001"/>
    <n v="0"/>
    <n v="0"/>
    <n v="0"/>
  </r>
  <r>
    <n v="925092"/>
    <s v="KARMANOS SPECIALTY MPB"/>
    <s v="A"/>
    <n v="7992"/>
    <n v="8149"/>
    <s v="FK7696721"/>
    <n v="2"/>
    <s v="GPO Acct."/>
    <s v="HOSPITAL GROUP"/>
    <n v="40405"/>
    <x v="80"/>
    <n v="40405"/>
    <s v="MCLAREN HC GRP MI"/>
    <n v="0"/>
    <x v="1"/>
    <n v="2830362"/>
    <x v="179"/>
    <n v="36653.32"/>
    <n v="0"/>
    <n v="0"/>
    <n v="0"/>
    <n v="0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47691"/>
    <x v="99"/>
    <n v="20836.3"/>
    <n v="0"/>
    <n v="5826.82"/>
    <n v="0"/>
    <n v="1889.02"/>
    <n v="0"/>
    <n v="417.87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945672"/>
    <x v="107"/>
    <n v="11042.69"/>
    <n v="0"/>
    <n v="0"/>
    <n v="0"/>
    <n v="-167.23"/>
    <n v="0"/>
    <n v="0"/>
    <n v="0"/>
  </r>
  <r>
    <n v="464478"/>
    <s v="PRISMA LCMH S PHS"/>
    <s v="A"/>
    <n v="7003"/>
    <n v="8148"/>
    <s v="FL6318782"/>
    <n v="4"/>
    <s v="PHS/340B Acct"/>
    <s v="HOSPITAL GROUP"/>
    <n v="40461"/>
    <x v="1"/>
    <n v="40461"/>
    <s v="PRISMA HEALTH"/>
    <s v="SCH420038-00"/>
    <x v="0"/>
    <n v="2291870"/>
    <x v="6"/>
    <n v="272.39999999999998"/>
    <n v="272.39999999999998"/>
    <n v="0"/>
    <n v="0"/>
    <n v="12.59"/>
    <n v="12.59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65937"/>
    <x v="19"/>
    <n v="1644.92"/>
    <n v="822.46"/>
    <n v="0"/>
    <n v="0"/>
    <n v="27.43"/>
    <n v="13.68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202"/>
    <x v="20"/>
    <n v="0"/>
    <n v="0"/>
    <n v="0"/>
    <n v="0"/>
    <n v="19.14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41317"/>
    <x v="261"/>
    <n v="11279.59"/>
    <n v="0"/>
    <n v="0"/>
    <n v="0"/>
    <n v="261.32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293538"/>
    <x v="1"/>
    <n v="10997.19"/>
    <n v="5517.2"/>
    <n v="0"/>
    <n v="0"/>
    <n v="487.51"/>
    <n v="254.35"/>
    <n v="0"/>
    <n v="0"/>
  </r>
  <r>
    <n v="192701"/>
    <s v="KAISER FND PLN PHY MPB"/>
    <s v="A"/>
    <n v="7989"/>
    <n v="8149"/>
    <s v="FK4549006"/>
    <n v="2"/>
    <s v="GPO Acct."/>
    <s v="HOSPITAL CHAIN"/>
    <n v="35000"/>
    <x v="100"/>
    <n v="35000"/>
    <s v="KAISER PERMANENTE CA"/>
    <n v="0"/>
    <x v="0"/>
    <n v="3676434"/>
    <x v="54"/>
    <n v="332480"/>
    <n v="57720"/>
    <n v="0"/>
    <n v="0"/>
    <n v="7239.53"/>
    <n v="2517.7199999999998"/>
    <n v="0"/>
    <n v="0"/>
  </r>
  <r>
    <n v="339819"/>
    <s v="PARKLAND MEM WAC MPB"/>
    <s v="A"/>
    <n v="7994"/>
    <n v="8149"/>
    <s v="AP2247799"/>
    <n v="3"/>
    <s v="WAC Acct."/>
    <s v="HOSPITAL (INDIVIDUAL)"/>
    <n v="72500"/>
    <x v="147"/>
    <n v="72480"/>
    <s v="MD ISSUE"/>
    <n v="0"/>
    <x v="1"/>
    <n v="2652154"/>
    <x v="7"/>
    <n v="46823.05"/>
    <n v="9364.61"/>
    <n v="0"/>
    <n v="0"/>
    <n v="2628.03"/>
    <n v="525.66999999999996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652864"/>
    <x v="111"/>
    <n v="40143.57"/>
    <n v="22881.56"/>
    <n v="0"/>
    <n v="0"/>
    <n v="1251.4000000000001"/>
    <n v="726.99"/>
    <n v="0"/>
    <n v="175.05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20865"/>
    <x v="31"/>
    <n v="5644.56"/>
    <n v="0"/>
    <n v="0"/>
    <n v="0"/>
    <n v="709.18"/>
    <n v="0"/>
    <n v="0"/>
    <n v="0"/>
  </r>
  <r>
    <n v="730650"/>
    <s v="SANANTONIO REGHSP GPO MPB"/>
    <s v="A"/>
    <n v="7001"/>
    <n v="8149"/>
    <s v="AS0278134"/>
    <n v="2"/>
    <s v="GPO Acct."/>
    <s v="HOSPITAL (INDIVIDUAL)"/>
    <n v="36494"/>
    <x v="182"/>
    <n v="36494"/>
    <s v="SAN ANTONIO REG HOSP CA"/>
    <n v="0"/>
    <x v="2"/>
    <n v="3295748"/>
    <x v="74"/>
    <n v="0"/>
    <n v="0"/>
    <n v="1842.98"/>
    <n v="0"/>
    <n v="0"/>
    <n v="0"/>
    <n v="79.62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1870"/>
    <x v="6"/>
    <n v="1085.8499999999999"/>
    <n v="544.42999999999995"/>
    <n v="0"/>
    <n v="0"/>
    <n v="48.98"/>
    <n v="24.81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89978"/>
    <x v="3"/>
    <n v="228.42"/>
    <n v="152.28"/>
    <n v="0"/>
    <n v="0"/>
    <n v="92.92"/>
    <n v="65.819999999999993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1502509"/>
    <x v="122"/>
    <n v="7390.32"/>
    <n v="7390.32"/>
    <n v="0"/>
    <n v="0"/>
    <n v="188.94"/>
    <n v="188.94"/>
    <n v="0"/>
    <n v="0"/>
  </r>
  <r>
    <n v="82600"/>
    <s v="GUNDERSON LUTH PHS MPB"/>
    <s v="A"/>
    <n v="7001"/>
    <n v="8149"/>
    <s v="BG8514324"/>
    <n v="4"/>
    <s v="PHS/340B Acct"/>
    <s v="HOSPITAL (INDIVIDUAL)"/>
    <n v="72254"/>
    <x v="73"/>
    <n v="72254"/>
    <s v="GUNDERSEN CLNC"/>
    <s v="DSH520087K"/>
    <x v="2"/>
    <n v="3712734"/>
    <x v="80"/>
    <n v="0"/>
    <n v="0"/>
    <n v="2464.84"/>
    <n v="0"/>
    <n v="0"/>
    <n v="0"/>
    <n v="338.98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2291870"/>
    <x v="6"/>
    <n v="509.76"/>
    <n v="254.88"/>
    <n v="0"/>
    <n v="0"/>
    <n v="96.35"/>
    <n v="48.17"/>
    <n v="0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586047"/>
    <x v="151"/>
    <n v="10839.13"/>
    <n v="10839.13"/>
    <n v="0"/>
    <n v="0"/>
    <n v="559.41"/>
    <n v="559.41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31965"/>
    <x v="273"/>
    <n v="-23436.84"/>
    <n v="0"/>
    <n v="0"/>
    <n v="0"/>
    <n v="0"/>
    <n v="0"/>
    <n v="0"/>
    <n v="0"/>
  </r>
  <r>
    <n v="748451"/>
    <s v="IUH METHODIST WACA34 MPB"/>
    <s v="A"/>
    <n v="7994"/>
    <n v="8149"/>
    <s v="BC5175535"/>
    <n v="3"/>
    <s v="WAC Acct."/>
    <s v="HOSPITAL (INDIVIDUAL)"/>
    <n v="72387"/>
    <x v="106"/>
    <n v="72387"/>
    <s v="UNIV OF INDIANA HEALTH"/>
    <s v="DSH150056"/>
    <x v="1"/>
    <n v="3295763"/>
    <x v="74"/>
    <n v="0"/>
    <n v="0"/>
    <n v="20972.29"/>
    <n v="0"/>
    <n v="0"/>
    <n v="0"/>
    <n v="1810.25"/>
    <n v="0"/>
  </r>
  <r>
    <n v="733658"/>
    <s v="OHSU CREEKSIDE WACA34 MPB"/>
    <s v="A"/>
    <n v="7994"/>
    <n v="8149"/>
    <s v="FO1554838"/>
    <n v="3"/>
    <s v="WAC Acct."/>
    <s v="HOSPITAL (INDIVIDUAL)"/>
    <n v="72859"/>
    <x v="18"/>
    <n v="72859"/>
    <s v="OREGON HLTH SCIENCE CTR"/>
    <s v="DSH380009"/>
    <x v="1"/>
    <n v="2676567"/>
    <x v="256"/>
    <n v="0"/>
    <n v="0"/>
    <n v="0"/>
    <n v="47958.879999999997"/>
    <n v="0"/>
    <n v="0"/>
    <n v="0"/>
    <n v="2766.86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1250042"/>
    <x v="72"/>
    <n v="10302"/>
    <n v="0"/>
    <n v="0"/>
    <n v="0"/>
    <n v="461.61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38069"/>
    <x v="182"/>
    <n v="4562.3599999999997"/>
    <n v="0"/>
    <n v="0"/>
    <n v="0"/>
    <n v="53.35"/>
    <n v="0"/>
    <n v="0"/>
    <n v="0"/>
  </r>
  <r>
    <n v="718094"/>
    <s v="NMMC OP INF WACA34 MPB"/>
    <s v="A"/>
    <n v="7001"/>
    <n v="8149"/>
    <s v="FN1012741"/>
    <n v="3"/>
    <s v="WAC Acct."/>
    <s v="HOSPITAL (INDIVIDUAL)"/>
    <n v="72787"/>
    <x v="10"/>
    <n v="72787"/>
    <s v="NORTH MISSISSIPPI MED CTR"/>
    <s v="DSH250004A"/>
    <x v="2"/>
    <n v="2190445"/>
    <x v="274"/>
    <n v="8037.03"/>
    <n v="0"/>
    <n v="0"/>
    <n v="0"/>
    <n v="525.09"/>
    <n v="0"/>
    <n v="0"/>
    <n v="0"/>
  </r>
  <r>
    <n v="806564"/>
    <s v="CORNER PHS MPB"/>
    <s v="A"/>
    <n v="7001"/>
    <n v="8149"/>
    <s v="FM3546756"/>
    <n v="4"/>
    <s v="PHS/340B Acct"/>
    <s v="HOSPITAL GROUP"/>
    <n v="2076"/>
    <x v="62"/>
    <n v="2076"/>
    <s v="YAKIMA VALLEY MEM HOSP WA (PHS"/>
    <s v="DSH500036C"/>
    <x v="2"/>
    <n v="3984044"/>
    <x v="97"/>
    <n v="31922.7"/>
    <n v="31922.7"/>
    <n v="0"/>
    <n v="0"/>
    <n v="2261.1999999999998"/>
    <n v="2261.1999999999998"/>
    <n v="0"/>
    <n v="0"/>
  </r>
  <r>
    <n v="384475"/>
    <s v="MAYO CLINIC JACKSONVL MPB"/>
    <s v="A"/>
    <n v="830"/>
    <n v="8149"/>
    <s v="FM0562593"/>
    <n v="2"/>
    <s v="GPO Acct."/>
    <s v="ONCOLOGY CENTERS"/>
    <n v="72478"/>
    <x v="127"/>
    <n v="72478"/>
    <s v="MAYO CLINIC"/>
    <n v="0"/>
    <x v="1"/>
    <n v="3658614"/>
    <x v="91"/>
    <n v="0"/>
    <n v="0"/>
    <n v="0"/>
    <n v="0"/>
    <n v="0"/>
    <n v="0"/>
    <n v="9350.52"/>
    <n v="-9350.52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23877"/>
    <x v="48"/>
    <n v="34288.629999999997"/>
    <n v="13006.77"/>
    <n v="0"/>
    <n v="0"/>
    <n v="1118.3699999999999"/>
    <n v="476.95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08944"/>
    <x v="178"/>
    <n v="60375.86"/>
    <n v="12736.94"/>
    <n v="4558.32"/>
    <n v="9132.16"/>
    <n v="4239.42"/>
    <n v="721.9"/>
    <n v="419.68"/>
    <n v="616.16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71645"/>
    <x v="216"/>
    <n v="18446.84"/>
    <n v="0"/>
    <n v="0"/>
    <n v="0"/>
    <n v="255.15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293470"/>
    <x v="1"/>
    <n v="2804.78"/>
    <n v="701.58"/>
    <n v="0"/>
    <n v="0"/>
    <n v="127.18"/>
    <n v="32.270000000000003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513027"/>
    <x v="93"/>
    <n v="92671.79"/>
    <n v="0"/>
    <n v="0"/>
    <n v="0"/>
    <n v="2602.9299999999998"/>
    <n v="0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3489994"/>
    <x v="3"/>
    <n v="78.14"/>
    <n v="19.04"/>
    <n v="0"/>
    <n v="0"/>
    <n v="58.65"/>
    <n v="17.18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3498094"/>
    <x v="142"/>
    <n v="8544.76"/>
    <n v="0"/>
    <n v="0"/>
    <n v="0"/>
    <n v="320.60000000000002"/>
    <n v="0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1900257"/>
    <x v="67"/>
    <n v="185297.46"/>
    <n v="8552.66"/>
    <n v="17232.560000000001"/>
    <n v="34523.839999999997"/>
    <n v="24881.52"/>
    <n v="1107.46"/>
    <n v="2286.54"/>
    <n v="2926.24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20240"/>
    <x v="132"/>
    <n v="217164.3"/>
    <n v="0"/>
    <n v="0"/>
    <n v="44358.06"/>
    <n v="22398.32"/>
    <n v="0"/>
    <n v="0"/>
    <n v="2938.96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765542"/>
    <x v="126"/>
    <n v="233510.41"/>
    <n v="71381.48"/>
    <n v="10521.46"/>
    <n v="31618.14"/>
    <n v="15460.5"/>
    <n v="4751.29"/>
    <n v="695.99"/>
    <n v="1216.08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782639"/>
    <x v="58"/>
    <n v="446245.04"/>
    <n v="119432.51"/>
    <n v="0"/>
    <n v="0"/>
    <n v="19475.97"/>
    <n v="4976.91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31742"/>
    <x v="187"/>
    <n v="49706.31"/>
    <n v="16364.22"/>
    <n v="0"/>
    <n v="0"/>
    <n v="1777.09"/>
    <n v="551.23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3908944"/>
    <x v="178"/>
    <n v="247238.02"/>
    <n v="50976.639999999999"/>
    <n v="36466.54"/>
    <n v="9132.16"/>
    <n v="19354.080000000002"/>
    <n v="2902.02"/>
    <n v="3342.88"/>
    <n v="615.24"/>
  </r>
  <r>
    <n v="85337"/>
    <s v="LIVONIA OP SURGY CTR MPB"/>
    <s v="A"/>
    <n v="7989"/>
    <n v="8149"/>
    <s v="BK7900889"/>
    <n v="2"/>
    <s v="GPO Acct."/>
    <s v="SURGICENTERS"/>
    <n v="72445"/>
    <x v="128"/>
    <n v="72445"/>
    <s v="LIVONIA OP SURGY CTR"/>
    <n v="0"/>
    <x v="0"/>
    <n v="3952413"/>
    <x v="55"/>
    <n v="3438.45"/>
    <n v="336.05"/>
    <n v="0"/>
    <n v="349.48"/>
    <n v="85.02"/>
    <n v="19.53"/>
    <n v="0"/>
    <n v="20.16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590396"/>
    <x v="94"/>
    <n v="3882.24"/>
    <n v="3882.24"/>
    <n v="0"/>
    <n v="0"/>
    <n v="116.9"/>
    <n v="116.9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609526"/>
    <x v="43"/>
    <n v="32825.160000000003"/>
    <n v="5938.79"/>
    <n v="0"/>
    <n v="0"/>
    <n v="1367.83"/>
    <n v="244.27"/>
    <n v="0"/>
    <n v="0"/>
  </r>
  <r>
    <n v="33775"/>
    <s v="TBRC MASS GEN HSP MPB"/>
    <s v="A"/>
    <n v="7001"/>
    <n v="8149"/>
    <s v="RM0489989"/>
    <n v="2"/>
    <s v="GPO Acct."/>
    <s v="HOSPITAL (INDIVIDUAL)"/>
    <n v="72475"/>
    <x v="55"/>
    <n v="72475"/>
    <s v="MASS GENERAL HOSP"/>
    <n v="0"/>
    <x v="1"/>
    <n v="1570092"/>
    <x v="119"/>
    <n v="971.17"/>
    <n v="0"/>
    <n v="0"/>
    <n v="0"/>
    <n v="70.739999999999995"/>
    <n v="0"/>
    <n v="0"/>
    <n v="0"/>
  </r>
  <r>
    <n v="613939"/>
    <s v="WILLIS-KNIGHT MED GPO MPB"/>
    <s v="A"/>
    <n v="7001"/>
    <n v="8149"/>
    <s v="AW3401003"/>
    <n v="2"/>
    <s v="GPO Acct."/>
    <s v="HOSPITAL (INDIVIDUAL)"/>
    <n v="73452"/>
    <x v="30"/>
    <n v="73452"/>
    <s v="WILLIS KNIGHTON MC LA"/>
    <n v="0"/>
    <x v="2"/>
    <n v="3266707"/>
    <x v="100"/>
    <n v="2535.8000000000002"/>
    <n v="0"/>
    <n v="0"/>
    <n v="0"/>
    <n v="134.88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291664"/>
    <x v="36"/>
    <n v="865.09"/>
    <n v="102.94"/>
    <n v="100.03"/>
    <n v="0"/>
    <n v="40.71"/>
    <n v="4.95"/>
    <n v="4.79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322378"/>
    <x v="95"/>
    <n v="7075.2"/>
    <n v="0"/>
    <n v="0"/>
    <n v="0"/>
    <n v="283.01"/>
    <n v="0"/>
    <n v="0"/>
    <n v="0"/>
  </r>
  <r>
    <n v="383761"/>
    <s v="GSHINFUS CTRBULTER PHSMPB"/>
    <s v="A"/>
    <n v="7001"/>
    <n v="8149"/>
    <s v="FG4194899"/>
    <n v="4"/>
    <s v="PHS/340B Acct"/>
    <s v="HOSPITAL (INDIVIDUAL)"/>
    <n v="40242"/>
    <x v="19"/>
    <n v="40242"/>
    <s v="GOOD SAMARITAN HOSP OH"/>
    <s v="DSH360134G"/>
    <x v="2"/>
    <n v="2603454"/>
    <x v="30"/>
    <n v="577216.78"/>
    <n v="0"/>
    <n v="180352.56"/>
    <n v="0"/>
    <n v="36423.800000000003"/>
    <n v="0"/>
    <n v="10780.16"/>
    <n v="0"/>
  </r>
  <r>
    <n v="791583"/>
    <s v="CHLD HSP SAN ANT PHS MPB"/>
    <s v="A"/>
    <n v="7994"/>
    <n v="8149"/>
    <s v="AS0935289"/>
    <n v="4"/>
    <s v="PHS/340B Acct"/>
    <s v="HOSPITAL (INDIVIDUAL)"/>
    <n v="2062"/>
    <x v="56"/>
    <n v="21230"/>
    <s v="CHRISTUS"/>
    <s v="PED453315-00"/>
    <x v="1"/>
    <n v="2642841"/>
    <x v="204"/>
    <n v="1882349.6"/>
    <n v="230467"/>
    <n v="174617.52"/>
    <n v="-87457.44"/>
    <n v="1284.1400000000001"/>
    <n v="-205.4"/>
    <n v="203.74"/>
    <n v="-87457.44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3490026"/>
    <x v="3"/>
    <n v="240.56"/>
    <n v="0"/>
    <n v="0"/>
    <n v="0"/>
    <n v="20.57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178"/>
    <x v="20"/>
    <n v="0"/>
    <n v="0"/>
    <n v="76.08"/>
    <n v="0"/>
    <n v="0"/>
    <n v="0"/>
    <n v="5.74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729662"/>
    <x v="128"/>
    <n v="21540.25"/>
    <n v="2908.52"/>
    <n v="0"/>
    <n v="0"/>
    <n v="1597.27"/>
    <n v="224.11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13613"/>
    <x v="179"/>
    <n v="71833.62"/>
    <n v="71833.62"/>
    <n v="0"/>
    <n v="0"/>
    <n v="5268.94"/>
    <n v="4923.8999999999996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413648"/>
    <x v="18"/>
    <n v="4351.6899999999996"/>
    <n v="0"/>
    <n v="0"/>
    <n v="0"/>
    <n v="143.4"/>
    <n v="0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466661"/>
    <x v="19"/>
    <n v="13432.52"/>
    <n v="8272.01"/>
    <n v="0"/>
    <n v="0"/>
    <n v="265.02"/>
    <n v="139.9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41317"/>
    <x v="261"/>
    <n v="10609.2"/>
    <n v="0"/>
    <n v="0"/>
    <n v="0"/>
    <n v="270.70999999999998"/>
    <n v="0"/>
    <n v="0"/>
    <n v="0"/>
  </r>
  <r>
    <n v="977905"/>
    <s v="LOYOLA UNIV HLTH PHS MPB"/>
    <s v="A"/>
    <n v="7992"/>
    <n v="8149"/>
    <s v="BF4649604"/>
    <n v="4"/>
    <s v="PHS/340B Acct"/>
    <s v="HOSPITAL (INDIVIDUAL)"/>
    <n v="72448"/>
    <x v="13"/>
    <n v="72448"/>
    <s v="LOYOLA UNIV MED CTR IL"/>
    <s v="DSH140276"/>
    <x v="2"/>
    <n v="2344109"/>
    <x v="131"/>
    <n v="6895.56"/>
    <n v="6895.56"/>
    <n v="0"/>
    <n v="0"/>
    <n v="376.5"/>
    <n v="376.5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606761"/>
    <x v="26"/>
    <n v="90518.01"/>
    <n v="46809.7"/>
    <n v="0"/>
    <n v="0"/>
    <n v="4726.6099999999997"/>
    <n v="2900.1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042299"/>
    <x v="156"/>
    <n v="17959.41"/>
    <n v="0"/>
    <n v="0"/>
    <n v="0"/>
    <n v="494.59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53146"/>
    <x v="189"/>
    <n v="12933.13"/>
    <n v="0"/>
    <n v="4418.8599999999997"/>
    <n v="0"/>
    <n v="1212.22"/>
    <n v="0"/>
    <n v="325.47000000000003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367720"/>
    <x v="21"/>
    <n v="0"/>
    <n v="0"/>
    <n v="0"/>
    <n v="45164.5"/>
    <n v="0"/>
    <n v="0"/>
    <n v="0"/>
    <n v="1737.1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3224763"/>
    <x v="127"/>
    <n v="565.20000000000005"/>
    <n v="565.20000000000005"/>
    <n v="0"/>
    <n v="0"/>
    <n v="42.46"/>
    <n v="42.46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712908"/>
    <x v="80"/>
    <n v="104033.57"/>
    <n v="3085.23"/>
    <n v="0"/>
    <n v="0"/>
    <n v="3564.82"/>
    <n v="111.24"/>
    <n v="0"/>
    <n v="0"/>
  </r>
  <r>
    <n v="615227"/>
    <s v="UM SYL CNCR HLYWD PHS MPB"/>
    <s v="A"/>
    <n v="7992"/>
    <n v="8149"/>
    <s v="FU4308246"/>
    <n v="4"/>
    <s v="PHS/340B Acct"/>
    <s v="HOSPITAL (INDIVIDUAL)"/>
    <n v="72703"/>
    <x v="121"/>
    <n v="72703"/>
    <s v="UNIV OF MIAMI FL"/>
    <s v="CAN100079-04"/>
    <x v="1"/>
    <n v="2393668"/>
    <x v="28"/>
    <n v="53617.2"/>
    <n v="0"/>
    <n v="0"/>
    <n v="0"/>
    <n v="2312.39"/>
    <n v="0"/>
    <n v="0"/>
    <n v="0"/>
  </r>
  <r>
    <n v="159082"/>
    <s v="MOSS REHAB EINSTEIN PHS"/>
    <s v="A"/>
    <n v="7670"/>
    <n v="8155"/>
    <s v="BM8707133"/>
    <n v="4"/>
    <s v="PHS/340B Acct"/>
    <s v="HOSPITAL GROUP"/>
    <n v="40206"/>
    <x v="3"/>
    <n v="40205"/>
    <s v="EINSTEIN"/>
    <s v="DSH390142G"/>
    <x v="1"/>
    <n v="2322253"/>
    <x v="46"/>
    <n v="6580.84"/>
    <n v="0"/>
    <n v="0"/>
    <n v="0"/>
    <n v="227.57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09136"/>
    <x v="196"/>
    <n v="103966.79"/>
    <n v="0"/>
    <n v="0"/>
    <n v="0"/>
    <n v="5748.31"/>
    <n v="0"/>
    <n v="0"/>
    <n v="0"/>
  </r>
  <r>
    <n v="759151"/>
    <s v="S SUNFLWR CTY HSP MPB"/>
    <s v="A"/>
    <n v="7994"/>
    <n v="8149"/>
    <s v="AS0240363"/>
    <n v="2"/>
    <s v="GPO Acct."/>
    <s v="HOSPITAL (INDIVIDUAL)"/>
    <n v="72954"/>
    <x v="72"/>
    <n v="72952"/>
    <s v="PROVIDENCE HOSP NW"/>
    <n v="0"/>
    <x v="1"/>
    <n v="2292423"/>
    <x v="6"/>
    <n v="686.42"/>
    <n v="0"/>
    <n v="0"/>
    <n v="0"/>
    <n v="16.72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049385"/>
    <x v="176"/>
    <n v="-116144.67"/>
    <n v="-99126.78"/>
    <n v="0"/>
    <n v="0"/>
    <n v="424.61"/>
    <n v="424.61"/>
    <n v="0"/>
    <n v="0"/>
  </r>
  <r>
    <n v="588545"/>
    <s v="RHODE ISLAND HOSP PHS MPB"/>
    <s v="A"/>
    <n v="7994"/>
    <n v="8149"/>
    <s v="AR3268643"/>
    <n v="4"/>
    <s v="PHS/340B Acct"/>
    <s v="HOSPITAL (INDIVIDUAL)"/>
    <n v="72437"/>
    <x v="78"/>
    <n v="72437"/>
    <s v="LIFESPAN HEALTH SYSTEM RI"/>
    <s v="DSH410007"/>
    <x v="1"/>
    <n v="2345544"/>
    <x v="89"/>
    <n v="7345.46"/>
    <n v="0"/>
    <n v="0"/>
    <n v="0"/>
    <n v="499.52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688199"/>
    <x v="252"/>
    <n v="4708.7"/>
    <n v="0"/>
    <n v="0"/>
    <n v="0"/>
    <n v="172.5"/>
    <n v="0"/>
    <n v="0"/>
    <n v="0"/>
  </r>
  <r>
    <n v="229446"/>
    <s v="COOK CHILDRENS MEDCTR MPB"/>
    <s v="A"/>
    <n v="7994"/>
    <n v="8149"/>
    <s v="AF2232116"/>
    <n v="2"/>
    <s v="GPO Acct."/>
    <s v="HOSPITAL (INDIVIDUAL)"/>
    <n v="72192"/>
    <x v="83"/>
    <n v="72192"/>
    <s v="COOK CHILDRENS MED CTR TX"/>
    <n v="0"/>
    <x v="1"/>
    <n v="3544186"/>
    <x v="20"/>
    <n v="895.28"/>
    <n v="0"/>
    <n v="0"/>
    <n v="0"/>
    <n v="55.84"/>
    <n v="0"/>
    <n v="0"/>
    <n v="0"/>
  </r>
  <r>
    <n v="613939"/>
    <s v="WILLIS-KNIGHT MED GPO MPB"/>
    <s v="A"/>
    <n v="7001"/>
    <n v="8149"/>
    <s v="AW3401003"/>
    <n v="2"/>
    <s v="GPO Acct."/>
    <s v="HOSPITAL (INDIVIDUAL)"/>
    <n v="73452"/>
    <x v="30"/>
    <n v="73452"/>
    <s v="WILLIS KNIGHTON MC LA"/>
    <n v="0"/>
    <x v="2"/>
    <n v="3408291"/>
    <x v="100"/>
    <n v="5195.2299999999996"/>
    <n v="0"/>
    <n v="0"/>
    <n v="0"/>
    <n v="275.92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413648"/>
    <x v="18"/>
    <n v="2163.36"/>
    <n v="2163.36"/>
    <n v="0"/>
    <n v="0"/>
    <n v="53.61"/>
    <n v="53.61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498193"/>
    <x v="39"/>
    <n v="2515.06"/>
    <n v="0"/>
    <n v="0"/>
    <n v="0"/>
    <n v="78.209999999999994"/>
    <n v="0"/>
    <n v="0"/>
    <n v="0"/>
  </r>
  <r>
    <n v="345484"/>
    <s v="CHILDRENS HOSP LA PHS MPB"/>
    <s v="A"/>
    <n v="7001"/>
    <n v="8149"/>
    <s v="AC0320680"/>
    <n v="4"/>
    <s v="PHS/340B Acct"/>
    <s v="HOSPITAL (INDIVIDUAL)"/>
    <n v="72125"/>
    <x v="186"/>
    <n v="72125"/>
    <s v="CHILDRENS HOSP LOS ANGELES"/>
    <s v="PED053302-00"/>
    <x v="1"/>
    <n v="2338747"/>
    <x v="114"/>
    <n v="982504.8"/>
    <n v="982504.8"/>
    <n v="0"/>
    <n v="0"/>
    <n v="75738.92"/>
    <n v="75738.92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66661"/>
    <x v="19"/>
    <n v="2481.6"/>
    <n v="2481.6"/>
    <n v="0"/>
    <n v="0"/>
    <n v="41.98"/>
    <n v="41.98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13648"/>
    <x v="18"/>
    <n v="32435.69"/>
    <n v="32435.69"/>
    <n v="0"/>
    <n v="0"/>
    <n v="790.81"/>
    <n v="790.81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523828"/>
    <x v="48"/>
    <n v="0"/>
    <n v="0"/>
    <n v="1602.14"/>
    <n v="0"/>
    <n v="0"/>
    <n v="0"/>
    <n v="94.05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281243"/>
    <x v="19"/>
    <n v="2613.14"/>
    <n v="0"/>
    <n v="0"/>
    <n v="0"/>
    <n v="30.44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425493"/>
    <x v="75"/>
    <n v="163456.79999999999"/>
    <n v="0"/>
    <n v="0"/>
    <n v="0"/>
    <n v="2269.69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144046"/>
    <x v="42"/>
    <n v="48785.84"/>
    <n v="0"/>
    <n v="0"/>
    <n v="0"/>
    <n v="1089.6199999999999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280955"/>
    <x v="22"/>
    <n v="13114.41"/>
    <n v="2230.9"/>
    <n v="0"/>
    <n v="0"/>
    <n v="200.22"/>
    <n v="35.97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486891"/>
    <x v="186"/>
    <n v="89312.11"/>
    <n v="0"/>
    <n v="0"/>
    <n v="0"/>
    <n v="1911.9"/>
    <n v="0"/>
    <n v="0"/>
    <n v="0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1190719"/>
    <x v="14"/>
    <n v="34228.93"/>
    <n v="0"/>
    <n v="0"/>
    <n v="0"/>
    <n v="1460.93"/>
    <n v="0"/>
    <n v="-169.02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50810"/>
    <x v="50"/>
    <n v="27131.37"/>
    <n v="5774.65"/>
    <n v="0"/>
    <n v="0"/>
    <n v="1039.55"/>
    <n v="227.2"/>
    <n v="0"/>
    <n v="0"/>
  </r>
  <r>
    <n v="914361"/>
    <s v="IU HLTH BLOOM PHS MPB"/>
    <s v="A"/>
    <n v="7994"/>
    <n v="8149"/>
    <s v="AB2687284"/>
    <n v="4"/>
    <s v="PHS/340B Acct"/>
    <s v="HOSPITAL (INDIVIDUAL)"/>
    <n v="72387"/>
    <x v="106"/>
    <n v="72387"/>
    <s v="UNIV OF INDIANA HEALTH"/>
    <s v="DSH150051"/>
    <x v="1"/>
    <n v="1527563"/>
    <x v="13"/>
    <n v="38946.199999999997"/>
    <n v="5130.28"/>
    <n v="0"/>
    <n v="0"/>
    <n v="3951.38"/>
    <n v="560.26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920865"/>
    <x v="31"/>
    <n v="156902.96"/>
    <n v="16686"/>
    <n v="0"/>
    <n v="0"/>
    <n v="10306.77"/>
    <n v="509.7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67720"/>
    <x v="21"/>
    <n v="20105.28"/>
    <n v="0"/>
    <n v="0"/>
    <n v="0"/>
    <n v="496.9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332104"/>
    <x v="112"/>
    <n v="41607.14"/>
    <n v="16554.62"/>
    <n v="0"/>
    <n v="0"/>
    <n v="944.58"/>
    <n v="376.9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52520"/>
    <x v="98"/>
    <n v="186391.65"/>
    <n v="38271.54"/>
    <n v="0"/>
    <n v="0"/>
    <n v="8876.94"/>
    <n v="1720.49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2322253"/>
    <x v="46"/>
    <n v="53057.279999999999"/>
    <n v="0"/>
    <n v="0"/>
    <n v="0"/>
    <n v="1152.18"/>
    <n v="0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1190719"/>
    <x v="14"/>
    <n v="831490.75"/>
    <n v="316553.5"/>
    <n v="2583.2600000000002"/>
    <n v="10333.040000000001"/>
    <n v="70949.48"/>
    <n v="33095.25"/>
    <n v="-632.32000000000005"/>
    <n v="439.59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192624"/>
    <x v="203"/>
    <n v="43233.86"/>
    <n v="9527.0499999999993"/>
    <n v="0"/>
    <n v="0"/>
    <n v="1573.01"/>
    <n v="381.8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08291"/>
    <x v="100"/>
    <n v="7469.47"/>
    <n v="0"/>
    <n v="0"/>
    <n v="0"/>
    <n v="342.28"/>
    <n v="0"/>
    <n v="0"/>
    <n v="0"/>
  </r>
  <r>
    <n v="199934"/>
    <s v="PRISMA CI FARIS PHS MPB"/>
    <s v="A"/>
    <n v="7001"/>
    <n v="8149"/>
    <s v="FG7327439"/>
    <n v="4"/>
    <s v="PHS/340B Acct"/>
    <s v="HOSPITAL (INDIVIDUAL)"/>
    <n v="40461"/>
    <x v="1"/>
    <n v="40461"/>
    <s v="PRISMA HEALTH"/>
    <s v="DSH420078AC"/>
    <x v="0"/>
    <n v="3486016"/>
    <x v="59"/>
    <n v="441818.89"/>
    <n v="0"/>
    <n v="152905.84"/>
    <n v="186089.8"/>
    <n v="734.96"/>
    <n v="0"/>
    <n v="179.5"/>
    <n v="-52.32"/>
  </r>
  <r>
    <n v="108991"/>
    <s v="RENOWN PHARMACY PHS MPB"/>
    <s v="A"/>
    <n v="1075"/>
    <n v="8149"/>
    <s v="BW3112276"/>
    <n v="4"/>
    <s v="PHS/340B Acct"/>
    <s v="HOSPITAL (INDIVIDUAL)"/>
    <n v="72995"/>
    <x v="61"/>
    <n v="72995"/>
    <s v="RENOWN REG MED CTR NV"/>
    <s v="DSH290001"/>
    <x v="2"/>
    <n v="1900257"/>
    <x v="67"/>
    <n v="2221.62"/>
    <n v="0"/>
    <n v="2154.06"/>
    <n v="0"/>
    <n v="289.02999999999997"/>
    <n v="0"/>
    <n v="285.81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046654"/>
    <x v="275"/>
    <n v="175036.7"/>
    <n v="32367.39"/>
    <n v="22519.89"/>
    <n v="18885.96"/>
    <n v="5466.03"/>
    <n v="811.92"/>
    <n v="561.32000000000005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292530"/>
    <x v="36"/>
    <n v="311.23"/>
    <n v="0"/>
    <n v="0"/>
    <n v="0"/>
    <n v="14.69"/>
    <n v="0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1190719"/>
    <x v="14"/>
    <n v="93084.75"/>
    <n v="36049.5"/>
    <n v="0"/>
    <n v="0"/>
    <n v="6563.37"/>
    <n v="2920.65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143535"/>
    <x v="42"/>
    <n v="59991.519999999997"/>
    <n v="36009"/>
    <n v="0"/>
    <n v="0"/>
    <n v="1400.71"/>
    <n v="845.61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543766"/>
    <x v="189"/>
    <n v="14003.89"/>
    <n v="0"/>
    <n v="0"/>
    <n v="0"/>
    <n v="820.49"/>
    <n v="0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3761319"/>
    <x v="106"/>
    <n v="60836.51"/>
    <n v="0"/>
    <n v="25705.58"/>
    <n v="12885"/>
    <n v="2134.62"/>
    <n v="0"/>
    <n v="901.96"/>
    <n v="0"/>
  </r>
  <r>
    <n v="202941"/>
    <s v="ST LOUIS CHLD WAC A34 MPB"/>
    <s v="A"/>
    <n v="820"/>
    <n v="8149"/>
    <s v="AS3835571"/>
    <n v="3"/>
    <s v="WAC Acct."/>
    <s v="HOSPITAL (INDIVIDUAL)"/>
    <n v="73097"/>
    <x v="68"/>
    <n v="73097"/>
    <s v="ST LOUIS CHILDRENS"/>
    <s v="PED263301-00"/>
    <x v="2"/>
    <n v="3920865"/>
    <x v="31"/>
    <n v="140248.54"/>
    <n v="0"/>
    <n v="35611.360000000001"/>
    <n v="0"/>
    <n v="9249.66"/>
    <n v="0"/>
    <n v="2438.42"/>
    <n v="0"/>
  </r>
  <r>
    <n v="760555"/>
    <s v="BAPTIST HLTH SYS MPB"/>
    <s v="A"/>
    <n v="7989"/>
    <n v="8149"/>
    <m/>
    <n v="2"/>
    <s v="GPO Acct."/>
    <s v="HOSPITAL (INDIVIDUAL)"/>
    <n v="21369"/>
    <x v="6"/>
    <n v="21369"/>
    <s v="TENET HEALTHCARE"/>
    <n v="0"/>
    <x v="0"/>
    <n v="2291870"/>
    <x v="6"/>
    <n v="0"/>
    <n v="0"/>
    <n v="0"/>
    <n v="363"/>
    <n v="0"/>
    <n v="0"/>
    <n v="0"/>
    <n v="4.4800000000000004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466539"/>
    <x v="62"/>
    <n v="0"/>
    <n v="0"/>
    <n v="0"/>
    <n v="117"/>
    <n v="0"/>
    <n v="0"/>
    <n v="0"/>
    <n v="0"/>
  </r>
  <r>
    <n v="767289"/>
    <s v="BRNSN BTLE CK OP PHS MPB"/>
    <s v="A"/>
    <n v="7001"/>
    <n v="8149"/>
    <s v="FB3506435"/>
    <n v="4"/>
    <s v="PHS/340B Acct"/>
    <s v="HOSPITAL (INDIVIDUAL)"/>
    <n v="1106"/>
    <x v="126"/>
    <n v="1106"/>
    <s v="BRONSON METHODIST MI"/>
    <s v="DSH230075"/>
    <x v="2"/>
    <n v="3490075"/>
    <x v="11"/>
    <n v="8231.4500000000007"/>
    <n v="862.62"/>
    <n v="828.9"/>
    <n v="0"/>
    <n v="3723.4"/>
    <n v="371.54"/>
    <n v="366.66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913993"/>
    <x v="49"/>
    <n v="163600.74"/>
    <n v="74811.23"/>
    <n v="0"/>
    <n v="0"/>
    <n v="11962.98"/>
    <n v="4747.6400000000003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413655"/>
    <x v="18"/>
    <n v="7817.01"/>
    <n v="1722.76"/>
    <n v="0"/>
    <n v="0"/>
    <n v="219.67"/>
    <n v="40.42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042356"/>
    <x v="156"/>
    <n v="44806.03"/>
    <n v="10853.11"/>
    <n v="79223.48"/>
    <n v="0"/>
    <n v="3472.18"/>
    <n v="694.46"/>
    <n v="6125.83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85940"/>
    <x v="151"/>
    <n v="32402.05"/>
    <n v="0"/>
    <n v="0"/>
    <n v="0"/>
    <n v="1671.83"/>
    <n v="0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3908902"/>
    <x v="178"/>
    <n v="8676.64"/>
    <n v="4423.38"/>
    <n v="0"/>
    <n v="0"/>
    <n v="622.78"/>
    <n v="414.32"/>
    <n v="0"/>
    <n v="0"/>
  </r>
  <r>
    <n v="806510"/>
    <s v="CTL WA HSP INF WACA34 MPB"/>
    <s v="A"/>
    <n v="7001"/>
    <n v="8149"/>
    <s v="FC4564375"/>
    <n v="3"/>
    <s v="WAC Acct."/>
    <s v="HOSPITAL GROUP"/>
    <n v="30041"/>
    <x v="130"/>
    <n v="30041"/>
    <s v="CENTRAL WASHINGTON WA"/>
    <s v="DSH500016A"/>
    <x v="2"/>
    <n v="1523877"/>
    <x v="48"/>
    <n v="7630.85"/>
    <n v="7630.85"/>
    <n v="0"/>
    <n v="0"/>
    <n v="492.47"/>
    <n v="492.47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782639"/>
    <x v="58"/>
    <n v="24639.25"/>
    <n v="24639.25"/>
    <n v="0"/>
    <n v="0"/>
    <n v="2282.38"/>
    <n v="2282.38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042356"/>
    <x v="156"/>
    <n v="25656.3"/>
    <n v="0"/>
    <n v="303127.81"/>
    <n v="13802"/>
    <n v="728.08"/>
    <n v="0"/>
    <n v="20328.34"/>
    <n v="705.4"/>
  </r>
  <r>
    <n v="270032"/>
    <s v="UPSTATE MEDICAL PHARMACY"/>
    <s v="A"/>
    <n v="7003"/>
    <n v="8148"/>
    <s v="BU2933821"/>
    <n v="2"/>
    <s v="GPO Acct."/>
    <s v="HOSPITAL GROUP"/>
    <n v="40461"/>
    <x v="1"/>
    <n v="40461"/>
    <s v="PRISMA HEALTH"/>
    <n v="0"/>
    <x v="0"/>
    <n v="1266493"/>
    <x v="82"/>
    <n v="119.48"/>
    <n v="0"/>
    <n v="0"/>
    <n v="0"/>
    <n v="6.01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623411"/>
    <x v="276"/>
    <n v="11966.66"/>
    <n v="0"/>
    <n v="0"/>
    <n v="0"/>
    <n v="-3408.5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310860"/>
    <x v="232"/>
    <n v="87537.22"/>
    <n v="0"/>
    <n v="0"/>
    <n v="0"/>
    <n v="10722.69"/>
    <n v="0"/>
    <n v="0"/>
    <n v="0"/>
  </r>
  <r>
    <n v="664432"/>
    <s v="DOYLESTOWN HOSP MPB"/>
    <s v="A"/>
    <n v="7001"/>
    <n v="8149"/>
    <s v="AD0574308"/>
    <n v="2"/>
    <s v="GPO Acct."/>
    <s v="HOSPITAL (INDIVIDUAL)"/>
    <n v="72223"/>
    <x v="187"/>
    <n v="72223"/>
    <s v="DOYLESTOWN HOSP PA"/>
    <n v="0"/>
    <x v="0"/>
    <n v="3620325"/>
    <x v="207"/>
    <n v="3942.07"/>
    <n v="0"/>
    <n v="0"/>
    <n v="0"/>
    <n v="276.58"/>
    <n v="0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901733"/>
    <x v="193"/>
    <n v="12955.12"/>
    <n v="0"/>
    <n v="0"/>
    <n v="0"/>
    <n v="487.52"/>
    <n v="0"/>
    <n v="0"/>
    <n v="0"/>
  </r>
  <r>
    <n v="718094"/>
    <s v="NMMC OP INF WACA34 MPB"/>
    <s v="A"/>
    <n v="7001"/>
    <n v="8149"/>
    <s v="FN1012741"/>
    <n v="3"/>
    <s v="WAC Acct."/>
    <s v="HOSPITAL (INDIVIDUAL)"/>
    <n v="72787"/>
    <x v="10"/>
    <n v="72787"/>
    <s v="NORTH MISSISSIPPI MED CTR"/>
    <s v="DSH250004A"/>
    <x v="2"/>
    <n v="1264985"/>
    <x v="170"/>
    <n v="1671.94"/>
    <n v="239.2"/>
    <n v="238.79"/>
    <n v="0"/>
    <n v="126.34"/>
    <n v="18.399999999999999"/>
    <n v="17.989999999999998"/>
    <n v="0"/>
  </r>
  <r>
    <n v="690653"/>
    <s v="CHILDRENS MERCY MPB"/>
    <s v="A"/>
    <n v="19"/>
    <n v="8149"/>
    <s v="AC3819236"/>
    <n v="2"/>
    <s v="GPO Acct."/>
    <s v="HOSPITAL (INDIVIDUAL)"/>
    <n v="73178"/>
    <x v="188"/>
    <n v="73178"/>
    <s v="CHILDRENS MERCY HOSP MO"/>
    <n v="0"/>
    <x v="1"/>
    <n v="2393668"/>
    <x v="28"/>
    <n v="7249.92"/>
    <n v="7249.92"/>
    <n v="0"/>
    <n v="0"/>
    <n v="576.47"/>
    <n v="576.47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1539261"/>
    <x v="266"/>
    <n v="89608.12"/>
    <n v="0"/>
    <n v="0"/>
    <n v="0"/>
    <n v="5223.9799999999996"/>
    <n v="0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2346336"/>
    <x v="5"/>
    <n v="454.14"/>
    <n v="7423.15"/>
    <n v="0"/>
    <n v="0"/>
    <n v="4386.26"/>
    <n v="11355.2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23809"/>
    <x v="212"/>
    <n v="15198.09"/>
    <n v="0"/>
    <n v="0"/>
    <n v="0"/>
    <n v="1258.17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568201"/>
    <x v="16"/>
    <n v="847.68"/>
    <n v="0"/>
    <n v="0"/>
    <n v="0"/>
    <n v="25.13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3490075"/>
    <x v="11"/>
    <n v="873.54"/>
    <n v="673.44"/>
    <n v="207.22"/>
    <n v="0"/>
    <n v="350.98"/>
    <n v="259.77999999999997"/>
    <n v="91.46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568219"/>
    <x v="134"/>
    <n v="4793.58"/>
    <n v="0"/>
    <n v="0"/>
    <n v="0"/>
    <n v="212.09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144046"/>
    <x v="42"/>
    <n v="120113.54"/>
    <n v="48118.58"/>
    <n v="0"/>
    <n v="0"/>
    <n v="3396.62"/>
    <n v="1217.1600000000001"/>
    <n v="0"/>
    <n v="0"/>
  </r>
  <r>
    <n v="65761"/>
    <s v="TRINITY NE INF-BAILEY MPB"/>
    <s v="A"/>
    <n v="7001"/>
    <n v="8149"/>
    <s v="FB1214232"/>
    <n v="2"/>
    <s v="GPO Acct."/>
    <s v="HOSPITAL (INDIVIDUAL)"/>
    <n v="21373"/>
    <x v="0"/>
    <n v="21373"/>
    <s v="TRINITY HEALTH"/>
    <n v="0"/>
    <x v="0"/>
    <n v="3280989"/>
    <x v="8"/>
    <n v="23673.08"/>
    <n v="0"/>
    <n v="0"/>
    <n v="0"/>
    <n v="353.3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482353"/>
    <x v="141"/>
    <n v="18525.41"/>
    <n v="0"/>
    <n v="0"/>
    <n v="0"/>
    <n v="380.98"/>
    <n v="0"/>
    <n v="0"/>
    <n v="0"/>
  </r>
  <r>
    <n v="759151"/>
    <s v="S SUNFLWR CTY HSP MPB"/>
    <s v="A"/>
    <n v="7994"/>
    <n v="8149"/>
    <s v="AS0240363"/>
    <n v="2"/>
    <s v="GPO Acct."/>
    <s v="HOSPITAL (INDIVIDUAL)"/>
    <n v="72954"/>
    <x v="72"/>
    <n v="72952"/>
    <s v="PROVIDENCE HOSP NW"/>
    <n v="0"/>
    <x v="1"/>
    <n v="2291870"/>
    <x v="6"/>
    <n v="1317.35"/>
    <n v="1039.95"/>
    <n v="0"/>
    <n v="0"/>
    <n v="43.79"/>
    <n v="35.4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36162"/>
    <x v="40"/>
    <n v="869.18"/>
    <n v="0"/>
    <n v="0"/>
    <n v="0"/>
    <n v="1015.6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590288"/>
    <x v="168"/>
    <n v="6887.44"/>
    <n v="0"/>
    <n v="0"/>
    <n v="0"/>
    <n v="209.97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655165"/>
    <x v="71"/>
    <n v="29601.67"/>
    <n v="0"/>
    <n v="0"/>
    <n v="0"/>
    <n v="847.65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57834"/>
    <x v="144"/>
    <n v="20406.96"/>
    <n v="0"/>
    <n v="0"/>
    <n v="0"/>
    <n v="459.15"/>
    <n v="0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3266707"/>
    <x v="100"/>
    <n v="5285.82"/>
    <n v="0"/>
    <n v="0"/>
    <n v="0"/>
    <n v="331.26"/>
    <n v="0"/>
    <n v="0"/>
    <n v="0"/>
  </r>
  <r>
    <n v="948690"/>
    <s v="COH NMC HSP WACA34 MPB"/>
    <s v="A"/>
    <n v="7001"/>
    <n v="8149"/>
    <s v="AC0086404"/>
    <n v="3"/>
    <s v="WAC Acct."/>
    <s v="HOSPITAL (INDIVIDUAL)"/>
    <n v="40054"/>
    <x v="53"/>
    <n v="40054"/>
    <s v="COH NMC HSP"/>
    <s v="CAN050146-00"/>
    <x v="1"/>
    <n v="2952034"/>
    <x v="277"/>
    <n v="0"/>
    <n v="0"/>
    <n v="0"/>
    <n v="1560"/>
    <n v="0"/>
    <n v="0"/>
    <n v="0"/>
    <n v="6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673218"/>
    <x v="81"/>
    <n v="1487.73"/>
    <n v="0"/>
    <n v="0"/>
    <n v="0"/>
    <n v="146.16999999999999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90377"/>
    <x v="101"/>
    <n v="1274.43"/>
    <n v="0"/>
    <n v="0"/>
    <n v="0"/>
    <n v="76.3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23809"/>
    <x v="212"/>
    <n v="5244"/>
    <n v="0"/>
    <n v="0"/>
    <n v="0"/>
    <n v="174.63"/>
    <n v="0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2309128"/>
    <x v="196"/>
    <n v="39366.1"/>
    <n v="39366.1"/>
    <n v="0"/>
    <n v="0"/>
    <n v="2406.2399999999998"/>
    <n v="2406.2399999999998"/>
    <n v="0"/>
    <n v="0"/>
  </r>
  <r>
    <n v="747638"/>
    <s v="LANDER MED CLNC GPO MPB"/>
    <s v="A"/>
    <n v="7001"/>
    <n v="8149"/>
    <s v="AL3254199"/>
    <n v="2"/>
    <s v="GPO Acct."/>
    <s v="HOSPITAL (INDIVIDUAL)"/>
    <n v="40367"/>
    <x v="189"/>
    <n v="40367"/>
    <s v="LANDER MED CLINIC"/>
    <n v="0"/>
    <x v="0"/>
    <n v="3280971"/>
    <x v="8"/>
    <n v="977.1"/>
    <n v="0"/>
    <n v="0"/>
    <n v="0"/>
    <n v="49.13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346336"/>
    <x v="5"/>
    <n v="0"/>
    <n v="0"/>
    <n v="18171.830000000002"/>
    <n v="18171.830000000002"/>
    <n v="0"/>
    <n v="0"/>
    <n v="330.47"/>
    <n v="0.09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042323"/>
    <x v="156"/>
    <n v="22816.15"/>
    <n v="22816.15"/>
    <n v="0"/>
    <n v="0"/>
    <n v="1624.72"/>
    <n v="1624.72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568219"/>
    <x v="134"/>
    <n v="0"/>
    <n v="0"/>
    <n v="0"/>
    <n v="64.66"/>
    <n v="0"/>
    <n v="0"/>
    <n v="0"/>
    <n v="0.98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90227"/>
    <x v="83"/>
    <n v="2378795.7799999998"/>
    <n v="208639.78"/>
    <n v="377675.3"/>
    <n v="315265.40000000002"/>
    <n v="188617.18"/>
    <n v="15817.74"/>
    <n v="28466.48"/>
    <n v="12129.62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81812"/>
    <x v="147"/>
    <n v="194796.27"/>
    <n v="54180.39"/>
    <n v="0"/>
    <n v="0"/>
    <n v="5579.27"/>
    <n v="1661.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304"/>
    <x v="77"/>
    <n v="129731.93"/>
    <n v="12579.34"/>
    <n v="14838.39"/>
    <n v="11890.92"/>
    <n v="19161.5"/>
    <n v="1541.06"/>
    <n v="1134.8900000000001"/>
    <n v="0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3920873"/>
    <x v="31"/>
    <n v="295606.28000000003"/>
    <n v="69354.759999999995"/>
    <n v="0"/>
    <n v="35672"/>
    <n v="20151.95"/>
    <n v="4849.72"/>
    <n v="0"/>
    <n v="1372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3470"/>
    <x v="1"/>
    <n v="18526.52"/>
    <n v="1401.97"/>
    <n v="0"/>
    <n v="0"/>
    <n v="794.44"/>
    <n v="63.35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293538"/>
    <x v="1"/>
    <n v="59191.53"/>
    <n v="20701.25"/>
    <n v="0"/>
    <n v="0"/>
    <n v="2813.13"/>
    <n v="966.53"/>
    <n v="0"/>
    <n v="0"/>
  </r>
  <r>
    <n v="409522"/>
    <s v="NW CHILDS HOSP WACA34MPB"/>
    <s v="A"/>
    <n v="7001"/>
    <n v="8149"/>
    <s v="AT2803369"/>
    <n v="3"/>
    <s v="WAC Acct."/>
    <s v="HOSPITAL (INDIVIDUAL)"/>
    <n v="72773"/>
    <x v="99"/>
    <n v="72773"/>
    <s v="NATIONWIDE CHILDREN'S HOSP"/>
    <s v="PED363305-00"/>
    <x v="1"/>
    <n v="1264985"/>
    <x v="170"/>
    <n v="14807.52"/>
    <n v="2390.36"/>
    <n v="1432.74"/>
    <n v="1196"/>
    <n v="1117.92"/>
    <n v="182.36"/>
    <n v="107.94"/>
    <n v="92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87223"/>
    <x v="51"/>
    <n v="87166.7"/>
    <n v="13548.33"/>
    <n v="0"/>
    <n v="0"/>
    <n v="2897.31"/>
    <n v="503.87"/>
    <n v="0"/>
    <n v="-152.44"/>
  </r>
  <r>
    <n v="763887"/>
    <s v="HOAG HOSPITAL MPB"/>
    <s v="A"/>
    <n v="7001"/>
    <n v="8149"/>
    <s v="AH1040865"/>
    <n v="2"/>
    <s v="GPO Acct."/>
    <s v="HOSPITAL (INDIVIDUAL)"/>
    <n v="40088"/>
    <x v="190"/>
    <n v="40088"/>
    <s v="HOAG HOSPITAL CA"/>
    <n v="0"/>
    <x v="2"/>
    <n v="2292423"/>
    <x v="6"/>
    <n v="5538.64"/>
    <n v="0"/>
    <n v="0"/>
    <n v="0"/>
    <n v="773.38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180942"/>
    <x v="24"/>
    <n v="528651.18000000005"/>
    <n v="75006.210000000006"/>
    <n v="0"/>
    <n v="0"/>
    <n v="10518.01"/>
    <n v="1370.41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331999"/>
    <x v="29"/>
    <n v="18064"/>
    <n v="0"/>
    <n v="18067.759999999998"/>
    <n v="0"/>
    <n v="1078.7"/>
    <n v="0"/>
    <n v="1078.5999999999999"/>
    <n v="0"/>
  </r>
  <r>
    <n v="792946"/>
    <s v="NY PRESBY HSP QNS PHS MPB"/>
    <s v="A"/>
    <n v="7994"/>
    <n v="8149"/>
    <s v="FN5576737"/>
    <n v="4"/>
    <s v="PHS/340B Acct"/>
    <s v="HOSPITAL (INDIVIDUAL)"/>
    <n v="1830"/>
    <x v="191"/>
    <n v="1830"/>
    <s v="NEW YORK PRESBYTERIAN HOSP NY"/>
    <s v="DSH330055"/>
    <x v="1"/>
    <n v="2620110"/>
    <x v="44"/>
    <n v="0"/>
    <n v="0"/>
    <n v="21024.560000000001"/>
    <n v="21060.36"/>
    <n v="0"/>
    <n v="0"/>
    <n v="2533.3000000000002"/>
    <n v="847.02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609296"/>
    <x v="76"/>
    <n v="0"/>
    <n v="0"/>
    <n v="0"/>
    <n v="59623.08"/>
    <n v="0"/>
    <n v="0"/>
    <n v="0"/>
    <n v="2293.84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644366"/>
    <x v="168"/>
    <n v="52952.9"/>
    <n v="18804.240000000002"/>
    <n v="0"/>
    <n v="4921.6400000000003"/>
    <n v="4753.43"/>
    <n v="1726.14"/>
    <n v="0"/>
    <n v="189.29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381267"/>
    <x v="181"/>
    <n v="72797.05"/>
    <n v="72797.05"/>
    <n v="0"/>
    <n v="0"/>
    <n v="1716.12"/>
    <n v="1716.12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20899"/>
    <x v="31"/>
    <n v="49717.61"/>
    <n v="11078.36"/>
    <n v="0"/>
    <n v="0"/>
    <n v="5060.5200000000004"/>
    <n v="1013.9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1976901"/>
    <x v="23"/>
    <n v="7215.58"/>
    <n v="0"/>
    <n v="0"/>
    <n v="0"/>
    <n v="169.52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580579"/>
    <x v="158"/>
    <n v="6858.03"/>
    <n v="0"/>
    <n v="0"/>
    <n v="0"/>
    <n v="282.39999999999998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29768"/>
    <x v="238"/>
    <n v="32176.41"/>
    <n v="15025.61"/>
    <n v="0"/>
    <n v="0"/>
    <n v="2024.07"/>
    <n v="911.76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3606761"/>
    <x v="26"/>
    <n v="218890.06"/>
    <n v="55019.92"/>
    <n v="49991.56"/>
    <n v="24855.200000000001"/>
    <n v="5421.6"/>
    <n v="1364.28"/>
    <n v="1687.9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322253"/>
    <x v="46"/>
    <n v="295442.28000000003"/>
    <n v="26288.080000000002"/>
    <n v="16785.439999999999"/>
    <n v="10191.16"/>
    <n v="6947.14"/>
    <n v="657.96"/>
    <n v="343.25"/>
    <n v="-10.029999999999999"/>
  </r>
  <r>
    <n v="640396"/>
    <s v="EMCM MAIN SPLIT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780095"/>
    <x v="153"/>
    <n v="63594.81"/>
    <n v="3619.62"/>
    <n v="0"/>
    <n v="0"/>
    <n v="5018.17"/>
    <n v="256.02999999999997"/>
    <n v="0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3781069"/>
    <x v="176"/>
    <n v="76304.31"/>
    <n v="0"/>
    <n v="0"/>
    <n v="0"/>
    <n v="6764.67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331973"/>
    <x v="29"/>
    <n v="25399.439999999999"/>
    <n v="8363.3700000000008"/>
    <n v="0"/>
    <n v="0"/>
    <n v="648.23"/>
    <n v="214.83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746989"/>
    <x v="18"/>
    <n v="26510.36"/>
    <n v="0"/>
    <n v="0"/>
    <n v="0"/>
    <n v="639.69000000000005"/>
    <n v="0"/>
    <n v="0"/>
    <n v="0"/>
  </r>
  <r>
    <n v="759346"/>
    <s v="CARTERET GEN HOSP MPB"/>
    <s v="A"/>
    <n v="7001"/>
    <n v="8149"/>
    <s v="AC1174630"/>
    <n v="2"/>
    <s v="GPO Acct."/>
    <s v="HOSPITAL (INDIVIDUAL)"/>
    <n v="72108"/>
    <x v="192"/>
    <n v="72108"/>
    <s v="CARTERET GENERAL HOSP"/>
    <n v="0"/>
    <x v="0"/>
    <n v="1273333"/>
    <x v="82"/>
    <n v="1713.89"/>
    <n v="1713.89"/>
    <n v="0"/>
    <n v="0"/>
    <n v="159.80000000000001"/>
    <n v="159.80000000000001"/>
    <n v="0"/>
    <n v="0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3712965"/>
    <x v="69"/>
    <n v="1368"/>
    <n v="0"/>
    <n v="0"/>
    <n v="0"/>
    <n v="62.98"/>
    <n v="0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3611126"/>
    <x v="149"/>
    <n v="24720"/>
    <n v="24720"/>
    <n v="0"/>
    <n v="0"/>
    <n v="-20258.89"/>
    <n v="-20258.89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042836"/>
    <x v="27"/>
    <n v="26265.4"/>
    <n v="0"/>
    <n v="0"/>
    <n v="0"/>
    <n v="662.92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1503135"/>
    <x v="133"/>
    <n v="28356.13"/>
    <n v="0"/>
    <n v="0"/>
    <n v="0"/>
    <n v="1169.55"/>
    <n v="0"/>
    <n v="0"/>
    <n v="0"/>
  </r>
  <r>
    <n v="29529"/>
    <s v="SCOTTISH RITE HSP PHS MPB"/>
    <s v="A"/>
    <n v="821"/>
    <n v="8149"/>
    <s v="AS1203924"/>
    <n v="4"/>
    <s v="PHS/340B Acct"/>
    <s v="HOSPITAL (INDIVIDUAL)"/>
    <n v="72614"/>
    <x v="193"/>
    <n v="72614"/>
    <s v="SCOTTISH RITE"/>
    <s v="PED113301-00"/>
    <x v="2"/>
    <n v="2565869"/>
    <x v="188"/>
    <n v="38921.919999999998"/>
    <n v="0"/>
    <n v="0"/>
    <n v="39198.800000000003"/>
    <n v="2403.73"/>
    <n v="0"/>
    <n v="0"/>
    <n v="1507.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84173"/>
    <x v="126"/>
    <n v="28405.14"/>
    <n v="0"/>
    <n v="0"/>
    <n v="0"/>
    <n v="586.36"/>
    <n v="0"/>
    <n v="0"/>
    <n v="0"/>
  </r>
  <r>
    <n v="646581"/>
    <s v="NEBRASKA ORTHOPEDIC HOSP"/>
    <s v="A"/>
    <n v="7996"/>
    <n v="8145"/>
    <s v="FN3199747"/>
    <n v="2"/>
    <s v="GPO Acct."/>
    <s v="HOSPITAL GROUP"/>
    <n v="72774"/>
    <x v="144"/>
    <n v="72774"/>
    <s v="NEBRASKA ORTHOPAEDIC HOSP"/>
    <n v="0"/>
    <x v="2"/>
    <n v="3952454"/>
    <x v="55"/>
    <n v="8676.65"/>
    <n v="0"/>
    <n v="0"/>
    <n v="0"/>
    <n v="213.58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712908"/>
    <x v="80"/>
    <n v="7329.72"/>
    <n v="0"/>
    <n v="0"/>
    <n v="7441.6"/>
    <n v="522.44000000000005"/>
    <n v="0"/>
    <n v="0"/>
    <n v="321.49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36929"/>
    <x v="79"/>
    <n v="6787.88"/>
    <n v="0"/>
    <n v="0"/>
    <n v="0"/>
    <n v="249.15"/>
    <n v="0"/>
    <n v="0"/>
    <n v="0"/>
  </r>
  <r>
    <n v="139028"/>
    <s v="UNIV PHARMACY PHS MPB"/>
    <s v="A"/>
    <n v="1075"/>
    <n v="8149"/>
    <s v="FU3734402"/>
    <n v="4"/>
    <s v="PHS/340B Acct"/>
    <s v="HOSPITAL (INDIVIDUAL)"/>
    <n v="40847"/>
    <x v="153"/>
    <n v="40847"/>
    <s v="UNIV OF TENNESSEE MED CTR TN"/>
    <s v="DSH440015"/>
    <x v="0"/>
    <n v="3496965"/>
    <x v="175"/>
    <n v="77291.48"/>
    <n v="0"/>
    <n v="0"/>
    <n v="0"/>
    <n v="5249.53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45398"/>
    <x v="50"/>
    <n v="364.4"/>
    <n v="0"/>
    <n v="0"/>
    <n v="0"/>
    <n v="21.75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89978"/>
    <x v="3"/>
    <n v="1258.74"/>
    <n v="0"/>
    <n v="0"/>
    <n v="0"/>
    <n v="124.81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1215607"/>
    <x v="49"/>
    <n v="293.10000000000002"/>
    <n v="0"/>
    <n v="0"/>
    <n v="0"/>
    <n v="18.66"/>
    <n v="0"/>
    <n v="0"/>
    <n v="0"/>
  </r>
  <r>
    <n v="395461"/>
    <s v="THOMAS J UNIV HOSP GPOMPB"/>
    <s v="A"/>
    <n v="7001"/>
    <n v="8149"/>
    <s v="BT6398235"/>
    <n v="2"/>
    <s v="GPO Acct."/>
    <s v="HOSPITAL (INDIVIDUAL)"/>
    <n v="40206"/>
    <x v="3"/>
    <n v="40205"/>
    <s v="EINSTEIN"/>
    <n v="0"/>
    <x v="1"/>
    <n v="3920865"/>
    <x v="31"/>
    <n v="17020"/>
    <n v="0"/>
    <n v="17150"/>
    <n v="0"/>
    <n v="554.89"/>
    <n v="0"/>
    <n v="563.63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3971264"/>
    <x v="145"/>
    <n v="11517.78"/>
    <n v="0"/>
    <n v="0"/>
    <n v="0"/>
    <n v="1546.98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1900257"/>
    <x v="67"/>
    <n v="0"/>
    <n v="0"/>
    <n v="0"/>
    <n v="2157.7399999999998"/>
    <n v="0"/>
    <n v="0"/>
    <n v="0"/>
    <n v="182.89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08291"/>
    <x v="100"/>
    <n v="300818.68"/>
    <n v="78534.679999999993"/>
    <n v="20107.86"/>
    <n v="28198.94"/>
    <n v="18385.64"/>
    <n v="1321.24"/>
    <n v="1716.12"/>
    <n v="1084.58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98201"/>
    <x v="39"/>
    <n v="153472.35"/>
    <n v="64181.75"/>
    <n v="0"/>
    <n v="0"/>
    <n v="4776.6899999999996"/>
    <n v="2029.97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1513027"/>
    <x v="93"/>
    <n v="249426.13"/>
    <n v="59387.17"/>
    <n v="0"/>
    <n v="0"/>
    <n v="8691.02"/>
    <n v="2308.9699999999998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2291870"/>
    <x v="6"/>
    <n v="509.76"/>
    <n v="84.96"/>
    <n v="0"/>
    <n v="0"/>
    <n v="95.46"/>
    <n v="16.059999999999999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2331742"/>
    <x v="187"/>
    <n v="74866.289999999994"/>
    <n v="16364.22"/>
    <n v="0"/>
    <n v="0"/>
    <n v="2868.25"/>
    <n v="551.23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46405"/>
    <x v="63"/>
    <n v="17631.32"/>
    <n v="15112.56"/>
    <n v="0"/>
    <n v="4697.22"/>
    <n v="2820.81"/>
    <n v="2416.65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658614"/>
    <x v="91"/>
    <n v="168461.66"/>
    <n v="31683.21"/>
    <n v="4303.7700000000004"/>
    <n v="19831.060000000001"/>
    <n v="3484.27"/>
    <n v="681.19"/>
    <n v="92.93"/>
    <n v="0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915519"/>
    <x v="53"/>
    <n v="8957544.9199999999"/>
    <n v="1859219.02"/>
    <n v="563196"/>
    <n v="0"/>
    <n v="706291.28"/>
    <n v="146735.62"/>
    <n v="45157.599999999999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636488"/>
    <x v="192"/>
    <n v="90921.24"/>
    <n v="0"/>
    <n v="11454.35"/>
    <n v="0"/>
    <n v="2973.1"/>
    <n v="0"/>
    <n v="375.62"/>
    <n v="0"/>
  </r>
  <r>
    <n v="277000"/>
    <s v="UNIV OF VA HOSP PHS MPB"/>
    <s v="A"/>
    <n v="7001"/>
    <n v="8149"/>
    <s v="AU2496291"/>
    <n v="4"/>
    <s v="PHS/340B Acct"/>
    <s v="HOSPITAL (INDIVIDUAL)"/>
    <n v="73328"/>
    <x v="194"/>
    <n v="73328"/>
    <s v="UNIV OF VIRGINIA HOSP"/>
    <s v="DSH490009"/>
    <x v="1"/>
    <n v="2842318"/>
    <x v="73"/>
    <n v="57404.38"/>
    <n v="0"/>
    <n v="0"/>
    <n v="0"/>
    <n v="2488.2199999999998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322253"/>
    <x v="46"/>
    <n v="51141.72"/>
    <n v="0"/>
    <n v="2397.92"/>
    <n v="4795.84"/>
    <n v="1234.4000000000001"/>
    <n v="0"/>
    <n v="55.36"/>
    <n v="-8.86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89028"/>
    <x v="257"/>
    <n v="11951.46"/>
    <n v="11951.46"/>
    <n v="0"/>
    <n v="0"/>
    <n v="418.47"/>
    <n v="418.47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2346336"/>
    <x v="5"/>
    <n v="135558.22"/>
    <n v="130344.44"/>
    <n v="0"/>
    <n v="0"/>
    <n v="4991.82"/>
    <n v="-221.96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38475"/>
    <x v="10"/>
    <n v="20763.78"/>
    <n v="20763.78"/>
    <n v="0"/>
    <n v="-10390.719999999999"/>
    <n v="-17.66"/>
    <n v="-17.66"/>
    <n v="0"/>
    <n v="724.24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292530"/>
    <x v="36"/>
    <n v="4791.84"/>
    <n v="374.36"/>
    <n v="0"/>
    <n v="0"/>
    <n v="200.6"/>
    <n v="15.85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75042"/>
    <x v="86"/>
    <n v="57704.38"/>
    <n v="43308.68"/>
    <n v="0"/>
    <n v="0"/>
    <n v="1018.18"/>
    <n v="826.95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684173"/>
    <x v="126"/>
    <n v="102457.52"/>
    <n v="0"/>
    <n v="0"/>
    <n v="0"/>
    <n v="6676.28"/>
    <n v="0"/>
    <n v="0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3590783"/>
    <x v="47"/>
    <n v="631.08000000000004"/>
    <n v="0"/>
    <n v="0"/>
    <n v="0"/>
    <n v="52.86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15607"/>
    <x v="49"/>
    <n v="10627.03"/>
    <n v="5343.93"/>
    <n v="0"/>
    <n v="0"/>
    <n v="773.45"/>
    <n v="355.54"/>
    <n v="0"/>
    <n v="0"/>
  </r>
  <r>
    <n v="749532"/>
    <s v="NSA PT DUN SC PHS MPB"/>
    <s v="A"/>
    <n v="7001"/>
    <n v="8149"/>
    <s v="FN6622662"/>
    <n v="4"/>
    <s v="PHS/340B Acct"/>
    <s v="HOSPITAL (INDIVIDUAL)"/>
    <n v="72823"/>
    <x v="33"/>
    <n v="72823"/>
    <s v="NORTHSIDE HOSP ATLANTA GA"/>
    <s v="DSH110161CR"/>
    <x v="2"/>
    <n v="3480084"/>
    <x v="53"/>
    <n v="5228.4399999999996"/>
    <n v="0"/>
    <n v="0"/>
    <n v="0"/>
    <n v="414.52"/>
    <n v="0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908944"/>
    <x v="178"/>
    <n v="8568.69"/>
    <n v="0"/>
    <n v="0"/>
    <n v="2195.23"/>
    <n v="640.42999999999995"/>
    <n v="0"/>
    <n v="0"/>
    <n v="66.069999999999993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90306"/>
    <x v="121"/>
    <n v="15067.69"/>
    <n v="0"/>
    <n v="3771.46"/>
    <n v="3777.88"/>
    <n v="363.5"/>
    <n v="0"/>
    <n v="135.03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047181"/>
    <x v="173"/>
    <n v="4685.59"/>
    <n v="0"/>
    <n v="4740.92"/>
    <n v="4748.99"/>
    <n v="306.83999999999997"/>
    <n v="0"/>
    <n v="306.76"/>
    <n v="228.97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821353"/>
    <x v="264"/>
    <n v="125229.26"/>
    <n v="0"/>
    <n v="0"/>
    <n v="0"/>
    <n v="10482.6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66661"/>
    <x v="19"/>
    <n v="368811.32"/>
    <n v="114234.44"/>
    <n v="0"/>
    <n v="0"/>
    <n v="7300.91"/>
    <n v="1972.71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72720"/>
    <x v="167"/>
    <n v="33835.49"/>
    <n v="0"/>
    <n v="0"/>
    <n v="0"/>
    <n v="2332.89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712734"/>
    <x v="80"/>
    <n v="19745.37"/>
    <n v="0"/>
    <n v="4010.77"/>
    <n v="0"/>
    <n v="720.13"/>
    <n v="0"/>
    <n v="126.18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34544"/>
    <x v="129"/>
    <n v="0"/>
    <n v="0"/>
    <n v="0"/>
    <n v="53310.400000000001"/>
    <n v="0"/>
    <n v="0"/>
    <n v="0"/>
    <n v="2050.4"/>
  </r>
  <r>
    <n v="14959"/>
    <s v="LAKE CHLDRNS PHCY PHS MPB"/>
    <s v="A"/>
    <n v="7994"/>
    <n v="8149"/>
    <s v="FO8384163"/>
    <n v="4"/>
    <s v="PHS/340B Acct"/>
    <s v="HOSPITAL GROUP"/>
    <n v="70000"/>
    <x v="136"/>
    <n v="70000"/>
    <s v="FRANCISCAN MSNR OF OUR LADY"/>
    <s v="DSH190064"/>
    <x v="0"/>
    <n v="2042489"/>
    <x v="15"/>
    <n v="0"/>
    <n v="0"/>
    <n v="0"/>
    <n v="697.22"/>
    <n v="0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1539261"/>
    <x v="266"/>
    <n v="21523.16"/>
    <n v="0"/>
    <n v="0"/>
    <n v="0"/>
    <n v="427.1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43766"/>
    <x v="189"/>
    <n v="6827.45"/>
    <n v="0"/>
    <n v="0"/>
    <n v="0"/>
    <n v="552.52"/>
    <n v="0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3908944"/>
    <x v="178"/>
    <n v="4505.0200000000004"/>
    <n v="0"/>
    <n v="0"/>
    <n v="0"/>
    <n v="448.94"/>
    <n v="0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2310860"/>
    <x v="232"/>
    <n v="89820.88"/>
    <n v="0"/>
    <n v="0"/>
    <n v="0"/>
    <n v="7189.88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780087"/>
    <x v="153"/>
    <n v="2540.83"/>
    <n v="0"/>
    <n v="0"/>
    <n v="0"/>
    <n v="230.51"/>
    <n v="0"/>
    <n v="0"/>
    <n v="0"/>
  </r>
  <r>
    <n v="159981"/>
    <s v="MACNEAL HSP PHS MPB"/>
    <s v="A"/>
    <n v="200"/>
    <n v="8149"/>
    <s v="FG9110901"/>
    <n v="4"/>
    <s v="PHS/340B Acct"/>
    <s v="HOSPITAL GROUP"/>
    <n v="21373"/>
    <x v="0"/>
    <n v="21373"/>
    <s v="TRINITY HEALTH"/>
    <s v="DSH140054"/>
    <x v="0"/>
    <n v="2117109"/>
    <x v="124"/>
    <n v="5192.8900000000003"/>
    <n v="0"/>
    <n v="0"/>
    <n v="0"/>
    <n v="234.93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1523877"/>
    <x v="48"/>
    <n v="5208.0200000000004"/>
    <n v="5208.0200000000004"/>
    <n v="0"/>
    <n v="0"/>
    <n v="173.06"/>
    <n v="173.06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976867"/>
    <x v="140"/>
    <n v="18202.2"/>
    <n v="0"/>
    <n v="0"/>
    <n v="0"/>
    <n v="1755.38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761319"/>
    <x v="106"/>
    <n v="1197.96"/>
    <n v="1197.96"/>
    <n v="0"/>
    <n v="0"/>
    <n v="71.3"/>
    <n v="71.3"/>
    <n v="0"/>
    <n v="0"/>
  </r>
  <r>
    <n v="868744"/>
    <s v="OLEAN CLINIC MANUAL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30337"/>
    <x v="12"/>
    <n v="1443.18"/>
    <n v="0"/>
    <n v="0"/>
    <n v="0"/>
    <n v="237.72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1539261"/>
    <x v="266"/>
    <n v="33660.269999999997"/>
    <n v="0"/>
    <n v="0"/>
    <n v="0"/>
    <n v="2030.37"/>
    <n v="0"/>
    <n v="0"/>
    <n v="0"/>
  </r>
  <r>
    <n v="772811"/>
    <s v="MAYO CLNC AUSTIN GPO MPB"/>
    <s v="A"/>
    <n v="7001"/>
    <n v="8149"/>
    <s v="FM3829756"/>
    <n v="2"/>
    <s v="GPO Acct."/>
    <s v="HOSPITAL (INDIVIDUAL)"/>
    <n v="72478"/>
    <x v="127"/>
    <n v="72478"/>
    <s v="MAYO CLINIC"/>
    <n v="0"/>
    <x v="1"/>
    <n v="2863785"/>
    <x v="34"/>
    <n v="18258.240000000002"/>
    <n v="0"/>
    <n v="0"/>
    <n v="0"/>
    <n v="1010.24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976867"/>
    <x v="140"/>
    <n v="0"/>
    <n v="0"/>
    <n v="0"/>
    <n v="0"/>
    <n v="0.63"/>
    <n v="0.63"/>
    <n v="0"/>
    <n v="0"/>
  </r>
  <r>
    <n v="718826"/>
    <s v="FL HSP PH ORL WAC A34 MPB"/>
    <s v="A"/>
    <n v="7001"/>
    <n v="8149"/>
    <s v="AF0202147"/>
    <n v="3"/>
    <s v="WAC Acct."/>
    <s v="HOSPITAL (INDIVIDUAL)"/>
    <n v="40004"/>
    <x v="45"/>
    <n v="40004"/>
    <s v="AdventHealth"/>
    <s v="DSH100007"/>
    <x v="1"/>
    <n v="2652154"/>
    <x v="7"/>
    <n v="212247.7"/>
    <n v="27803.16"/>
    <n v="9840.7199999999993"/>
    <n v="0"/>
    <n v="8481.56"/>
    <n v="1285.1500000000001"/>
    <n v="559.66999999999996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465937"/>
    <x v="19"/>
    <n v="3229.86"/>
    <n v="641.1"/>
    <n v="0"/>
    <n v="0"/>
    <n v="58.46"/>
    <n v="7.54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293470"/>
    <x v="1"/>
    <n v="10852.17"/>
    <n v="3155.03"/>
    <n v="0"/>
    <n v="0"/>
    <n v="494.7"/>
    <n v="143.1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3239084"/>
    <x v="162"/>
    <n v="52966.8"/>
    <n v="52966.8"/>
    <n v="0"/>
    <n v="0"/>
    <n v="1713.72"/>
    <n v="1713.72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59343"/>
    <x v="201"/>
    <n v="180289.86"/>
    <n v="23000.66"/>
    <n v="0"/>
    <n v="0"/>
    <n v="33656.699999999997"/>
    <n v="4015.06"/>
    <n v="0"/>
    <n v="0"/>
  </r>
  <r>
    <n v="742770"/>
    <s v="PHNIX CHILD OP PH PHS MPB"/>
    <s v="A"/>
    <n v="7001"/>
    <n v="8149"/>
    <s v="AP2981303"/>
    <n v="4"/>
    <s v="PHS/340B Acct"/>
    <s v="HOSPITAL (INDIVIDUAL)"/>
    <n v="72140"/>
    <x v="90"/>
    <n v="72140"/>
    <s v="PHOENIX CHILDREN'S HOSP"/>
    <s v="PED033302-00"/>
    <x v="1"/>
    <n v="2042323"/>
    <x v="156"/>
    <n v="137314.42000000001"/>
    <n v="0"/>
    <n v="0"/>
    <n v="0"/>
    <n v="14755.68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89994"/>
    <x v="3"/>
    <n v="4911.62"/>
    <n v="1545.76"/>
    <n v="0"/>
    <n v="0"/>
    <n v="428.42"/>
    <n v="118.86"/>
    <n v="0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3920881"/>
    <x v="31"/>
    <n v="278746.76"/>
    <n v="86680.43"/>
    <n v="35582.82"/>
    <n v="0"/>
    <n v="18566.36"/>
    <n v="6016.75"/>
    <n v="2311.9299999999998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568201"/>
    <x v="16"/>
    <n v="81455.899999999994"/>
    <n v="14692.05"/>
    <n v="0"/>
    <n v="0"/>
    <n v="2457.58"/>
    <n v="484.36"/>
    <n v="0"/>
    <n v="-59.02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550175"/>
    <x v="63"/>
    <n v="74672.820000000007"/>
    <n v="24285.42"/>
    <n v="0"/>
    <n v="13638.7"/>
    <n v="3458.29"/>
    <n v="544.73"/>
    <n v="0"/>
    <n v="524.57000000000005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15615"/>
    <x v="49"/>
    <n v="37814.19"/>
    <n v="17825.2"/>
    <n v="0"/>
    <n v="0"/>
    <n v="1963.47"/>
    <n v="1152.3599999999999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749018"/>
    <x v="278"/>
    <n v="165670.74"/>
    <n v="22820.21"/>
    <n v="11599.89"/>
    <n v="16267.51"/>
    <n v="13201.62"/>
    <n v="1981.05"/>
    <n v="2320.8000000000002"/>
    <n v="866.01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837335"/>
    <x v="57"/>
    <n v="326322.96999999997"/>
    <n v="74621.539999999994"/>
    <n v="0"/>
    <n v="0"/>
    <n v="13591.58"/>
    <n v="3025.74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31973"/>
    <x v="29"/>
    <n v="71221.27"/>
    <n v="5572.42"/>
    <n v="5792.96"/>
    <n v="17408.46"/>
    <n v="1698.88"/>
    <n v="139.96"/>
    <n v="128.36000000000001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2331973"/>
    <x v="29"/>
    <n v="14143.14"/>
    <n v="0"/>
    <n v="0"/>
    <n v="0"/>
    <n v="489.59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215615"/>
    <x v="49"/>
    <n v="47342.39"/>
    <n v="16037.62"/>
    <n v="0"/>
    <n v="0"/>
    <n v="2357.0500000000002"/>
    <n v="1023.27"/>
    <n v="0"/>
    <n v="0"/>
  </r>
  <r>
    <n v="808376"/>
    <s v="CHILDRN MERCY WAC A34 MPB"/>
    <s v="A"/>
    <n v="7001"/>
    <n v="8149"/>
    <s v="FC7575117"/>
    <n v="3"/>
    <s v="WAC Acct."/>
    <s v="HOSPITAL (INDIVIDUAL)"/>
    <n v="73178"/>
    <x v="188"/>
    <n v="73178"/>
    <s v="CHILDRENS MERCY HOSP MO"/>
    <s v="PED263302-00"/>
    <x v="1"/>
    <n v="3723343"/>
    <x v="244"/>
    <n v="311378.98"/>
    <n v="77944.12"/>
    <n v="0"/>
    <n v="0"/>
    <n v="23078.55"/>
    <n v="7167.44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2654705"/>
    <x v="279"/>
    <n v="32403.360000000001"/>
    <n v="16201.68"/>
    <n v="0"/>
    <n v="0"/>
    <n v="910.34"/>
    <n v="503.72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3493707"/>
    <x v="257"/>
    <n v="66290.559999999998"/>
    <n v="33145.279999999999"/>
    <n v="0"/>
    <n v="0"/>
    <n v="4780.95"/>
    <n v="2390.66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945672"/>
    <x v="107"/>
    <n v="75188.570000000007"/>
    <n v="11154.86"/>
    <n v="0"/>
    <n v="0"/>
    <n v="1356.64"/>
    <n v="409.59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86021"/>
    <x v="151"/>
    <n v="22020.5"/>
    <n v="0"/>
    <n v="0"/>
    <n v="0"/>
    <n v="520.71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291870"/>
    <x v="6"/>
    <n v="425.27"/>
    <n v="0"/>
    <n v="0"/>
    <n v="0"/>
    <n v="16.239999999999998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3428968"/>
    <x v="34"/>
    <n v="17570.080000000002"/>
    <n v="17570.080000000002"/>
    <n v="0"/>
    <n v="0"/>
    <n v="322.08"/>
    <n v="322.08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30337"/>
    <x v="12"/>
    <n v="13139.94"/>
    <n v="1879.48"/>
    <n v="0"/>
    <n v="0"/>
    <n v="1208.73"/>
    <n v="175.19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44186"/>
    <x v="20"/>
    <n v="18886.759999999998"/>
    <n v="0"/>
    <n v="0"/>
    <n v="0"/>
    <n v="1101.22"/>
    <n v="0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3425493"/>
    <x v="75"/>
    <n v="339140.04"/>
    <n v="0"/>
    <n v="0"/>
    <n v="0"/>
    <n v="16765.830000000002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554888"/>
    <x v="41"/>
    <n v="31041.69"/>
    <n v="0"/>
    <n v="0"/>
    <n v="0"/>
    <n v="1171.54"/>
    <n v="0"/>
    <n v="0"/>
    <n v="0"/>
  </r>
  <r>
    <n v="386688"/>
    <s v="DANA FARBER CNCR INST MPB"/>
    <s v="A"/>
    <n v="7001"/>
    <n v="8149"/>
    <s v="AC4652827"/>
    <n v="2"/>
    <s v="GPO Acct."/>
    <s v="ONCOLOGY CENTERS"/>
    <n v="72212"/>
    <x v="195"/>
    <n v="72212"/>
    <s v="DANA FARBER CANCER INSTITUTE"/>
    <n v="0"/>
    <x v="1"/>
    <n v="2581007"/>
    <x v="280"/>
    <n v="32288.7"/>
    <n v="0"/>
    <n v="0"/>
    <n v="0"/>
    <n v="1974.11"/>
    <n v="0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976867"/>
    <x v="140"/>
    <n v="0"/>
    <n v="0"/>
    <n v="0"/>
    <n v="0"/>
    <n v="171.57"/>
    <n v="171.5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50175"/>
    <x v="63"/>
    <n v="0"/>
    <n v="0"/>
    <n v="4205.5200000000004"/>
    <n v="4212.68"/>
    <n v="0"/>
    <n v="0"/>
    <n v="723.55"/>
    <n v="162.02000000000001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1900257"/>
    <x v="67"/>
    <n v="8406.7999999999993"/>
    <n v="0"/>
    <n v="0"/>
    <n v="0"/>
    <n v="919.58"/>
    <n v="0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2381267"/>
    <x v="181"/>
    <n v="83425.56"/>
    <n v="83425.56"/>
    <n v="0"/>
    <n v="0"/>
    <n v="3717.9"/>
    <n v="3717.9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466539"/>
    <x v="62"/>
    <n v="0"/>
    <n v="0"/>
    <n v="0"/>
    <n v="26.03"/>
    <n v="0"/>
    <n v="0"/>
    <n v="0"/>
    <n v="0"/>
  </r>
  <r>
    <n v="331508"/>
    <s v="PIONEER SPECIALTY HOSP"/>
    <s v="A"/>
    <n v="761"/>
    <n v="8162"/>
    <s v="FP7403986"/>
    <n v="2"/>
    <s v="GPO Acct."/>
    <s v="HOSPITAL GROUP"/>
    <n v="40589"/>
    <x v="47"/>
    <n v="40589"/>
    <s v="PIONEER SPECIALTY HOSP"/>
    <n v="0"/>
    <x v="0"/>
    <n v="2322253"/>
    <x v="46"/>
    <n v="1198.96"/>
    <n v="0"/>
    <n v="0"/>
    <n v="0"/>
    <n v="-6.85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2387488"/>
    <x v="110"/>
    <n v="165356.87"/>
    <n v="0"/>
    <n v="0"/>
    <n v="0"/>
    <n v="6289.55"/>
    <n v="0"/>
    <n v="0"/>
    <n v="0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3415239"/>
    <x v="87"/>
    <n v="587.28"/>
    <n v="0"/>
    <n v="0"/>
    <n v="0"/>
    <n v="22.16"/>
    <n v="0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976867"/>
    <x v="140"/>
    <n v="8793.1"/>
    <n v="0"/>
    <n v="0"/>
    <n v="0"/>
    <n v="528.45000000000005"/>
    <n v="0"/>
    <n v="0"/>
    <n v="0"/>
  </r>
  <r>
    <n v="34268"/>
    <s v="NASH GEN HOSP WACA34 MPB"/>
    <s v="A"/>
    <n v="877"/>
    <n v="8149"/>
    <s v="AP3187944"/>
    <n v="3"/>
    <s v="WAC Acct."/>
    <s v="HOSPITAL (INDIVIDUAL)"/>
    <n v="72771"/>
    <x v="196"/>
    <n v="72771"/>
    <s v="NASH HOSPITALS INC NC"/>
    <s v="DSH340147"/>
    <x v="0"/>
    <n v="2292423"/>
    <x v="6"/>
    <n v="737.14"/>
    <n v="0"/>
    <n v="0"/>
    <n v="0"/>
    <n v="56.78"/>
    <n v="0"/>
    <n v="0"/>
    <n v="0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3934569"/>
    <x v="246"/>
    <n v="85571.08"/>
    <n v="0"/>
    <n v="0"/>
    <n v="0"/>
    <n v="6128.4"/>
    <n v="0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620110"/>
    <x v="44"/>
    <n v="20107.080000000002"/>
    <n v="0"/>
    <n v="0"/>
    <n v="0"/>
    <n v="1636.12"/>
    <n v="0"/>
    <n v="0"/>
    <n v="0"/>
  </r>
  <r>
    <n v="764140"/>
    <s v="GRANVILLE MC MPB"/>
    <s v="A"/>
    <n v="7001"/>
    <n v="8149"/>
    <s v="AG3204699"/>
    <n v="2"/>
    <s v="GPO Acct."/>
    <s v="HOSPITAL (INDIVIDUAL)"/>
    <n v="40246"/>
    <x v="197"/>
    <n v="40246"/>
    <s v="GRANVILLE MED CTR NC"/>
    <n v="0"/>
    <x v="0"/>
    <n v="2291870"/>
    <x v="6"/>
    <n v="0"/>
    <n v="0"/>
    <n v="0"/>
    <n v="218.4"/>
    <n v="0"/>
    <n v="0"/>
    <n v="0"/>
    <n v="10.89"/>
  </r>
  <r>
    <n v="203746"/>
    <s v="KAISER PERM PHY 607 MPB"/>
    <s v="A"/>
    <n v="7989"/>
    <n v="8149"/>
    <s v="FK4265636"/>
    <n v="2"/>
    <s v="GPO Acct."/>
    <s v="HOSPITAL CHAIN"/>
    <n v="35000"/>
    <x v="100"/>
    <n v="35000"/>
    <s v="KAISER PERMANENTE CA"/>
    <n v="0"/>
    <x v="0"/>
    <n v="3676434"/>
    <x v="54"/>
    <n v="0"/>
    <n v="0"/>
    <n v="0"/>
    <n v="122400"/>
    <n v="0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678182"/>
    <x v="236"/>
    <n v="13136.39"/>
    <n v="3288.29"/>
    <n v="0"/>
    <n v="0"/>
    <n v="313.26"/>
    <n v="83.16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042513"/>
    <x v="1"/>
    <n v="44234.16"/>
    <n v="11112.04"/>
    <n v="0"/>
    <n v="0"/>
    <n v="2079.0100000000002"/>
    <n v="508.05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658614"/>
    <x v="91"/>
    <n v="187272.11"/>
    <n v="43684.49"/>
    <n v="0"/>
    <n v="0"/>
    <n v="3912.66"/>
    <n v="942.56"/>
    <n v="0"/>
    <n v="0"/>
  </r>
  <r>
    <n v="103438"/>
    <s v="EINSTEIN APOTH PHS"/>
    <s v="A"/>
    <n v="7670"/>
    <n v="8155"/>
    <s v="BE9045697"/>
    <n v="4"/>
    <s v="PHS/340B Acct"/>
    <s v="HOSPITAL GROUP"/>
    <n v="40206"/>
    <x v="3"/>
    <n v="40205"/>
    <s v="EINSTEIN"/>
    <s v="DSH390142"/>
    <x v="1"/>
    <n v="3901733"/>
    <x v="193"/>
    <n v="1022488.98"/>
    <n v="57366.96"/>
    <n v="0"/>
    <n v="0"/>
    <n v="44927.55"/>
    <n v="2401.31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98086"/>
    <x v="142"/>
    <n v="88911.25"/>
    <n v="0"/>
    <n v="0"/>
    <n v="0"/>
    <n v="2435.4499999999998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332104"/>
    <x v="112"/>
    <n v="137720.78"/>
    <n v="34419.86"/>
    <n v="0"/>
    <n v="0"/>
    <n v="8299.34"/>
    <n v="2064.5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503135"/>
    <x v="133"/>
    <n v="37727.53"/>
    <n v="14868.44"/>
    <n v="0"/>
    <n v="0"/>
    <n v="1770.86"/>
    <n v="764.61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81856"/>
    <x v="51"/>
    <n v="33339.81"/>
    <n v="0"/>
    <n v="10486.94"/>
    <n v="13131"/>
    <n v="2849.13"/>
    <n v="0"/>
    <n v="783.22"/>
    <n v="505.05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041440"/>
    <x v="139"/>
    <n v="34078.28"/>
    <n v="8425.09"/>
    <n v="0"/>
    <n v="0"/>
    <n v="594.71"/>
    <n v="134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746989"/>
    <x v="18"/>
    <n v="844915.81"/>
    <n v="146091.92000000001"/>
    <n v="0"/>
    <n v="0"/>
    <n v="21442.240000000002"/>
    <n v="3471.08"/>
    <n v="0"/>
    <n v="0"/>
  </r>
  <r>
    <n v="311029"/>
    <s v="PRISMAHL BAPTIST MC PHS"/>
    <s v="A"/>
    <n v="7003"/>
    <n v="8148"/>
    <s v="BP5763366"/>
    <n v="4"/>
    <s v="PHS/340B Acct"/>
    <s v="HOSPITAL GROUP"/>
    <n v="40461"/>
    <x v="1"/>
    <n v="40461"/>
    <s v="PRISMA HEALTH"/>
    <s v="DSH420086"/>
    <x v="0"/>
    <n v="3787181"/>
    <x v="32"/>
    <n v="18648.39"/>
    <n v="2828.16"/>
    <n v="0"/>
    <n v="0"/>
    <n v="482.42"/>
    <n v="81.91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700408"/>
    <x v="43"/>
    <n v="51774.15"/>
    <n v="6512.68"/>
    <n v="6660.9"/>
    <n v="6672.24"/>
    <n v="2753.94"/>
    <n v="325.79000000000002"/>
    <n v="332.34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041432"/>
    <x v="139"/>
    <n v="146290.51"/>
    <n v="31524.15"/>
    <n v="0"/>
    <n v="0"/>
    <n v="3133.36"/>
    <n v="503.6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342103"/>
    <x v="214"/>
    <n v="232649.68"/>
    <n v="24914.400000000001"/>
    <n v="13068.93"/>
    <n v="26182.38"/>
    <n v="11361.13"/>
    <n v="1399.91"/>
    <n v="489.92"/>
    <n v="715.16"/>
  </r>
  <r>
    <n v="183670"/>
    <s v="LOYOLA CIMP PHS MPB"/>
    <s v="A"/>
    <n v="7992"/>
    <n v="8149"/>
    <s v="BF4649604"/>
    <n v="4"/>
    <s v="PHS/340B Acct"/>
    <s v="HOSPITAL (INDIVIDUAL)"/>
    <n v="72448"/>
    <x v="13"/>
    <n v="72448"/>
    <s v="LOYOLA UNIV MED CTR IL"/>
    <s v="DSH140276"/>
    <x v="2"/>
    <n v="3787181"/>
    <x v="32"/>
    <n v="12625.27"/>
    <n v="0"/>
    <n v="1649.52"/>
    <n v="4130.8"/>
    <n v="652.29999999999995"/>
    <n v="0"/>
    <n v="-86.38"/>
    <n v="223.15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296"/>
    <x v="258"/>
    <n v="97631.76"/>
    <n v="9924.65"/>
    <n v="24957.59"/>
    <n v="9375.0300000000007"/>
    <n v="15123.23"/>
    <n v="1212.17"/>
    <n v="2065.9299999999998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042489"/>
    <x v="15"/>
    <n v="58070.55"/>
    <n v="18776.150000000001"/>
    <n v="0"/>
    <n v="0"/>
    <n v="3623.77"/>
    <n v="1230.1600000000001"/>
    <n v="0"/>
    <n v="0"/>
  </r>
  <r>
    <n v="715085"/>
    <s v="KAISER ONCOLOGY PHCY MPB"/>
    <s v="A"/>
    <n v="7989"/>
    <n v="8149"/>
    <s v="BK7939652"/>
    <n v="2"/>
    <s v="GPO Acct."/>
    <s v="HOSPITAL CHAIN"/>
    <n v="35000"/>
    <x v="100"/>
    <n v="35000"/>
    <s v="KAISER PERMANENTE CA"/>
    <n v="0"/>
    <x v="0"/>
    <n v="3676434"/>
    <x v="54"/>
    <n v="155440"/>
    <n v="0"/>
    <n v="0"/>
    <n v="0"/>
    <n v="6373.2"/>
    <n v="0"/>
    <n v="0"/>
    <n v="0"/>
  </r>
  <r>
    <n v="798126"/>
    <s v="VIVO HLTH PHCY SI PHS MPB"/>
    <s v="A"/>
    <n v="7994"/>
    <n v="8149"/>
    <s v="FS7675032"/>
    <n v="4"/>
    <s v="PHS/340B Acct"/>
    <s v="HOSPITAL (INDIVIDUAL)"/>
    <n v="40019"/>
    <x v="51"/>
    <n v="40018"/>
    <s v="NORTHWELL HEALTH"/>
    <s v="DSH330160"/>
    <x v="1"/>
    <n v="3911906"/>
    <x v="159"/>
    <n v="2727.04"/>
    <n v="0"/>
    <n v="0"/>
    <n v="0"/>
    <n v="69.239999999999995"/>
    <n v="0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960358"/>
    <x v="105"/>
    <n v="130381.96"/>
    <n v="39431.67"/>
    <n v="0"/>
    <n v="0"/>
    <n v="6671"/>
    <n v="2065.25"/>
    <n v="0"/>
    <n v="0"/>
  </r>
  <r>
    <n v="659378"/>
    <s v="EMCM MED NON-CHEMO PHS"/>
    <s v="A"/>
    <n v="7670"/>
    <n v="8155"/>
    <s v="FE3408184"/>
    <n v="4"/>
    <s v="PHS/340B Acct"/>
    <s v="HOSPITAL GROUP"/>
    <n v="40206"/>
    <x v="3"/>
    <n v="40205"/>
    <s v="EINSTEIN"/>
    <s v="DSH390329"/>
    <x v="1"/>
    <n v="3408291"/>
    <x v="100"/>
    <n v="388686.18"/>
    <n v="60435"/>
    <n v="0"/>
    <n v="0"/>
    <n v="11965.64"/>
    <n v="-2307.7800000000002"/>
    <n v="0"/>
    <n v="-378.39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291870"/>
    <x v="6"/>
    <n v="921.43"/>
    <n v="0"/>
    <n v="0"/>
    <n v="0"/>
    <n v="38.25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2387298"/>
    <x v="195"/>
    <n v="451.44"/>
    <n v="0"/>
    <n v="0"/>
    <n v="1368"/>
    <n v="21.2"/>
    <n v="0"/>
    <n v="0"/>
    <n v="77.260000000000005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555158"/>
    <x v="108"/>
    <n v="86858.84"/>
    <n v="26980.799999999999"/>
    <n v="0"/>
    <n v="0"/>
    <n v="5093.67"/>
    <n v="1596.83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042950"/>
    <x v="14"/>
    <n v="690995.56"/>
    <n v="287867.96000000002"/>
    <n v="0"/>
    <n v="0"/>
    <n v="34063.919999999998"/>
    <n v="17279.37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3787199"/>
    <x v="32"/>
    <n v="50016.3"/>
    <n v="7145.2"/>
    <n v="0"/>
    <n v="0"/>
    <n v="3254.62"/>
    <n v="479.32"/>
    <n v="0"/>
    <n v="0"/>
  </r>
  <r>
    <n v="763097"/>
    <s v="MMC STHRN CMPS MPB"/>
    <s v="A"/>
    <n v="200"/>
    <n v="8149"/>
    <s v="AP3480249"/>
    <n v="2"/>
    <s v="GPO Acct."/>
    <s v="HOSPITAL (INDIVIDUAL)"/>
    <n v="21211"/>
    <x v="110"/>
    <n v="21211"/>
    <s v="BARNABAS HEALTH NJ"/>
    <n v="0"/>
    <x v="0"/>
    <n v="2292423"/>
    <x v="6"/>
    <n v="16940"/>
    <n v="0"/>
    <n v="0"/>
    <n v="0"/>
    <n v="760.47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381812"/>
    <x v="147"/>
    <n v="54156.84"/>
    <n v="51673.65"/>
    <n v="0"/>
    <n v="0"/>
    <n v="1689.23"/>
    <n v="1617.8"/>
    <n v="0"/>
    <n v="0"/>
  </r>
  <r>
    <n v="761129"/>
    <s v="VAN WERT CTY HSP MPB"/>
    <s v="A"/>
    <n v="7001"/>
    <n v="8149"/>
    <s v="AV2869507"/>
    <n v="2"/>
    <s v="GPO Acct."/>
    <s v="HOSPITAL (INDIVIDUAL)"/>
    <n v="40853"/>
    <x v="198"/>
    <n v="40853"/>
    <s v="VAN WERT CTY HOSP"/>
    <n v="0"/>
    <x v="0"/>
    <n v="3781796"/>
    <x v="47"/>
    <n v="1422.72"/>
    <n v="0"/>
    <n v="0"/>
    <n v="0"/>
    <n v="77.7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1559434"/>
    <x v="35"/>
    <n v="52695.37"/>
    <n v="19061.580000000002"/>
    <n v="0"/>
    <n v="0"/>
    <n v="3051.24"/>
    <n v="1093.98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465937"/>
    <x v="19"/>
    <n v="10587.71"/>
    <n v="1646.32"/>
    <n v="0"/>
    <n v="0"/>
    <n v="264.47000000000003"/>
    <n v="28.61"/>
    <n v="0"/>
    <n v="0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2292423"/>
    <x v="6"/>
    <n v="5644.8"/>
    <n v="2419.1999999999998"/>
    <n v="0"/>
    <n v="0"/>
    <n v="812.09"/>
    <n v="347.39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280971"/>
    <x v="8"/>
    <n v="14068.84"/>
    <n v="0"/>
    <n v="0"/>
    <n v="0"/>
    <n v="144.83000000000001"/>
    <n v="0"/>
    <n v="0"/>
    <n v="0"/>
  </r>
  <r>
    <n v="387979"/>
    <s v="TEXAS CHILDRENS HOSPITAL"/>
    <s v="A"/>
    <n v="7595"/>
    <n v="8115"/>
    <s v="BT1325516"/>
    <n v="2"/>
    <s v="GPO Acct."/>
    <s v="HOSPITAL GROUP"/>
    <n v="72506"/>
    <x v="75"/>
    <n v="72480"/>
    <s v="MD ISSUE"/>
    <n v="0"/>
    <x v="1"/>
    <n v="2624161"/>
    <x v="149"/>
    <n v="756.76"/>
    <n v="0"/>
    <n v="0"/>
    <n v="0"/>
    <n v="60.12"/>
    <n v="0"/>
    <n v="0"/>
    <n v="0"/>
  </r>
  <r>
    <n v="713710"/>
    <s v="ST FRANCIS HOSPITAL MPB"/>
    <s v="A"/>
    <n v="7001"/>
    <n v="8149"/>
    <s v="AS1559650"/>
    <n v="2"/>
    <s v="GPO Acct."/>
    <s v="HOSPITAL (INDIVIDUAL)"/>
    <n v="21373"/>
    <x v="0"/>
    <n v="21373"/>
    <s v="TRINITY HEALTH"/>
    <n v="0"/>
    <x v="0"/>
    <n v="2292423"/>
    <x v="6"/>
    <n v="3089.52"/>
    <n v="0"/>
    <n v="605"/>
    <n v="0"/>
    <n v="200.36"/>
    <n v="0"/>
    <n v="27.17"/>
    <n v="0"/>
  </r>
  <r>
    <n v="763439"/>
    <s v="GARNET HEALTH MED CTR MPB"/>
    <s v="A"/>
    <n v="7001"/>
    <n v="8149"/>
    <s v="BA8057146"/>
    <n v="2"/>
    <s v="GPO Acct."/>
    <s v="HOSPITAL (INDIVIDUAL)"/>
    <n v="40560"/>
    <x v="152"/>
    <n v="40560"/>
    <s v="Garnet Health"/>
    <n v="0"/>
    <x v="0"/>
    <n v="2654705"/>
    <x v="279"/>
    <n v="11895.92"/>
    <n v="0"/>
    <n v="0"/>
    <n v="0"/>
    <n v="857.94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821353"/>
    <x v="264"/>
    <n v="20489.04"/>
    <n v="0"/>
    <n v="0"/>
    <n v="0"/>
    <n v="1221.3900000000001"/>
    <n v="0"/>
    <n v="0"/>
    <n v="0"/>
  </r>
  <r>
    <n v="227904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20110"/>
    <x v="44"/>
    <n v="62734.1"/>
    <n v="0"/>
    <n v="21024.560000000001"/>
    <n v="21060.36"/>
    <n v="7324.92"/>
    <n v="0"/>
    <n v="2606.54"/>
    <n v="899.56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3908944"/>
    <x v="178"/>
    <n v="33873.24"/>
    <n v="0"/>
    <n v="0"/>
    <n v="0"/>
    <n v="1849.2"/>
    <n v="0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1900257"/>
    <x v="67"/>
    <n v="38737.480000000003"/>
    <n v="8552.64"/>
    <n v="0"/>
    <n v="0"/>
    <n v="5915.78"/>
    <n v="1107.44"/>
    <n v="0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2645976"/>
    <x v="165"/>
    <n v="64553.52"/>
    <n v="0"/>
    <n v="0"/>
    <n v="0"/>
    <n v="4924.6899999999996"/>
    <n v="0"/>
    <n v="0"/>
    <n v="0"/>
  </r>
  <r>
    <n v="763412"/>
    <s v="MARY RUTAN HSP MPB"/>
    <s v="A"/>
    <n v="7001"/>
    <n v="8149"/>
    <s v="AM7971131"/>
    <n v="2"/>
    <s v="GPO Acct."/>
    <s v="HOSPITAL (INDIVIDUAL)"/>
    <n v="72473"/>
    <x v="199"/>
    <n v="72473"/>
    <s v="MARY RUTAN HOSP"/>
    <n v="0"/>
    <x v="2"/>
    <n v="1280494"/>
    <x v="82"/>
    <n v="2126.81"/>
    <n v="2126.81"/>
    <n v="0"/>
    <n v="0"/>
    <n v="-37.479999999999997"/>
    <n v="-37.479999999999997"/>
    <n v="0"/>
    <n v="0"/>
  </r>
  <r>
    <n v="806508"/>
    <s v="CENTRL WA HSP INF PHS MPB"/>
    <s v="A"/>
    <n v="7001"/>
    <n v="8149"/>
    <s v="FC4564375"/>
    <n v="4"/>
    <s v="PHS/340B Acct"/>
    <s v="HOSPITAL GROUP"/>
    <n v="30041"/>
    <x v="130"/>
    <n v="30041"/>
    <s v="CENTRAL WASHINGTON WA"/>
    <s v="DSH500016A"/>
    <x v="2"/>
    <n v="1523828"/>
    <x v="48"/>
    <n v="539.39"/>
    <n v="539.39"/>
    <n v="0"/>
    <n v="0"/>
    <n v="41.03"/>
    <n v="41.03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280971"/>
    <x v="8"/>
    <n v="7080.17"/>
    <n v="1230.3900000000001"/>
    <n v="0"/>
    <n v="0"/>
    <n v="186.15"/>
    <n v="34.090000000000003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486909"/>
    <x v="16"/>
    <n v="24374.23"/>
    <n v="6161.32"/>
    <n v="0"/>
    <n v="0"/>
    <n v="793.02"/>
    <n v="214.36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02509"/>
    <x v="122"/>
    <n v="31636.86"/>
    <n v="1844.44"/>
    <n v="0"/>
    <n v="0"/>
    <n v="760.87"/>
    <n v="44.02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87568"/>
    <x v="281"/>
    <n v="0"/>
    <n v="0"/>
    <n v="0"/>
    <n v="4267.68"/>
    <n v="0"/>
    <n v="0"/>
    <n v="0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3912052"/>
    <x v="109"/>
    <n v="9329.2800000000007"/>
    <n v="9329.2800000000007"/>
    <n v="0"/>
    <n v="0"/>
    <n v="781.21"/>
    <n v="781.21"/>
    <n v="0"/>
    <n v="0"/>
  </r>
  <r>
    <n v="100481"/>
    <s v="TX CHLDNS HSP WACA34 MPB"/>
    <s v="A"/>
    <n v="7595"/>
    <n v="8149"/>
    <s v="BT1325516"/>
    <n v="3"/>
    <s v="WAC Acct."/>
    <s v="HOSPITAL (INDIVIDUAL)"/>
    <n v="72506"/>
    <x v="75"/>
    <n v="72480"/>
    <s v="MD ISSUE"/>
    <s v="PED453304-00"/>
    <x v="1"/>
    <n v="3782646"/>
    <x v="56"/>
    <n v="65584.72"/>
    <n v="0"/>
    <n v="0"/>
    <n v="0"/>
    <n v="4257.08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09534"/>
    <x v="43"/>
    <n v="7145.11"/>
    <n v="0"/>
    <n v="0"/>
    <n v="0"/>
    <n v="273.06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740313"/>
    <x v="146"/>
    <n v="7215.24"/>
    <n v="0"/>
    <n v="0"/>
    <n v="0"/>
    <n v="258.33"/>
    <n v="0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1725605"/>
    <x v="65"/>
    <n v="4453.26"/>
    <n v="0"/>
    <n v="0"/>
    <n v="0"/>
    <n v="278.38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57875"/>
    <x v="144"/>
    <n v="14269.45"/>
    <n v="0"/>
    <n v="0"/>
    <n v="14462.43"/>
    <n v="1021.35"/>
    <n v="0"/>
    <n v="0"/>
    <n v="556.25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780095"/>
    <x v="153"/>
    <n v="16251.21"/>
    <n v="0"/>
    <n v="0"/>
    <n v="0"/>
    <n v="1286.58"/>
    <n v="0"/>
    <n v="0"/>
    <n v="0"/>
  </r>
  <r>
    <n v="267461"/>
    <s v="PRISMA CI RESEARCH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180942"/>
    <x v="24"/>
    <n v="11566.72"/>
    <n v="0"/>
    <n v="0"/>
    <n v="0"/>
    <n v="197.4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70092"/>
    <x v="119"/>
    <n v="2071.15"/>
    <n v="0"/>
    <n v="0"/>
    <n v="0"/>
    <n v="162.56"/>
    <n v="0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2117042"/>
    <x v="124"/>
    <n v="1042.04"/>
    <n v="1042.04"/>
    <n v="0"/>
    <n v="0"/>
    <n v="82.12"/>
    <n v="82.12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293488"/>
    <x v="1"/>
    <n v="4064.6"/>
    <n v="0"/>
    <n v="0"/>
    <n v="0"/>
    <n v="157.91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544202"/>
    <x v="20"/>
    <n v="139.02000000000001"/>
    <n v="0"/>
    <n v="0"/>
    <n v="0"/>
    <n v="5.45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047926"/>
    <x v="190"/>
    <n v="5013.34"/>
    <n v="0"/>
    <n v="0"/>
    <n v="0"/>
    <n v="85.8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86909"/>
    <x v="16"/>
    <n v="3012.59"/>
    <n v="0"/>
    <n v="0"/>
    <n v="0"/>
    <n v="102.21"/>
    <n v="0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1526193"/>
    <x v="66"/>
    <n v="75841.919999999998"/>
    <n v="0"/>
    <n v="0"/>
    <n v="0"/>
    <n v="6111.16"/>
    <n v="0"/>
    <n v="0"/>
    <n v="0"/>
  </r>
  <r>
    <n v="740207"/>
    <s v="BILLNGS CLNC SPEC PHS MPB"/>
    <s v="A"/>
    <n v="7001"/>
    <n v="8149"/>
    <s v="FB7112408"/>
    <n v="4"/>
    <s v="PHS/340B Acct"/>
    <s v="HOSPITAL (INDIVIDUAL)"/>
    <n v="40080"/>
    <x v="87"/>
    <n v="40080"/>
    <s v="BILLINGS CLINIC MT"/>
    <s v="DSH270004"/>
    <x v="1"/>
    <n v="3971249"/>
    <x v="145"/>
    <n v="0"/>
    <n v="0"/>
    <n v="31202.43"/>
    <n v="0"/>
    <n v="0"/>
    <n v="0"/>
    <n v="3136.23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047207"/>
    <x v="173"/>
    <n v="4693.76"/>
    <n v="0"/>
    <n v="0"/>
    <n v="0"/>
    <n v="306.83999999999997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44152"/>
    <x v="20"/>
    <n v="59.94"/>
    <n v="0"/>
    <n v="0"/>
    <n v="0"/>
    <n v="4.49"/>
    <n v="0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2675130"/>
    <x v="61"/>
    <n v="0"/>
    <n v="0"/>
    <n v="0"/>
    <n v="33589.919999999998"/>
    <n v="0"/>
    <n v="0"/>
    <n v="0"/>
    <n v="1291.92"/>
  </r>
  <r>
    <n v="747807"/>
    <s v="IUH IN UNV HSP WACA34 MPB"/>
    <s v="A"/>
    <n v="7994"/>
    <n v="8149"/>
    <s v="BC5175561"/>
    <n v="3"/>
    <s v="WAC Acct."/>
    <s v="HOSPITAL (INDIVIDUAL)"/>
    <n v="72387"/>
    <x v="106"/>
    <n v="72387"/>
    <s v="UNIV OF INDIANA HEALTH"/>
    <s v="DSH150056B"/>
    <x v="1"/>
    <n v="2393668"/>
    <x v="28"/>
    <n v="0"/>
    <n v="0"/>
    <n v="0"/>
    <n v="23127.24"/>
    <n v="0"/>
    <n v="0"/>
    <n v="0"/>
    <n v="943.99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2640837"/>
    <x v="9"/>
    <n v="0"/>
    <n v="0"/>
    <n v="104133.99"/>
    <n v="0"/>
    <n v="0"/>
    <n v="0"/>
    <n v="1621.83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86047"/>
    <x v="151"/>
    <n v="45880.639999999999"/>
    <n v="45880.639999999999"/>
    <n v="0"/>
    <n v="0"/>
    <n v="2883.46"/>
    <n v="2883.46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1536903"/>
    <x v="201"/>
    <n v="0"/>
    <n v="0"/>
    <n v="0"/>
    <n v="218.28"/>
    <n v="0"/>
    <n v="0"/>
    <n v="0"/>
    <n v="115.2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6405"/>
    <x v="63"/>
    <n v="73767"/>
    <n v="73767"/>
    <n v="0"/>
    <n v="0"/>
    <n v="2532.83"/>
    <n v="2532.83"/>
    <n v="0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3490075"/>
    <x v="11"/>
    <n v="-2182.2199999999998"/>
    <n v="-2182.2399999999998"/>
    <n v="0"/>
    <n v="0"/>
    <n v="914.12"/>
    <n v="821.5"/>
    <n v="0"/>
    <n v="0"/>
  </r>
  <r>
    <n v="762937"/>
    <s v="UNIVERSITY HSP WACA34 MPB"/>
    <s v="A"/>
    <n v="7001"/>
    <n v="8149"/>
    <s v="AM1472579"/>
    <n v="3"/>
    <s v="WAC Acct."/>
    <s v="HOSPITAL (INDIVIDUAL)"/>
    <n v="640"/>
    <x v="4"/>
    <n v="640"/>
    <s v="UNIV HLTH SAN ANTONIO TX (PHS)"/>
    <s v="DSH450213"/>
    <x v="1"/>
    <n v="2332104"/>
    <x v="112"/>
    <n v="54656.22"/>
    <n v="32793.74"/>
    <n v="0"/>
    <n v="0"/>
    <n v="919.78"/>
    <n v="551.87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673218"/>
    <x v="81"/>
    <n v="2226.4699999999998"/>
    <n v="0"/>
    <n v="0"/>
    <n v="0"/>
    <n v="207.64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75083"/>
    <x v="86"/>
    <n v="373117.21"/>
    <n v="106870.45"/>
    <n v="0"/>
    <n v="0"/>
    <n v="6089.91"/>
    <n v="1821.44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332070"/>
    <x v="184"/>
    <n v="475825.88"/>
    <n v="156205.74"/>
    <n v="0"/>
    <n v="0"/>
    <n v="16263.26"/>
    <n v="5039.37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80831"/>
    <x v="22"/>
    <n v="62562.33"/>
    <n v="21324.82"/>
    <n v="0"/>
    <n v="0"/>
    <n v="1086.31"/>
    <n v="340.74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280989"/>
    <x v="8"/>
    <n v="5894.46"/>
    <n v="0"/>
    <n v="0"/>
    <n v="0"/>
    <n v="164.75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280989"/>
    <x v="8"/>
    <n v="112742.39999999999"/>
    <n v="0"/>
    <n v="0"/>
    <n v="0"/>
    <n v="1396.98"/>
    <n v="0"/>
    <n v="0"/>
    <n v="0"/>
  </r>
  <r>
    <n v="941320"/>
    <s v="COMM MEM HC CIMP PHS MPB"/>
    <s v="A"/>
    <n v="7997"/>
    <n v="8149"/>
    <s v="AC1288186"/>
    <n v="4"/>
    <s v="PHS/340B Acct"/>
    <s v="HOSPITAL GROUP"/>
    <n v="40165"/>
    <x v="34"/>
    <n v="40015"/>
    <s v="ALEGENT"/>
    <s v="CAH171363-00"/>
    <x v="2"/>
    <n v="3787181"/>
    <x v="32"/>
    <n v="411.53"/>
    <n v="0"/>
    <n v="0"/>
    <n v="0"/>
    <n v="13.85"/>
    <n v="0"/>
    <n v="0"/>
    <n v="0"/>
  </r>
  <r>
    <n v="760635"/>
    <s v="HOAG HOSP IRVINE MPB"/>
    <s v="A"/>
    <n v="7001"/>
    <n v="8149"/>
    <s v="FH2151049"/>
    <n v="2"/>
    <s v="GPO Acct."/>
    <s v="HOSPITAL (INDIVIDUAL)"/>
    <n v="40088"/>
    <x v="190"/>
    <n v="40088"/>
    <s v="HOAG HOSPITAL CA"/>
    <n v="0"/>
    <x v="2"/>
    <n v="2292423"/>
    <x v="6"/>
    <n v="1456"/>
    <n v="0"/>
    <n v="0"/>
    <n v="0"/>
    <n v="116.6"/>
    <n v="0"/>
    <n v="0"/>
    <n v="0"/>
  </r>
  <r>
    <n v="808381"/>
    <s v="CHILDRN MERCY RVR PHS MPB"/>
    <s v="A"/>
    <n v="7001"/>
    <n v="8149"/>
    <s v="FC7575117"/>
    <n v="4"/>
    <s v="PHS/340B Acct"/>
    <s v="HOSPITAL (INDIVIDUAL)"/>
    <n v="73178"/>
    <x v="188"/>
    <n v="73178"/>
    <s v="CHILDRENS MERCY HOSP MO"/>
    <s v="PED263302-00"/>
    <x v="1"/>
    <n v="3723343"/>
    <x v="244"/>
    <n v="3053211.78"/>
    <n v="1179689.52"/>
    <n v="0"/>
    <n v="0"/>
    <n v="257751.5"/>
    <n v="112775.56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20265"/>
    <x v="132"/>
    <n v="197028"/>
    <n v="0"/>
    <n v="0"/>
    <n v="0"/>
    <n v="19268.599999999999"/>
    <n v="0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787181"/>
    <x v="32"/>
    <n v="411.52"/>
    <n v="0"/>
    <n v="0"/>
    <n v="0"/>
    <n v="13.84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58614"/>
    <x v="91"/>
    <n v="18044.04"/>
    <n v="5138.41"/>
    <n v="0"/>
    <n v="0"/>
    <n v="379.8"/>
    <n v="110.63"/>
    <n v="0"/>
    <n v="0"/>
  </r>
  <r>
    <n v="916414"/>
    <s v="PAC VISION SURG LIU MPB"/>
    <s v="A"/>
    <n v="7001"/>
    <n v="8149"/>
    <s v="FL2458619"/>
    <n v="2"/>
    <s v="GPO Acct."/>
    <s v="HOSPITAL (INDIVIDUAL)"/>
    <n v="40147"/>
    <x v="200"/>
    <n v="40147"/>
    <s v="Pacific Vision Foundation"/>
    <n v="0"/>
    <x v="0"/>
    <n v="3747623"/>
    <x v="55"/>
    <n v="6164.36"/>
    <n v="1558.4"/>
    <n v="562.53"/>
    <n v="0"/>
    <n v="630.1"/>
    <n v="186"/>
    <n v="35.14"/>
    <n v="0"/>
  </r>
  <r>
    <n v="763887"/>
    <s v="HOAG HOSPITAL MPB"/>
    <s v="A"/>
    <n v="7001"/>
    <n v="8149"/>
    <s v="AH1040865"/>
    <n v="2"/>
    <s v="GPO Acct."/>
    <s v="HOSPITAL (INDIVIDUAL)"/>
    <n v="40088"/>
    <x v="190"/>
    <n v="40088"/>
    <s v="HOAG HOSPITAL CA"/>
    <n v="0"/>
    <x v="2"/>
    <n v="2291870"/>
    <x v="6"/>
    <n v="24555.599999999999"/>
    <n v="5907.2"/>
    <n v="0"/>
    <n v="2057"/>
    <n v="3723.29"/>
    <n v="472.24"/>
    <n v="0"/>
    <n v="28.2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293470"/>
    <x v="1"/>
    <n v="1399.13"/>
    <n v="700.98"/>
    <n v="0"/>
    <n v="0"/>
    <n v="65.19"/>
    <n v="31.69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652864"/>
    <x v="111"/>
    <n v="15754.12"/>
    <n v="0"/>
    <n v="0"/>
    <n v="0"/>
    <n v="561.66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1249309"/>
    <x v="72"/>
    <n v="4165.04"/>
    <n v="2961.84"/>
    <n v="0"/>
    <n v="0"/>
    <n v="213.03"/>
    <n v="169.33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3952454"/>
    <x v="55"/>
    <n v="2165.88"/>
    <n v="0"/>
    <n v="0"/>
    <n v="0"/>
    <n v="102.85"/>
    <n v="0"/>
    <n v="0"/>
    <n v="0"/>
  </r>
  <r>
    <n v="407256"/>
    <s v="NY WEILL CORNELL PHS MPB"/>
    <s v="A"/>
    <n v="7994"/>
    <n v="8149"/>
    <s v="AN1865243"/>
    <n v="4"/>
    <s v="PHS/340B Acct"/>
    <s v="HOSPITAL (INDIVIDUAL)"/>
    <n v="72778"/>
    <x v="57"/>
    <n v="72778"/>
    <s v="NY PRESBYTERIAN HOSP"/>
    <s v="DSH330101"/>
    <x v="1"/>
    <n v="1527563"/>
    <x v="13"/>
    <n v="176629.38"/>
    <n v="51250.48"/>
    <n v="0"/>
    <n v="0"/>
    <n v="16463.5"/>
    <n v="4286.76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2381812"/>
    <x v="147"/>
    <n v="13235"/>
    <n v="0"/>
    <n v="0"/>
    <n v="0"/>
    <n v="326.8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86021"/>
    <x v="151"/>
    <n v="11241.73"/>
    <n v="0"/>
    <n v="0"/>
    <n v="0"/>
    <n v="1025.8699999999999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740313"/>
    <x v="146"/>
    <n v="29411.919999999998"/>
    <n v="9755.2000000000007"/>
    <n v="0"/>
    <n v="0"/>
    <n v="808.13"/>
    <n v="267.36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2303410"/>
    <x v="76"/>
    <n v="116890.56"/>
    <n v="0"/>
    <n v="0"/>
    <n v="0"/>
    <n v="10564.44"/>
    <n v="0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489986"/>
    <x v="3"/>
    <n v="1488.21"/>
    <n v="507.6"/>
    <n v="0"/>
    <n v="0"/>
    <n v="812.99"/>
    <n v="136.31"/>
    <n v="0"/>
    <n v="0"/>
  </r>
  <r>
    <n v="492022"/>
    <s v="NEXUS SPEC HSP GPO MPB"/>
    <s v="A"/>
    <n v="7001"/>
    <n v="8149"/>
    <s v="BN9296369"/>
    <n v="2"/>
    <s v="GPO Acct."/>
    <s v="HOSPITAL (INDIVIDUAL)"/>
    <n v="72781"/>
    <x v="201"/>
    <n v="72781"/>
    <s v="NEXUS SPECIALTY HOSP"/>
    <n v="0"/>
    <x v="0"/>
    <n v="2322253"/>
    <x v="46"/>
    <n v="2371.42"/>
    <n v="0"/>
    <n v="0"/>
    <n v="0"/>
    <n v="134.87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590396"/>
    <x v="94"/>
    <n v="7772.01"/>
    <n v="0"/>
    <n v="0"/>
    <n v="0"/>
    <n v="224.05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490075"/>
    <x v="11"/>
    <n v="12383.7"/>
    <n v="0"/>
    <n v="0"/>
    <n v="0"/>
    <n v="425.59"/>
    <n v="0"/>
    <n v="0"/>
    <n v="0"/>
  </r>
  <r>
    <n v="344958"/>
    <s v="FORREST GEN HSP PHS MPB"/>
    <s v="A"/>
    <n v="7001"/>
    <n v="8149"/>
    <s v="AF0246389"/>
    <n v="4"/>
    <s v="PHS/340B Acct"/>
    <s v="HOSPITAL (INDIVIDUAL)"/>
    <n v="72265"/>
    <x v="132"/>
    <n v="72265"/>
    <s v="FORREST CTY GEN HOSP"/>
    <s v="DSH250078"/>
    <x v="2"/>
    <n v="2655165"/>
    <x v="71"/>
    <n v="0"/>
    <n v="0"/>
    <n v="61435.98"/>
    <n v="0"/>
    <n v="0"/>
    <n v="0"/>
    <n v="4127.38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82270"/>
    <x v="258"/>
    <n v="11075.58"/>
    <n v="11075.58"/>
    <n v="0"/>
    <n v="0"/>
    <n v="1223.3900000000001"/>
    <n v="1223.3900000000001"/>
    <n v="0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2322253"/>
    <x v="46"/>
    <n v="11429.6"/>
    <n v="5714.8"/>
    <n v="0"/>
    <n v="0"/>
    <n v="286.33"/>
    <n v="143.01"/>
    <n v="0"/>
    <n v="0"/>
  </r>
  <r>
    <n v="972220"/>
    <s v="PHARMACY SPEC GPO MPB"/>
    <s v="A"/>
    <n v="7001"/>
    <n v="8149"/>
    <s v="FI0476348"/>
    <n v="2"/>
    <s v="GPO Acct."/>
    <s v="HOSPITAL (INDIVIDUAL)"/>
    <n v="40350"/>
    <x v="98"/>
    <n v="40350"/>
    <s v="PHARMACY SPECIALISTS"/>
    <n v="0"/>
    <x v="2"/>
    <n v="3945672"/>
    <x v="107"/>
    <n v="0"/>
    <n v="0"/>
    <n v="5063.46"/>
    <n v="0"/>
    <n v="0"/>
    <n v="0"/>
    <n v="290.54000000000002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429768"/>
    <x v="238"/>
    <n v="9538.76"/>
    <n v="0"/>
    <n v="0"/>
    <n v="0"/>
    <n v="423.99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2384360"/>
    <x v="80"/>
    <n v="23160.54"/>
    <n v="23160.54"/>
    <n v="0"/>
    <n v="0"/>
    <n v="725.33"/>
    <n v="725.33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2291540"/>
    <x v="36"/>
    <n v="1195.77"/>
    <n v="0"/>
    <n v="0"/>
    <n v="0"/>
    <n v="246.31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544202"/>
    <x v="20"/>
    <n v="38363.85"/>
    <n v="0"/>
    <n v="0"/>
    <n v="0"/>
    <n v="2226.4899999999998"/>
    <n v="0"/>
    <n v="0"/>
    <n v="0"/>
  </r>
  <r>
    <n v="137528"/>
    <s v="LLU-MC MAIN GPO"/>
    <s v="A"/>
    <n v="761"/>
    <n v="8147"/>
    <s v="AL3458949"/>
    <n v="2"/>
    <s v="GPO Acct."/>
    <s v="HOSPITAL GROUP"/>
    <n v="40380"/>
    <x v="12"/>
    <n v="40380"/>
    <s v="LOMA LINDA UNIV HOSP CA"/>
    <n v="0"/>
    <x v="0"/>
    <n v="3913993"/>
    <x v="49"/>
    <n v="12701.62"/>
    <n v="0"/>
    <n v="-2995.92"/>
    <n v="0"/>
    <n v="1335.89"/>
    <n v="0"/>
    <n v="-396.29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2602068"/>
    <x v="260"/>
    <n v="9579.2800000000007"/>
    <n v="0"/>
    <n v="0"/>
    <n v="0"/>
    <n v="197.57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1575034"/>
    <x v="86"/>
    <n v="44751.79"/>
    <n v="0"/>
    <n v="0"/>
    <n v="0"/>
    <n v="590.91999999999996"/>
    <n v="0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679982"/>
    <x v="247"/>
    <n v="2130.2600000000002"/>
    <n v="0"/>
    <n v="0"/>
    <n v="0"/>
    <n v="581.02"/>
    <n v="0"/>
    <n v="0"/>
    <n v="0"/>
  </r>
  <r>
    <n v="27872"/>
    <s v="COLUMBIA RVR PROVOST MPB"/>
    <s v="A"/>
    <n v="833"/>
    <n v="8149"/>
    <s v="FD3788570"/>
    <n v="2"/>
    <s v="GPO Acct."/>
    <s v="SURGICENTERS"/>
    <n v="30033"/>
    <x v="37"/>
    <n v="30059"/>
    <s v="PURNET INC AUGUSTA ME"/>
    <n v="0"/>
    <x v="0"/>
    <n v="3952413"/>
    <x v="55"/>
    <n v="-0.04"/>
    <n v="-0.04"/>
    <n v="0"/>
    <n v="0"/>
    <n v="0"/>
    <n v="0"/>
    <n v="0"/>
    <n v="0"/>
  </r>
  <r>
    <n v="733441"/>
    <s v="AHG NEWCASTLE/NYU PHS MPB"/>
    <s v="A"/>
    <n v="7992"/>
    <n v="8149"/>
    <s v="FA5306128"/>
    <n v="5"/>
    <s v="PHS Contract Pharmacy"/>
    <s v="HOSPITAL (INDIVIDUAL)"/>
    <n v="40550"/>
    <x v="25"/>
    <n v="40550"/>
    <s v="NYU LANGONE HOSP"/>
    <s v="DSH330214"/>
    <x v="1"/>
    <n v="2363372"/>
    <x v="240"/>
    <n v="13192.23"/>
    <n v="0"/>
    <n v="0"/>
    <n v="0"/>
    <n v="3446.68"/>
    <n v="0"/>
    <n v="0"/>
    <n v="0"/>
  </r>
  <r>
    <n v="107909"/>
    <s v="EAST TN CHLD HOSP PHS MPB"/>
    <s v="A"/>
    <n v="1075"/>
    <n v="8149"/>
    <s v="FE0387313"/>
    <n v="4"/>
    <s v="PHS/340B Acct"/>
    <s v="HOSPITAL (INDIVIDUAL)"/>
    <n v="72137"/>
    <x v="11"/>
    <n v="72137"/>
    <s v="EASTERN TENN CHILDRENS HOSP"/>
    <s v="PED443303-00"/>
    <x v="2"/>
    <n v="3915824"/>
    <x v="17"/>
    <n v="632.79"/>
    <n v="0"/>
    <n v="0"/>
    <n v="0"/>
    <n v="73.19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630366"/>
    <x v="254"/>
    <n v="4236.8599999999997"/>
    <n v="4236.8599999999997"/>
    <n v="0"/>
    <n v="0"/>
    <n v="88.84"/>
    <n v="88.84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976901"/>
    <x v="23"/>
    <n v="2152.63"/>
    <n v="0"/>
    <n v="0"/>
    <n v="0"/>
    <n v="43.5"/>
    <n v="0"/>
    <n v="0"/>
    <n v="0"/>
  </r>
  <r>
    <n v="51971"/>
    <s v="CHLD MED CTR DALLAS MPB"/>
    <s v="A"/>
    <n v="7994"/>
    <n v="8149"/>
    <s v="AC2260242"/>
    <n v="2"/>
    <s v="GPO Acct."/>
    <s v="HOSPITAL (INDIVIDUAL)"/>
    <n v="72130"/>
    <x v="14"/>
    <n v="72480"/>
    <s v="MD ISSUE"/>
    <n v="0"/>
    <x v="1"/>
    <n v="3544160"/>
    <x v="20"/>
    <n v="179.04"/>
    <n v="0"/>
    <n v="0"/>
    <n v="0"/>
    <n v="10.42"/>
    <n v="0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2409209"/>
    <x v="151"/>
    <n v="45020.46"/>
    <n v="45020.46"/>
    <n v="0"/>
    <n v="0"/>
    <n v="3832.98"/>
    <n v="3832.98"/>
    <n v="0"/>
    <n v="0"/>
  </r>
  <r>
    <n v="384856"/>
    <s v="KARMANOS CANCER CTR MPB"/>
    <s v="A"/>
    <n v="7992"/>
    <n v="8149"/>
    <s v="BK9698373"/>
    <n v="2"/>
    <s v="GPO Acct."/>
    <s v="ONCOLOGY CENTERS"/>
    <n v="40405"/>
    <x v="80"/>
    <n v="40405"/>
    <s v="MCLAREN HC GRP MI"/>
    <n v="0"/>
    <x v="1"/>
    <n v="2952034"/>
    <x v="277"/>
    <n v="0"/>
    <n v="0"/>
    <n v="0"/>
    <n v="1500"/>
    <n v="0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920700"/>
    <x v="151"/>
    <n v="0"/>
    <n v="0"/>
    <n v="10919.42"/>
    <n v="10938.01"/>
    <n v="0"/>
    <n v="0"/>
    <n v="265.60000000000002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3787199"/>
    <x v="32"/>
    <n v="14290.4"/>
    <n v="0"/>
    <n v="0"/>
    <n v="0"/>
    <n v="905.79"/>
    <n v="0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3712791"/>
    <x v="80"/>
    <n v="3707.98"/>
    <n v="0"/>
    <n v="0"/>
    <n v="0"/>
    <n v="380.18"/>
    <n v="0"/>
    <n v="0"/>
    <n v="0"/>
  </r>
  <r>
    <n v="741367"/>
    <s v="DMCPY HARPER CVI GPO MPB"/>
    <s v="A"/>
    <n v="7989"/>
    <n v="8149"/>
    <s v="FH2397289"/>
    <n v="2"/>
    <s v="GPO Acct."/>
    <s v="HOSPITAL (INDIVIDUAL)"/>
    <n v="21369"/>
    <x v="6"/>
    <n v="21369"/>
    <s v="TENET HEALTHCARE"/>
    <n v="0"/>
    <x v="0"/>
    <n v="2863785"/>
    <x v="34"/>
    <n v="8800"/>
    <n v="0"/>
    <n v="0"/>
    <n v="0"/>
    <n v="466.72"/>
    <n v="0"/>
    <n v="0"/>
    <n v="0"/>
  </r>
  <r>
    <n v="914362"/>
    <s v="IU HLTH BLOOM WACA34 MPB"/>
    <s v="A"/>
    <n v="7994"/>
    <n v="8149"/>
    <s v="AB2687284"/>
    <n v="3"/>
    <s v="WAC Acct."/>
    <s v="HOSPITAL (INDIVIDUAL)"/>
    <n v="72387"/>
    <x v="106"/>
    <n v="72387"/>
    <s v="UNIV OF INDIANA HEALTH"/>
    <s v="DSH150051"/>
    <x v="1"/>
    <n v="3712908"/>
    <x v="80"/>
    <n v="32097.5"/>
    <n v="12845.56"/>
    <n v="0"/>
    <n v="0"/>
    <n v="2214.46"/>
    <n v="923.21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2042950"/>
    <x v="14"/>
    <n v="343354.77"/>
    <n v="188388.18"/>
    <n v="0"/>
    <n v="0"/>
    <n v="18078.740000000002"/>
    <n v="11346.3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86891"/>
    <x v="186"/>
    <n v="575809.34"/>
    <n v="154893.82999999999"/>
    <n v="0"/>
    <n v="0"/>
    <n v="16631.52"/>
    <n v="5108.020000000000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293538"/>
    <x v="1"/>
    <n v="11033.75"/>
    <n v="2760.95"/>
    <n v="0"/>
    <n v="0"/>
    <n v="506.84"/>
    <n v="129.69999999999999"/>
    <n v="0"/>
    <n v="0"/>
  </r>
  <r>
    <n v="164193"/>
    <s v="BEN TAUB HOSPITAL MPB"/>
    <s v="A"/>
    <n v="7997"/>
    <n v="8149"/>
    <s v="AR3354292"/>
    <n v="2"/>
    <s v="GPO Acct."/>
    <s v="HOSPITAL (INDIVIDUAL)"/>
    <n v="40252"/>
    <x v="28"/>
    <n v="40252"/>
    <s v="HARRIS COUNTY"/>
    <n v="0"/>
    <x v="0"/>
    <n v="3915519"/>
    <x v="53"/>
    <n v="36038"/>
    <n v="0"/>
    <n v="0"/>
    <n v="0"/>
    <n v="1940.16"/>
    <n v="0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3465937"/>
    <x v="19"/>
    <n v="2564.4"/>
    <n v="2564.4"/>
    <n v="0"/>
    <n v="0"/>
    <n v="30.01"/>
    <n v="30.01"/>
    <n v="0"/>
    <n v="0"/>
  </r>
  <r>
    <n v="409468"/>
    <s v="NW CHILDS HOSP PHS MPB"/>
    <s v="A"/>
    <n v="7001"/>
    <n v="8149"/>
    <s v="AT2803369"/>
    <n v="4"/>
    <s v="PHS/340B Acct"/>
    <s v="HOSPITAL (INDIVIDUAL)"/>
    <n v="72773"/>
    <x v="99"/>
    <n v="72773"/>
    <s v="NATIONWIDE CHILDREN'S HOSP"/>
    <s v="PED363305-00"/>
    <x v="1"/>
    <n v="3920865"/>
    <x v="31"/>
    <n v="347726.42"/>
    <n v="69031.08"/>
    <n v="35494.78"/>
    <n v="35555.22"/>
    <n v="47083.78"/>
    <n v="9829.94"/>
    <n v="4688.28"/>
    <n v="1367.52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75107"/>
    <x v="172"/>
    <n v="22606.19"/>
    <n v="4386.38"/>
    <n v="2109.52"/>
    <n v="6339.33"/>
    <n v="2723.22"/>
    <n v="420.08"/>
    <n v="116.97"/>
    <n v="0"/>
  </r>
  <r>
    <n v="805780"/>
    <s v="CASCADE GEN HOSP PHCY MPB"/>
    <s v="A"/>
    <n v="7001"/>
    <n v="8149"/>
    <s v="AC0977427"/>
    <n v="2"/>
    <s v="GPO Acct."/>
    <s v="HOSPITAL (INDIVIDUAL)"/>
    <n v="2255"/>
    <x v="31"/>
    <n v="30056"/>
    <s v="GOOD SAM HOSP SUFFERN NY"/>
    <n v="0"/>
    <x v="2"/>
    <n v="1245398"/>
    <x v="50"/>
    <n v="4033.75"/>
    <n v="1353.81"/>
    <n v="0"/>
    <n v="0"/>
    <n v="409.46"/>
    <n v="138.69999999999999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544186"/>
    <x v="20"/>
    <n v="2591.8200000000002"/>
    <n v="437.97"/>
    <n v="0"/>
    <n v="0"/>
    <n v="66.09"/>
    <n v="16.399999999999999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2643401"/>
    <x v="20"/>
    <n v="10266.58"/>
    <n v="2097.1799999999998"/>
    <n v="0"/>
    <n v="0"/>
    <n v="776.16"/>
    <n v="156.62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77189"/>
    <x v="62"/>
    <n v="33785.760000000002"/>
    <n v="2750.32"/>
    <n v="0"/>
    <n v="0"/>
    <n v="1840.16"/>
    <n v="231.78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2309136"/>
    <x v="196"/>
    <n v="551409.26"/>
    <n v="81742.259999999995"/>
    <n v="0"/>
    <n v="87781.64"/>
    <n v="51423.22"/>
    <n v="7229.14"/>
    <n v="0"/>
    <n v="5792.66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042950"/>
    <x v="14"/>
    <n v="53030.01"/>
    <n v="0"/>
    <n v="9785.41"/>
    <n v="9985.48"/>
    <n v="4184.13"/>
    <n v="0"/>
    <n v="-225.48"/>
    <n v="467.21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1264985"/>
    <x v="170"/>
    <n v="3820.68"/>
    <n v="0"/>
    <n v="0"/>
    <n v="1196"/>
    <n v="287.88"/>
    <n v="0"/>
    <n v="0"/>
    <n v="92"/>
  </r>
  <r>
    <n v="730963"/>
    <s v="WOODHAMS EYE L&amp;L CTR MPB"/>
    <s v="A"/>
    <n v="7001"/>
    <n v="8149"/>
    <s v="AW8611255"/>
    <n v="2"/>
    <s v="GPO Acct."/>
    <s v="SURGICENTERS"/>
    <n v="72719"/>
    <x v="202"/>
    <n v="72719"/>
    <s v="WOODHAMS EYE"/>
    <n v="0"/>
    <x v="0"/>
    <n v="3952413"/>
    <x v="55"/>
    <n v="856.04"/>
    <n v="513.96"/>
    <n v="0"/>
    <n v="0"/>
    <n v="48.86"/>
    <n v="29.65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143535"/>
    <x v="42"/>
    <n v="1123704.52"/>
    <n v="199722.76"/>
    <n v="64899.48"/>
    <n v="143022"/>
    <n v="73175.179999999993"/>
    <n v="12184.42"/>
    <n v="3925.82"/>
    <n v="5500.88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09526"/>
    <x v="43"/>
    <n v="3012.2"/>
    <n v="0"/>
    <n v="0"/>
    <n v="-1508.66"/>
    <n v="138.68"/>
    <n v="0"/>
    <n v="0"/>
    <n v="0"/>
  </r>
  <r>
    <n v="758988"/>
    <s v="N ARKANSAS REG MD MPB"/>
    <s v="A"/>
    <n v="7001"/>
    <n v="8149"/>
    <s v="BN5245976"/>
    <n v="2"/>
    <s v="GPO Acct."/>
    <s v="HOSPITAL (INDIVIDUAL)"/>
    <n v="40471"/>
    <x v="92"/>
    <n v="40471"/>
    <s v="NORTH ARKANSAS REG MED CTR"/>
    <n v="0"/>
    <x v="2"/>
    <n v="2291870"/>
    <x v="6"/>
    <n v="436.8"/>
    <n v="0"/>
    <n v="436.8"/>
    <n v="436.8"/>
    <n v="34.83"/>
    <n v="0"/>
    <n v="34.979999999999997"/>
    <n v="21.77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1190719"/>
    <x v="14"/>
    <n v="663497.04"/>
    <n v="0"/>
    <n v="16405.45"/>
    <n v="96107.38"/>
    <n v="53752.81"/>
    <n v="0"/>
    <n v="-2679.32"/>
    <n v="4323.79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3913258"/>
    <x v="226"/>
    <n v="22949.89"/>
    <n v="9682"/>
    <n v="0"/>
    <n v="0"/>
    <n v="1227.42"/>
    <n v="557.20000000000005"/>
    <n v="0"/>
    <n v="0"/>
  </r>
  <r>
    <n v="425335"/>
    <s v="EMCM MAIN SPLIT WAC A34"/>
    <s v="A"/>
    <n v="7670"/>
    <n v="8155"/>
    <s v="FE3408184"/>
    <n v="3"/>
    <s v="WAC Acct."/>
    <s v="HOSPITAL GROUP"/>
    <n v="40206"/>
    <x v="3"/>
    <n v="40205"/>
    <s v="EINSTEIN"/>
    <s v="DSH390329"/>
    <x v="1"/>
    <n v="3780087"/>
    <x v="153"/>
    <n v="22330.58"/>
    <n v="2233.06"/>
    <n v="0"/>
    <n v="0"/>
    <n v="955.98"/>
    <n v="74.63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046654"/>
    <x v="275"/>
    <n v="4562.3599999999997"/>
    <n v="0"/>
    <n v="0"/>
    <n v="0"/>
    <n v="54.21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782639"/>
    <x v="58"/>
    <n v="146452.04999999999"/>
    <n v="45939.8"/>
    <n v="0"/>
    <n v="0"/>
    <n v="5965.32"/>
    <n v="1918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215631"/>
    <x v="49"/>
    <n v="35515.96"/>
    <n v="11880.09"/>
    <n v="0"/>
    <n v="0"/>
    <n v="2569.88"/>
    <n v="773.37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782639"/>
    <x v="58"/>
    <n v="87140.56"/>
    <n v="18363.41"/>
    <n v="0"/>
    <n v="0"/>
    <n v="3572.95"/>
    <n v="754.03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00207"/>
    <x v="245"/>
    <n v="14112.81"/>
    <n v="0"/>
    <n v="0"/>
    <n v="0"/>
    <n v="1073.98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568201"/>
    <x v="16"/>
    <n v="83021.440000000002"/>
    <n v="10782.12"/>
    <n v="18511.68"/>
    <n v="14834.56"/>
    <n v="5636.92"/>
    <n v="765.3"/>
    <n v="1299.18"/>
    <n v="570.55999999999995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310860"/>
    <x v="232"/>
    <n v="14917.84"/>
    <n v="0"/>
    <n v="7572.82"/>
    <n v="15171.44"/>
    <n v="2923.97"/>
    <n v="851.58"/>
    <n v="962.02"/>
    <n v="919.14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1536911"/>
    <x v="201"/>
    <n v="0"/>
    <n v="0"/>
    <n v="43.14"/>
    <n v="0"/>
    <n v="0"/>
    <n v="0"/>
    <n v="182.7"/>
    <n v="0"/>
  </r>
  <r>
    <n v="384856"/>
    <s v="KARMANOS CANCER CTR MPB"/>
    <s v="A"/>
    <n v="7992"/>
    <n v="8149"/>
    <s v="BK9698373"/>
    <n v="2"/>
    <s v="GPO Acct."/>
    <s v="ONCOLOGY CENTERS"/>
    <n v="40405"/>
    <x v="80"/>
    <n v="40405"/>
    <s v="MCLAREN HC GRP MI"/>
    <n v="0"/>
    <x v="1"/>
    <n v="2952042"/>
    <x v="277"/>
    <n v="0"/>
    <n v="0"/>
    <n v="0"/>
    <n v="15000"/>
    <n v="0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51237"/>
    <x v="18"/>
    <n v="5334.4"/>
    <n v="0"/>
    <n v="0"/>
    <n v="0"/>
    <n v="123.59"/>
    <n v="0"/>
    <n v="0"/>
    <n v="0"/>
  </r>
  <r>
    <n v="945540"/>
    <s v="METROHLTH SYS WACA34 MPB"/>
    <s v="A"/>
    <n v="7001"/>
    <n v="8149"/>
    <s v="AH2289646"/>
    <n v="3"/>
    <s v="WAC Acct."/>
    <s v="HOSPITAL (INDIVIDUAL)"/>
    <n v="40068"/>
    <x v="116"/>
    <n v="40068"/>
    <s v="MHS PURCHASING"/>
    <s v="DSH360059"/>
    <x v="2"/>
    <n v="2652147"/>
    <x v="7"/>
    <n v="0"/>
    <n v="0"/>
    <n v="3859.12"/>
    <n v="0"/>
    <n v="0"/>
    <n v="0"/>
    <n v="224.32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740313"/>
    <x v="146"/>
    <n v="25460.07"/>
    <n v="10751.48"/>
    <n v="0"/>
    <n v="0"/>
    <n v="908.75"/>
    <n v="389.05"/>
    <n v="0"/>
    <n v="0"/>
  </r>
  <r>
    <n v="764140"/>
    <s v="GRANVILLE MC MPB"/>
    <s v="A"/>
    <n v="7001"/>
    <n v="8149"/>
    <s v="AG3204699"/>
    <n v="2"/>
    <s v="GPO Acct."/>
    <s v="HOSPITAL (INDIVIDUAL)"/>
    <n v="40246"/>
    <x v="197"/>
    <n v="40246"/>
    <s v="GRANVILLE MED CTR NC"/>
    <n v="0"/>
    <x v="0"/>
    <n v="2292423"/>
    <x v="6"/>
    <n v="1587.46"/>
    <n v="0"/>
    <n v="0"/>
    <n v="0"/>
    <n v="209.38"/>
    <n v="0"/>
    <n v="0"/>
    <n v="0"/>
  </r>
  <r>
    <n v="720651"/>
    <s v="COOK CHILD MED WACA34 MPB"/>
    <s v="A"/>
    <n v="7994"/>
    <n v="8149"/>
    <s v="FC4164593"/>
    <n v="3"/>
    <s v="WAC Acct."/>
    <s v="HOSPITAL (INDIVIDUAL)"/>
    <n v="72192"/>
    <x v="83"/>
    <n v="72192"/>
    <s v="COOK CHILDRENS MED CTR TX"/>
    <s v="PED453300-00"/>
    <x v="1"/>
    <n v="3441771"/>
    <x v="113"/>
    <n v="3153.27"/>
    <n v="3153.27"/>
    <n v="0"/>
    <n v="0"/>
    <n v="212.91"/>
    <n v="212.91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117034"/>
    <x v="124"/>
    <n v="1041.02"/>
    <n v="0"/>
    <n v="0"/>
    <n v="0"/>
    <n v="66.95"/>
    <n v="0"/>
    <n v="-3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837335"/>
    <x v="57"/>
    <n v="73251.81"/>
    <n v="0"/>
    <n v="0"/>
    <n v="0"/>
    <n v="3101.03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1215607"/>
    <x v="49"/>
    <n v="8305.44"/>
    <n v="5190.8999999999996"/>
    <n v="0"/>
    <n v="0"/>
    <n v="326.45999999999998"/>
    <n v="209.35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13655"/>
    <x v="18"/>
    <n v="5232.87"/>
    <n v="1722.77"/>
    <n v="0"/>
    <n v="0"/>
    <n v="198.16"/>
    <n v="40.43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413648"/>
    <x v="18"/>
    <n v="3057.57"/>
    <n v="0"/>
    <n v="0"/>
    <n v="0"/>
    <n v="96.61"/>
    <n v="0"/>
    <n v="0"/>
    <n v="0"/>
  </r>
  <r>
    <n v="794825"/>
    <s v="VARIETY CARE PHY 721 PHS"/>
    <s v="A"/>
    <n v="512"/>
    <n v="8165"/>
    <s v="FV7757492"/>
    <n v="4"/>
    <s v="PHS/340B Acct"/>
    <s v="HOSPITAL GROUP"/>
    <n v="91"/>
    <x v="156"/>
    <n v="91"/>
    <s v="OKLAHOMA COMM HLTH SRV VAR OK"/>
    <s v="CH06362S"/>
    <x v="2"/>
    <n v="1273333"/>
    <x v="82"/>
    <n v="1732.91"/>
    <n v="1732.91"/>
    <n v="0"/>
    <n v="0"/>
    <n v="155.75"/>
    <n v="155.75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1976901"/>
    <x v="23"/>
    <n v="18041.09"/>
    <n v="0"/>
    <n v="0"/>
    <n v="0"/>
    <n v="1084.6199999999999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67621"/>
    <x v="21"/>
    <n v="0"/>
    <n v="0"/>
    <n v="0"/>
    <n v="0"/>
    <n v="842.34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1562891"/>
    <x v="230"/>
    <n v="25439.759999999998"/>
    <n v="0"/>
    <n v="0"/>
    <n v="0"/>
    <n v="1993.38"/>
    <n v="0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239084"/>
    <x v="162"/>
    <n v="19862.55"/>
    <n v="0"/>
    <n v="0"/>
    <n v="0"/>
    <n v="586.78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580579"/>
    <x v="158"/>
    <n v="9593.31"/>
    <n v="9593.31"/>
    <n v="0"/>
    <n v="0"/>
    <n v="271.95"/>
    <n v="271.95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1609296"/>
    <x v="76"/>
    <n v="28343.68"/>
    <n v="0"/>
    <n v="0"/>
    <n v="0"/>
    <n v="1574.07"/>
    <n v="0"/>
    <n v="0"/>
    <n v="0"/>
  </r>
  <r>
    <n v="855796"/>
    <s v="PRISMA CI EASLEY PHS"/>
    <s v="A"/>
    <n v="7003"/>
    <n v="8148"/>
    <s v="FG6367975"/>
    <n v="4"/>
    <s v="PHS/340B Acct"/>
    <s v="HOSPITAL GROUP"/>
    <n v="40461"/>
    <x v="1"/>
    <n v="40461"/>
    <s v="PRISMA HEALTH"/>
    <s v="DSH420078AG"/>
    <x v="0"/>
    <n v="3945672"/>
    <x v="107"/>
    <n v="19820.64"/>
    <n v="0"/>
    <n v="0"/>
    <n v="0"/>
    <n v="598.96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945672"/>
    <x v="107"/>
    <n v="2314.5"/>
    <n v="0"/>
    <n v="0"/>
    <n v="0"/>
    <n v="77.33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961570"/>
    <x v="216"/>
    <n v="62470.73"/>
    <n v="0"/>
    <n v="0"/>
    <n v="0"/>
    <n v="888.62"/>
    <n v="0"/>
    <n v="0"/>
    <n v="0"/>
  </r>
  <r>
    <n v="251457"/>
    <s v="PRISMA GVL MEM MC SUPPLY"/>
    <s v="A"/>
    <n v="7003"/>
    <n v="8148"/>
    <s v="FG6318857"/>
    <n v="2"/>
    <s v="GPO Acct."/>
    <s v="HOSPITAL GROUP"/>
    <n v="40461"/>
    <x v="1"/>
    <n v="40461"/>
    <s v="PRISMA HEALTH"/>
    <n v="0"/>
    <x v="0"/>
    <n v="3429768"/>
    <x v="238"/>
    <n v="2052"/>
    <n v="0"/>
    <n v="0"/>
    <n v="0"/>
    <n v="104.71"/>
    <n v="0"/>
    <n v="0"/>
    <n v="0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3280989"/>
    <x v="8"/>
    <n v="0"/>
    <n v="0"/>
    <n v="0"/>
    <n v="15313.97"/>
    <n v="0"/>
    <n v="0"/>
    <n v="0"/>
    <n v="588.98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23877"/>
    <x v="48"/>
    <n v="29800.61"/>
    <n v="0"/>
    <n v="0"/>
    <n v="0"/>
    <n v="877.29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636488"/>
    <x v="192"/>
    <n v="35148.36"/>
    <n v="0"/>
    <n v="11912.51"/>
    <n v="0"/>
    <n v="2459.5700000000002"/>
    <n v="0"/>
    <n v="833.78"/>
    <n v="0"/>
  </r>
  <r>
    <n v="162053"/>
    <s v="HOUSTON METH/HMW PHS MPB"/>
    <s v="A"/>
    <n v="7994"/>
    <n v="8149"/>
    <s v="FH9411252"/>
    <n v="4"/>
    <s v="PHS/340B Acct"/>
    <s v="HOSPITAL (INDIVIDUAL)"/>
    <n v="72493"/>
    <x v="40"/>
    <n v="72480"/>
    <s v="MD ISSUE"/>
    <s v="DSH670077"/>
    <x v="1"/>
    <n v="3496965"/>
    <x v="175"/>
    <n v="12741.07"/>
    <n v="0"/>
    <n v="0"/>
    <n v="0"/>
    <n v="881.27"/>
    <n v="0"/>
    <n v="0"/>
    <n v="0"/>
  </r>
  <r>
    <n v="935576"/>
    <s v="ST ELIZABETH MC GRANT MPB"/>
    <s v="A"/>
    <n v="7992"/>
    <n v="8149"/>
    <s v="BS3716834"/>
    <n v="2"/>
    <s v="GPO Acct."/>
    <s v="HOSPITAL (INDIVIDUAL)"/>
    <n v="40772"/>
    <x v="86"/>
    <n v="40772"/>
    <s v="ST ELIZABETH MEDICAL CENTER"/>
    <n v="0"/>
    <x v="2"/>
    <n v="1273333"/>
    <x v="82"/>
    <n v="621.28"/>
    <n v="621.28"/>
    <n v="0"/>
    <n v="0"/>
    <n v="57.73"/>
    <n v="57.73"/>
    <n v="0"/>
    <n v="0"/>
  </r>
  <r>
    <n v="806510"/>
    <s v="CTL WA HSP INF WACA34 MPB"/>
    <s v="A"/>
    <n v="7001"/>
    <n v="8149"/>
    <s v="FC4564375"/>
    <n v="3"/>
    <s v="WAC Acct."/>
    <s v="HOSPITAL GROUP"/>
    <n v="30041"/>
    <x v="130"/>
    <n v="30041"/>
    <s v="CENTRAL WASHINGTON WA"/>
    <s v="DSH500016A"/>
    <x v="2"/>
    <n v="1523828"/>
    <x v="48"/>
    <n v="763.09"/>
    <n v="763.09"/>
    <n v="0"/>
    <n v="0"/>
    <n v="49.26"/>
    <n v="49.26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117109"/>
    <x v="124"/>
    <n v="182112.28"/>
    <n v="0"/>
    <n v="0"/>
    <n v="0"/>
    <n v="13954.22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603454"/>
    <x v="30"/>
    <n v="0"/>
    <n v="0"/>
    <n v="32515.48"/>
    <n v="0"/>
    <n v="0"/>
    <n v="0"/>
    <n v="720.66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400215"/>
    <x v="245"/>
    <n v="39894.5"/>
    <n v="39894.5"/>
    <n v="0"/>
    <n v="0"/>
    <n v="2661.3"/>
    <n v="2661.3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13993"/>
    <x v="49"/>
    <n v="533390.76"/>
    <n v="190664.9"/>
    <n v="0"/>
    <n v="0"/>
    <n v="41216.33"/>
    <n v="12314.72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852754"/>
    <x v="39"/>
    <n v="18700.080000000002"/>
    <n v="0"/>
    <n v="0"/>
    <n v="0"/>
    <n v="355.5"/>
    <n v="0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3784683"/>
    <x v="26"/>
    <n v="47808.36"/>
    <n v="18209.32"/>
    <n v="0"/>
    <n v="0"/>
    <n v="1235.74"/>
    <n v="461.42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13648"/>
    <x v="18"/>
    <n v="24026.720000000001"/>
    <n v="6490.08"/>
    <n v="0"/>
    <n v="0"/>
    <n v="571.89"/>
    <n v="160.81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064673"/>
    <x v="205"/>
    <n v="168916.32"/>
    <n v="31649.83"/>
    <n v="0"/>
    <n v="3929.28"/>
    <n v="32045"/>
    <n v="8174.28"/>
    <n v="0"/>
    <n v="113.63"/>
  </r>
  <r>
    <n v="761702"/>
    <s v="CHLD MC DAL CIMP MPB"/>
    <s v="A"/>
    <n v="7994"/>
    <n v="8149"/>
    <s v="AC2260242"/>
    <n v="2"/>
    <s v="GPO Acct."/>
    <s v="HOSPITAL (INDIVIDUAL)"/>
    <n v="72130"/>
    <x v="14"/>
    <n v="72480"/>
    <s v="MD ISSUE"/>
    <n v="0"/>
    <x v="1"/>
    <n v="3787181"/>
    <x v="32"/>
    <n v="128591.27"/>
    <n v="0"/>
    <n v="33611.21"/>
    <n v="0"/>
    <n v="4543.95"/>
    <n v="0"/>
    <n v="761.46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3913241"/>
    <x v="226"/>
    <n v="3993.3"/>
    <n v="1331.1"/>
    <n v="0"/>
    <n v="0"/>
    <n v="369.95"/>
    <n v="91.38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03135"/>
    <x v="133"/>
    <n v="214379.43"/>
    <n v="50168.72"/>
    <n v="0"/>
    <n v="0"/>
    <n v="9254.6299999999992"/>
    <n v="2690.5"/>
    <n v="0"/>
    <n v="0"/>
  </r>
  <r>
    <n v="459767"/>
    <s v="JACKSON MADISN CO PHS MPB"/>
    <s v="A"/>
    <n v="8042"/>
    <n v="8149"/>
    <s v="AJ1165667"/>
    <n v="4"/>
    <s v="PHS/340B Acct"/>
    <s v="HOSPITAL (INDIVIDUAL)"/>
    <n v="72339"/>
    <x v="179"/>
    <n v="72339"/>
    <s v="JACKSON MADISON CTY GEN TN"/>
    <s v="DSH440002"/>
    <x v="0"/>
    <n v="1280494"/>
    <x v="82"/>
    <n v="18345.82"/>
    <n v="6007.4"/>
    <n v="0"/>
    <n v="0"/>
    <n v="1139.68"/>
    <n v="-135.96"/>
    <n v="0"/>
    <n v="0"/>
  </r>
  <r>
    <n v="929076"/>
    <s v="SAN JACINTO MH PHS MPB"/>
    <s v="A"/>
    <n v="7994"/>
    <n v="8149"/>
    <s v="AS5160205"/>
    <n v="4"/>
    <s v="PHS/340B Acct"/>
    <s v="HOSPITAL GROUP"/>
    <n v="72493"/>
    <x v="40"/>
    <n v="72480"/>
    <s v="MD ISSUE"/>
    <s v="DSH450424"/>
    <x v="1"/>
    <n v="2590404"/>
    <x v="94"/>
    <n v="-7545.88"/>
    <n v="-7545.88"/>
    <n v="0"/>
    <n v="0"/>
    <n v="12.84"/>
    <n v="12.84"/>
    <n v="0"/>
    <n v="0"/>
  </r>
  <r>
    <n v="376623"/>
    <s v="NMMC INFUS ONC PHS MPB"/>
    <s v="A"/>
    <n v="7001"/>
    <n v="8149"/>
    <s v="FN4775524"/>
    <n v="4"/>
    <s v="PHS/340B Acct"/>
    <s v="HOSPITAL (INDIVIDUAL)"/>
    <n v="72787"/>
    <x v="10"/>
    <n v="72787"/>
    <s v="NORTH MISSISSIPPI MED CTR"/>
    <s v="DSH250004H"/>
    <x v="2"/>
    <n v="2652154"/>
    <x v="7"/>
    <n v="42783.040000000001"/>
    <n v="0"/>
    <n v="0"/>
    <n v="0"/>
    <n v="2692.9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490075"/>
    <x v="11"/>
    <n v="9159"/>
    <n v="0"/>
    <n v="0"/>
    <n v="830.32"/>
    <n v="4215.8599999999997"/>
    <n v="0"/>
    <n v="0"/>
    <n v="32.06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1215615"/>
    <x v="49"/>
    <n v="6436.68"/>
    <n v="0"/>
    <n v="0"/>
    <n v="0"/>
    <n v="551.82000000000005"/>
    <n v="0"/>
    <n v="0"/>
    <n v="0"/>
  </r>
  <r>
    <n v="448875"/>
    <s v="VIVO HLTH PHY/LIJMC PHS M"/>
    <s v="A"/>
    <n v="7994"/>
    <n v="8149"/>
    <s v="FT5343594"/>
    <n v="5"/>
    <s v="PHS Contract Pharmacy"/>
    <s v="HOSPITAL (INDIVIDUAL)"/>
    <n v="40019"/>
    <x v="51"/>
    <n v="40018"/>
    <s v="NORTHWELL HEALTH"/>
    <s v="DSH330195B"/>
    <x v="1"/>
    <n v="3299427"/>
    <x v="68"/>
    <n v="0"/>
    <n v="0"/>
    <n v="7575.11"/>
    <n v="18405.07"/>
    <n v="0"/>
    <n v="0"/>
    <n v="194.21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413648"/>
    <x v="18"/>
    <n v="35281.81"/>
    <n v="0"/>
    <n v="0"/>
    <n v="0"/>
    <n v="1045.5"/>
    <n v="0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490075"/>
    <x v="11"/>
    <n v="5848.44"/>
    <n v="0"/>
    <n v="0"/>
    <n v="0"/>
    <n v="2422.94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280971"/>
    <x v="8"/>
    <n v="16838.75"/>
    <n v="4097.8100000000004"/>
    <n v="0"/>
    <n v="0"/>
    <n v="495.42"/>
    <n v="111.87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117034"/>
    <x v="124"/>
    <n v="6500.52"/>
    <n v="0"/>
    <n v="0"/>
    <n v="0"/>
    <n v="445.83"/>
    <n v="0"/>
    <n v="0"/>
    <n v="0"/>
  </r>
  <r>
    <n v="97953"/>
    <s v="HUDSON VALLEY HOSP MPB"/>
    <s v="A"/>
    <n v="7001"/>
    <n v="8149"/>
    <s v="AP1860483"/>
    <n v="2"/>
    <s v="GPO Acct."/>
    <s v="HOSPITAL (INDIVIDUAL)"/>
    <n v="40334"/>
    <x v="203"/>
    <n v="40334"/>
    <s v="ELIOR"/>
    <n v="0"/>
    <x v="0"/>
    <n v="2651222"/>
    <x v="239"/>
    <n v="8580"/>
    <n v="0"/>
    <n v="0"/>
    <n v="0"/>
    <n v="701.25"/>
    <n v="0"/>
    <n v="0"/>
    <n v="0"/>
  </r>
  <r>
    <n v="614744"/>
    <s v="CTR FOR CANCER PHS MPB"/>
    <s v="A"/>
    <n v="7994"/>
    <n v="8149"/>
    <s v="FT1195165"/>
    <n v="4"/>
    <s v="PHS/340B Acct"/>
    <s v="HOSPITAL (INDIVIDUAL)"/>
    <n v="72954"/>
    <x v="72"/>
    <n v="72952"/>
    <s v="PROVIDENCE HOSP NW"/>
    <s v="DSH050069G"/>
    <x v="1"/>
    <n v="3782646"/>
    <x v="56"/>
    <n v="39323.040000000001"/>
    <n v="0"/>
    <n v="0"/>
    <n v="0"/>
    <n v="2961.16"/>
    <n v="0"/>
    <n v="0"/>
    <n v="0"/>
  </r>
  <r>
    <n v="945895"/>
    <s v="ROCHESTER METH HOSP MPB"/>
    <s v="A"/>
    <n v="7001"/>
    <n v="8149"/>
    <s v="AR3642116"/>
    <n v="2"/>
    <s v="GPO Acct."/>
    <s v="HOSPITAL (INDIVIDUAL)"/>
    <n v="72604"/>
    <x v="181"/>
    <n v="72604"/>
    <s v="ROCHESTER METH HOSP MN"/>
    <n v="0"/>
    <x v="1"/>
    <n v="3445343"/>
    <x v="73"/>
    <n v="112059.57"/>
    <n v="74729.77"/>
    <n v="0"/>
    <n v="0"/>
    <n v="6953.21"/>
    <n v="4420.7"/>
    <n v="0"/>
    <n v="0"/>
  </r>
  <r>
    <n v="295091"/>
    <s v="WESTCHESTER MED CTR MPB"/>
    <s v="A"/>
    <n v="7001"/>
    <n v="8149"/>
    <s v="AG4300858"/>
    <n v="2"/>
    <s v="GPO Acct."/>
    <s v="HOSPITAL (INDIVIDUAL)"/>
    <n v="73445"/>
    <x v="84"/>
    <n v="73445"/>
    <s v="WESTCHESTER MC VAHALLA NY"/>
    <n v="0"/>
    <x v="2"/>
    <n v="3920865"/>
    <x v="31"/>
    <n v="157219.88"/>
    <n v="17353.439999999999"/>
    <n v="0"/>
    <n v="0"/>
    <n v="10926.45"/>
    <n v="1173.76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042950"/>
    <x v="14"/>
    <n v="38536.35"/>
    <n v="7018.2"/>
    <n v="0"/>
    <n v="0"/>
    <n v="2414.5700000000002"/>
    <n v="923.97"/>
    <n v="0"/>
    <n v="0"/>
  </r>
  <r>
    <n v="108991"/>
    <s v="RENOWN PHARMACY PHS MPB"/>
    <s v="A"/>
    <n v="1075"/>
    <n v="8149"/>
    <s v="BW3112276"/>
    <n v="4"/>
    <s v="PHS/340B Acct"/>
    <s v="HOSPITAL (INDIVIDUAL)"/>
    <n v="72995"/>
    <x v="61"/>
    <n v="72995"/>
    <s v="RENOWN REG MED CTR NV"/>
    <s v="DSH290001"/>
    <x v="2"/>
    <n v="3441771"/>
    <x v="113"/>
    <n v="469.9"/>
    <n v="0"/>
    <n v="0"/>
    <n v="0"/>
    <n v="95.15"/>
    <n v="0"/>
    <n v="0"/>
    <n v="0"/>
  </r>
  <r>
    <n v="764502"/>
    <s v="OLATHE MC MPB"/>
    <s v="A"/>
    <n v="7001"/>
    <n v="8149"/>
    <s v="AO1294191"/>
    <n v="2"/>
    <s v="GPO Acct."/>
    <s v="HOSPITAL (INDIVIDUAL)"/>
    <n v="72849"/>
    <x v="119"/>
    <n v="72849"/>
    <s v="OLATHE MED CTR KS"/>
    <n v="0"/>
    <x v="0"/>
    <n v="2291870"/>
    <x v="6"/>
    <n v="1589.32"/>
    <n v="0"/>
    <n v="576.58000000000004"/>
    <n v="582.4"/>
    <n v="114.57"/>
    <n v="0"/>
    <n v="40.82"/>
    <n v="32.369999999999997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280989"/>
    <x v="8"/>
    <n v="5897.61"/>
    <n v="3932.8"/>
    <n v="0"/>
    <n v="0"/>
    <n v="163.46"/>
    <n v="108.55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1248285"/>
    <x v="134"/>
    <n v="367.37"/>
    <n v="367.37"/>
    <n v="0"/>
    <n v="0"/>
    <n v="4.59"/>
    <n v="4.59"/>
    <n v="0"/>
    <n v="0"/>
  </r>
  <r>
    <n v="396534"/>
    <s v="EYE SURGY CTR OF ND MPB"/>
    <s v="A"/>
    <n v="837"/>
    <n v="8149"/>
    <s v="FE4807559"/>
    <n v="2"/>
    <s v="GPO Acct."/>
    <s v="HOSPITAL (INDIVIDUAL)"/>
    <n v="72727"/>
    <x v="82"/>
    <n v="30059"/>
    <s v="PURNET INC AUGUSTA ME"/>
    <n v="0"/>
    <x v="0"/>
    <n v="3747623"/>
    <x v="55"/>
    <n v="3146.7"/>
    <n v="2097.04"/>
    <n v="0"/>
    <n v="0"/>
    <n v="110.14"/>
    <n v="100.13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499902"/>
    <x v="105"/>
    <n v="6016.76"/>
    <n v="0"/>
    <n v="0"/>
    <n v="2951.16"/>
    <n v="200.03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57867"/>
    <x v="144"/>
    <n v="14077.3"/>
    <n v="0"/>
    <n v="0"/>
    <n v="0"/>
    <n v="995.38"/>
    <n v="0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2115509"/>
    <x v="282"/>
    <n v="1222.26"/>
    <n v="0"/>
    <n v="0"/>
    <n v="0"/>
    <n v="94.75"/>
    <n v="0"/>
    <n v="0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2042950"/>
    <x v="14"/>
    <n v="1242"/>
    <n v="0"/>
    <n v="0"/>
    <n v="0"/>
    <n v="79.819999999999993"/>
    <n v="0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3486016"/>
    <x v="59"/>
    <n v="191064.54"/>
    <n v="152877.64000000001"/>
    <n v="0"/>
    <n v="5725.84"/>
    <n v="394.6"/>
    <n v="339.26"/>
    <n v="0"/>
    <n v="0"/>
  </r>
  <r>
    <n v="138600"/>
    <s v="LLU-MC MAIN WAC A34"/>
    <s v="A"/>
    <n v="761"/>
    <n v="8147"/>
    <s v="AL3458949"/>
    <n v="3"/>
    <s v="WAC Acct."/>
    <s v="HOSPITAL GROUP"/>
    <n v="40380"/>
    <x v="12"/>
    <n v="40380"/>
    <s v="LOMA LINDA UNIV HOSP CA"/>
    <s v="DSH050327"/>
    <x v="0"/>
    <n v="2645976"/>
    <x v="165"/>
    <n v="2958.96"/>
    <n v="0"/>
    <n v="0"/>
    <n v="0"/>
    <n v="243.45"/>
    <n v="0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2620110"/>
    <x v="44"/>
    <n v="246094.26"/>
    <n v="0"/>
    <n v="0"/>
    <n v="0"/>
    <n v="28866.080000000002"/>
    <n v="0"/>
    <n v="0"/>
    <n v="0"/>
  </r>
  <r>
    <n v="243778"/>
    <s v="UNC SHARED SVS PHS MPB"/>
    <s v="A"/>
    <n v="7994"/>
    <n v="8149"/>
    <s v="FU5797456"/>
    <n v="4"/>
    <s v="PHS/340B Acct"/>
    <s v="HOSPITAL (INDIVIDUAL)"/>
    <n v="72722"/>
    <x v="77"/>
    <n v="72722"/>
    <s v="UNC HOSPITAL"/>
    <s v="DSH340061"/>
    <x v="1"/>
    <n v="3590288"/>
    <x v="168"/>
    <n v="2478.16"/>
    <n v="0"/>
    <n v="0"/>
    <n v="0"/>
    <n v="163.63999999999999"/>
    <n v="0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1508035"/>
    <x v="262"/>
    <n v="7449.7"/>
    <n v="7449.7"/>
    <n v="0"/>
    <n v="0"/>
    <n v="335.24"/>
    <n v="335.24"/>
    <n v="0"/>
    <n v="0"/>
  </r>
  <r>
    <n v="733441"/>
    <s v="AHG NEWCASTLE/NYU PHS MPB"/>
    <s v="A"/>
    <n v="7992"/>
    <n v="8149"/>
    <s v="FA5306128"/>
    <n v="5"/>
    <s v="PHS Contract Pharmacy"/>
    <s v="HOSPITAL (INDIVIDUAL)"/>
    <n v="40550"/>
    <x v="25"/>
    <n v="40550"/>
    <s v="NYU LANGONE HOSP"/>
    <s v="DSH330214"/>
    <x v="1"/>
    <n v="2363364"/>
    <x v="240"/>
    <n v="2794.89"/>
    <n v="0"/>
    <n v="0"/>
    <n v="0"/>
    <n v="730.14"/>
    <n v="0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1571645"/>
    <x v="216"/>
    <n v="14728.12"/>
    <n v="0"/>
    <n v="0"/>
    <n v="0"/>
    <n v="1120.1400000000001"/>
    <n v="0"/>
    <n v="0"/>
    <n v="0"/>
  </r>
  <r>
    <n v="721851"/>
    <s v="OSUMC INF PHCY MM PHS MPB"/>
    <s v="A"/>
    <n v="7001"/>
    <n v="8149"/>
    <s v="FO7890963"/>
    <n v="4"/>
    <s v="PHS/340B Acct"/>
    <s v="HOSPITAL (INDIVIDUAL)"/>
    <n v="72847"/>
    <x v="49"/>
    <n v="72847"/>
    <s v="OH STATE UNIVERSITY MED CTR"/>
    <s v="DSH360085EB"/>
    <x v="2"/>
    <n v="2669935"/>
    <x v="283"/>
    <n v="5696.42"/>
    <n v="0"/>
    <n v="0"/>
    <n v="0"/>
    <n v="446.4"/>
    <n v="0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3787181"/>
    <x v="32"/>
    <n v="5001.71"/>
    <n v="0"/>
    <n v="0"/>
    <n v="0"/>
    <n v="318.74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90377"/>
    <x v="101"/>
    <n v="9377.82"/>
    <n v="0"/>
    <n v="0"/>
    <n v="0"/>
    <n v="561.49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971264"/>
    <x v="145"/>
    <n v="3718.7"/>
    <n v="0"/>
    <n v="0"/>
    <n v="0"/>
    <n v="191.85"/>
    <n v="0"/>
    <n v="0"/>
    <n v="0"/>
  </r>
  <r>
    <n v="646581"/>
    <s v="NEBRASKA ORTHOPEDIC HOSP"/>
    <s v="A"/>
    <n v="7996"/>
    <n v="8145"/>
    <s v="FN3199747"/>
    <n v="2"/>
    <s v="GPO Acct."/>
    <s v="HOSPITAL GROUP"/>
    <n v="72774"/>
    <x v="144"/>
    <n v="72774"/>
    <s v="NEBRASKA ORTHOPAEDIC HOSP"/>
    <n v="0"/>
    <x v="2"/>
    <n v="2117042"/>
    <x v="124"/>
    <n v="1976.83"/>
    <n v="0"/>
    <n v="0"/>
    <n v="0"/>
    <n v="46.64"/>
    <n v="0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3445343"/>
    <x v="73"/>
    <n v="54629.279999999999"/>
    <n v="54629.279999999999"/>
    <n v="0"/>
    <n v="0"/>
    <n v="1106.56"/>
    <n v="1106.56"/>
    <n v="0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042299"/>
    <x v="156"/>
    <n v="144457.82"/>
    <n v="17632.759999999998"/>
    <n v="31689.42"/>
    <n v="33952.949999999997"/>
    <n v="10114.27"/>
    <n v="1405.86"/>
    <n v="2532.13"/>
    <n v="1781.52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2117034"/>
    <x v="124"/>
    <n v="1020.06"/>
    <n v="0"/>
    <n v="0"/>
    <n v="0"/>
    <n v="79.87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609534"/>
    <x v="43"/>
    <n v="23571.34"/>
    <n v="7573.59"/>
    <n v="0"/>
    <n v="0"/>
    <n v="904.2"/>
    <n v="296.86"/>
    <n v="0"/>
    <n v="0"/>
  </r>
  <r>
    <n v="761218"/>
    <s v="OWENSBORO HEALTH MPB"/>
    <s v="A"/>
    <n v="7001"/>
    <n v="8149"/>
    <s v="AM2297845"/>
    <n v="2"/>
    <s v="GPO Acct."/>
    <s v="HOSPITAL (INDIVIDUAL)"/>
    <n v="72864"/>
    <x v="162"/>
    <n v="72864"/>
    <s v="OWENSBORO HEALTH REGIONAL HOSP"/>
    <n v="0"/>
    <x v="2"/>
    <n v="3224581"/>
    <x v="47"/>
    <n v="12300.46"/>
    <n v="4441.34"/>
    <n v="2285.71"/>
    <n v="0"/>
    <n v="614.67999999999995"/>
    <n v="193.88"/>
    <n v="106.83"/>
    <n v="0"/>
  </r>
  <r>
    <n v="389504"/>
    <s v="MAYO CLINIC HOSP GPO MPB"/>
    <s v="A"/>
    <n v="7001"/>
    <n v="8149"/>
    <s v="AS3598806"/>
    <n v="2"/>
    <s v="GPO Acct."/>
    <s v="HOSPITAL (INDIVIDUAL)"/>
    <n v="72478"/>
    <x v="127"/>
    <n v="72478"/>
    <s v="MAYO CLINIC"/>
    <n v="0"/>
    <x v="1"/>
    <n v="3723343"/>
    <x v="244"/>
    <n v="452938.2"/>
    <n v="19486.03"/>
    <n v="0"/>
    <n v="0"/>
    <n v="35468.99"/>
    <n v="1891.6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15631"/>
    <x v="49"/>
    <n v="113279.59"/>
    <n v="47479.96"/>
    <n v="0"/>
    <n v="0"/>
    <n v="7712.41"/>
    <n v="2987.9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920865"/>
    <x v="31"/>
    <n v="595292.01"/>
    <n v="94062.47"/>
    <n v="45506.1"/>
    <n v="68375.399999999994"/>
    <n v="64416"/>
    <n v="9830.74"/>
    <n v="4430.75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52856"/>
    <x v="111"/>
    <n v="7483.91"/>
    <n v="3378.79"/>
    <n v="0"/>
    <n v="0"/>
    <n v="239.75"/>
    <n v="110.65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609534"/>
    <x v="43"/>
    <n v="4928.8100000000004"/>
    <n v="891.5"/>
    <n v="0"/>
    <n v="0"/>
    <n v="202.5"/>
    <n v="36.89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59335"/>
    <x v="201"/>
    <n v="131649.26"/>
    <n v="14486.9"/>
    <n v="0"/>
    <n v="0"/>
    <n v="18262.16"/>
    <n v="1850.5"/>
    <n v="0"/>
    <n v="0"/>
  </r>
  <r>
    <n v="912836"/>
    <s v="COMM MEM HLTH CIMP MPB"/>
    <s v="A"/>
    <n v="7997"/>
    <n v="8149"/>
    <s v="AC1288186"/>
    <n v="2"/>
    <s v="GPO Acct."/>
    <s v="HOSPITAL GROUP"/>
    <n v="40165"/>
    <x v="34"/>
    <n v="40015"/>
    <s v="ALEGENT"/>
    <n v="0"/>
    <x v="2"/>
    <n v="3787199"/>
    <x v="32"/>
    <n v="3368.45"/>
    <n v="0"/>
    <n v="0"/>
    <n v="0"/>
    <n v="45.45"/>
    <n v="0"/>
    <n v="0"/>
    <n v="0"/>
  </r>
  <r>
    <n v="272680"/>
    <s v="SEATTLE CHLDS OP PHS MPB"/>
    <s v="A"/>
    <n v="7710"/>
    <n v="8149"/>
    <s v="FS4138497"/>
    <n v="4"/>
    <s v="PHS/340B Acct"/>
    <s v="HOSPITAL (INDIVIDUAL)"/>
    <n v="72142"/>
    <x v="114"/>
    <n v="72142"/>
    <s v="CHCA - SEATTLE CHILDRENS HOSP"/>
    <s v="PED503300-00"/>
    <x v="1"/>
    <n v="2647691"/>
    <x v="99"/>
    <n v="11069.32"/>
    <n v="0"/>
    <n v="0"/>
    <n v="0"/>
    <n v="1009.5"/>
    <n v="0"/>
    <n v="0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3638475"/>
    <x v="10"/>
    <n v="10522.32"/>
    <n v="0"/>
    <n v="0"/>
    <n v="11175.12"/>
    <n v="558.66"/>
    <n v="0"/>
    <n v="0"/>
    <n v="429.84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2651958"/>
    <x v="4"/>
    <n v="95339.839999999997"/>
    <n v="0"/>
    <n v="0"/>
    <n v="0"/>
    <n v="2201.2399999999998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20325"/>
    <x v="207"/>
    <n v="11663.39"/>
    <n v="0"/>
    <n v="0"/>
    <n v="0"/>
    <n v="536.5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1526193"/>
    <x v="66"/>
    <n v="9519.92"/>
    <n v="9519.92"/>
    <n v="0"/>
    <n v="0"/>
    <n v="800.97"/>
    <n v="800.97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1538255"/>
    <x v="60"/>
    <n v="38342.980000000003"/>
    <n v="38342.980000000003"/>
    <n v="0"/>
    <n v="0"/>
    <n v="1624.34"/>
    <n v="1624.34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266707"/>
    <x v="100"/>
    <n v="1192.3800000000001"/>
    <n v="0"/>
    <n v="0"/>
    <n v="0"/>
    <n v="25.55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36488"/>
    <x v="192"/>
    <n v="179045.88"/>
    <n v="0"/>
    <n v="0"/>
    <n v="0"/>
    <n v="4656.05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2607539"/>
    <x v="104"/>
    <n v="90379.38"/>
    <n v="0"/>
    <n v="0"/>
    <n v="0"/>
    <n v="6258.53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15607"/>
    <x v="49"/>
    <n v="22164.76"/>
    <n v="11869.79"/>
    <n v="0"/>
    <n v="0"/>
    <n v="1489.86"/>
    <n v="759.79"/>
    <n v="0"/>
    <n v="0"/>
  </r>
  <r>
    <n v="763412"/>
    <s v="MARY RUTAN HSP MPB"/>
    <s v="A"/>
    <n v="7001"/>
    <n v="8149"/>
    <s v="AM7971131"/>
    <n v="2"/>
    <s v="GPO Acct."/>
    <s v="HOSPITAL (INDIVIDUAL)"/>
    <n v="72473"/>
    <x v="199"/>
    <n v="72473"/>
    <s v="MARY RUTAN HOSP"/>
    <n v="0"/>
    <x v="2"/>
    <n v="1273333"/>
    <x v="82"/>
    <n v="854.57"/>
    <n v="0"/>
    <n v="0"/>
    <n v="0"/>
    <n v="77.8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30082"/>
    <x v="217"/>
    <n v="15036.88"/>
    <n v="15036.88"/>
    <n v="0"/>
    <n v="0"/>
    <n v="999.01"/>
    <n v="999.01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673218"/>
    <x v="81"/>
    <n v="20064.650000000001"/>
    <n v="0"/>
    <n v="0"/>
    <n v="0"/>
    <n v="1366.28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292423"/>
    <x v="6"/>
    <n v="1417.59"/>
    <n v="1417.59"/>
    <n v="0"/>
    <n v="0"/>
    <n v="54.16"/>
    <n v="54.16"/>
    <n v="0"/>
    <n v="0"/>
  </r>
  <r>
    <n v="28247"/>
    <s v="KAISER HOSP PHCY 367 MPB"/>
    <s v="A"/>
    <n v="7989"/>
    <n v="8149"/>
    <s v="FK3092640"/>
    <n v="2"/>
    <s v="GPO Acct."/>
    <s v="HOSPITAL CHAIN"/>
    <n v="35000"/>
    <x v="100"/>
    <n v="35000"/>
    <s v="KAISER PERMANENTE CA"/>
    <n v="0"/>
    <x v="0"/>
    <n v="3676434"/>
    <x v="54"/>
    <n v="99660"/>
    <n v="0"/>
    <n v="0"/>
    <n v="0"/>
    <n v="2881.98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331973"/>
    <x v="29"/>
    <n v="39536.519999999997"/>
    <n v="0"/>
    <n v="0"/>
    <n v="0"/>
    <n v="1020.84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900257"/>
    <x v="67"/>
    <n v="19550"/>
    <n v="0"/>
    <n v="0"/>
    <n v="0"/>
    <n v="1074.1500000000001"/>
    <n v="0"/>
    <n v="0"/>
    <n v="0"/>
  </r>
  <r>
    <n v="199336"/>
    <s v="PRISMAHL RCHLD WACA34 MPB"/>
    <s v="A"/>
    <n v="7001"/>
    <n v="8149"/>
    <s v="BP5763354"/>
    <n v="3"/>
    <s v="WAC Acct."/>
    <s v="HOSPITAL (INDIVIDUAL)"/>
    <n v="40461"/>
    <x v="1"/>
    <n v="40461"/>
    <s v="PRISMA HEALTH"/>
    <s v="DSH420018"/>
    <x v="0"/>
    <n v="2650240"/>
    <x v="284"/>
    <n v="2720"/>
    <n v="0"/>
    <n v="0"/>
    <n v="0"/>
    <n v="183.6"/>
    <n v="0"/>
    <n v="0"/>
    <n v="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3290061"/>
    <x v="52"/>
    <n v="12287.48"/>
    <n v="12287.48"/>
    <n v="0"/>
    <n v="0"/>
    <n v="162.37"/>
    <n v="162.37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90369"/>
    <x v="101"/>
    <n v="2517.71"/>
    <n v="0"/>
    <n v="0"/>
    <n v="0"/>
    <n v="148.26"/>
    <n v="0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3428968"/>
    <x v="34"/>
    <n v="28151.56"/>
    <n v="28151.56"/>
    <n v="0"/>
    <n v="0"/>
    <n v="1786.76"/>
    <n v="1786.76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1536903"/>
    <x v="201"/>
    <n v="0"/>
    <n v="0"/>
    <n v="0"/>
    <n v="4377.76"/>
    <n v="0"/>
    <n v="0"/>
    <n v="0"/>
    <n v="115.2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486016"/>
    <x v="59"/>
    <n v="31808.5"/>
    <n v="31808.5"/>
    <n v="0"/>
    <n v="0"/>
    <n v="44.16"/>
    <n v="44.16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2423"/>
    <x v="6"/>
    <n v="540.35"/>
    <n v="0"/>
    <n v="0"/>
    <n v="0"/>
    <n v="24.14"/>
    <n v="0"/>
    <n v="0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3676434"/>
    <x v="54"/>
    <n v="97475.7"/>
    <n v="0"/>
    <n v="0"/>
    <n v="0"/>
    <n v="2126.75"/>
    <n v="0"/>
    <n v="0"/>
    <n v="0"/>
  </r>
  <r>
    <n v="457282"/>
    <s v="KAISER ONCO PHARMACY MPB"/>
    <s v="A"/>
    <n v="7989"/>
    <n v="8149"/>
    <s v="FK2357110"/>
    <n v="2"/>
    <s v="GPO Acct."/>
    <s v="HOSPITAL CHAIN"/>
    <n v="35000"/>
    <x v="100"/>
    <n v="35000"/>
    <s v="KAISER PERMANENTE CA"/>
    <n v="0"/>
    <x v="0"/>
    <n v="3782646"/>
    <x v="56"/>
    <n v="50661.599999999999"/>
    <n v="0"/>
    <n v="0"/>
    <n v="0"/>
    <n v="1513.13"/>
    <n v="0"/>
    <n v="0"/>
    <n v="0"/>
  </r>
  <r>
    <n v="407276"/>
    <s v="NY COLUMBIA UNI MED MPB"/>
    <s v="A"/>
    <n v="7994"/>
    <n v="8149"/>
    <s v="AT1859644"/>
    <n v="2"/>
    <s v="GPO Acct."/>
    <s v="HOSPITAL (INDIVIDUAL)"/>
    <n v="72778"/>
    <x v="57"/>
    <n v="72778"/>
    <s v="NY PRESBYTERIAN HOSP"/>
    <n v="0"/>
    <x v="1"/>
    <n v="2390227"/>
    <x v="83"/>
    <n v="21017.72"/>
    <n v="0"/>
    <n v="0"/>
    <n v="0"/>
    <n v="1896.35"/>
    <n v="0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3915105"/>
    <x v="17"/>
    <n v="10462.200000000001"/>
    <n v="10462.200000000001"/>
    <n v="0"/>
    <n v="0"/>
    <n v="1160.97"/>
    <n v="1160.97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18729"/>
    <x v="243"/>
    <n v="15007.44"/>
    <n v="0"/>
    <n v="0"/>
    <n v="0"/>
    <n v="406.93"/>
    <n v="0"/>
    <n v="0"/>
    <n v="0"/>
  </r>
  <r>
    <n v="391502"/>
    <s v="HENRY FORD PHCY MPB"/>
    <s v="A"/>
    <n v="7992"/>
    <n v="8149"/>
    <s v="FH0590869"/>
    <n v="2"/>
    <s v="GPO Acct."/>
    <s v="CLOSED PHARMACY"/>
    <n v="755"/>
    <x v="27"/>
    <n v="755"/>
    <s v="HENRY FORD HOSPITAL MI"/>
    <n v="0"/>
    <x v="2"/>
    <n v="2675130"/>
    <x v="61"/>
    <n v="21840"/>
    <n v="0"/>
    <n v="0"/>
    <n v="0"/>
    <n v="1355.48"/>
    <n v="0"/>
    <n v="0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784683"/>
    <x v="26"/>
    <n v="7101.62"/>
    <n v="0"/>
    <n v="0"/>
    <n v="0"/>
    <n v="419.51"/>
    <n v="0"/>
    <n v="0"/>
    <n v="0"/>
  </r>
  <r>
    <n v="311029"/>
    <s v="PRISMAHL BAPTIST MC PHS"/>
    <s v="A"/>
    <n v="7003"/>
    <n v="8148"/>
    <s v="BP5763366"/>
    <n v="4"/>
    <s v="PHS/340B Acct"/>
    <s v="HOSPITAL GROUP"/>
    <n v="40461"/>
    <x v="1"/>
    <n v="40461"/>
    <s v="PRISMA HEALTH"/>
    <s v="DSH420086"/>
    <x v="0"/>
    <n v="2322253"/>
    <x v="46"/>
    <n v="1596.8"/>
    <n v="0"/>
    <n v="0"/>
    <n v="0"/>
    <n v="54.14"/>
    <n v="0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3224581"/>
    <x v="47"/>
    <n v="96.71"/>
    <n v="96.71"/>
    <n v="0"/>
    <n v="0"/>
    <n v="17.329999999999998"/>
    <n v="17.329999999999998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746989"/>
    <x v="18"/>
    <n v="767339.47"/>
    <n v="240002.44"/>
    <n v="0"/>
    <n v="0"/>
    <n v="20817.22"/>
    <n v="5697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30337"/>
    <x v="12"/>
    <n v="135736.24"/>
    <n v="45099.53"/>
    <n v="0"/>
    <n v="0"/>
    <n v="13193.64"/>
    <n v="4278.05"/>
    <n v="0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3723343"/>
    <x v="244"/>
    <n v="865265.32"/>
    <n v="194529.08"/>
    <n v="0"/>
    <n v="41310.379999999997"/>
    <n v="57898.16"/>
    <n v="13293.28"/>
    <n v="0"/>
    <n v="1588.86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80971"/>
    <x v="8"/>
    <n v="3681.67"/>
    <n v="1230.3900000000001"/>
    <n v="0"/>
    <n v="0"/>
    <n v="100.63"/>
    <n v="34.08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65937"/>
    <x v="19"/>
    <n v="15605.64"/>
    <n v="2564.4"/>
    <n v="0"/>
    <n v="0"/>
    <n v="244.11"/>
    <n v="30.01"/>
    <n v="0"/>
    <n v="0"/>
  </r>
  <r>
    <n v="981080"/>
    <s v="STATE UNIV NY OP PHS MPB"/>
    <s v="A"/>
    <n v="7001"/>
    <n v="8149"/>
    <s v="FS0047969"/>
    <n v="4"/>
    <s v="PHS/340B Acct"/>
    <s v="HOSPITAL (INDIVIDUAL)"/>
    <n v="72706"/>
    <x v="38"/>
    <n v="72706"/>
    <s v="UNIVERSITY HOSP SUNY"/>
    <s v="DSH330241"/>
    <x v="1"/>
    <n v="3908944"/>
    <x v="178"/>
    <n v="15194.4"/>
    <n v="2125.23"/>
    <n v="0"/>
    <n v="2283.04"/>
    <n v="1053.69"/>
    <n v="121.97"/>
    <n v="0"/>
    <n v="153.81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690064"/>
    <x v="210"/>
    <n v="50501.31"/>
    <n v="12953"/>
    <n v="0"/>
    <n v="0"/>
    <n v="4093.7"/>
    <n v="983.42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700135"/>
    <x v="223"/>
    <n v="25368.240000000002"/>
    <n v="0"/>
    <n v="0"/>
    <n v="12705.72"/>
    <n v="1755.86"/>
    <n v="0"/>
    <n v="0"/>
    <n v="488.68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98094"/>
    <x v="142"/>
    <n v="44720.73"/>
    <n v="0"/>
    <n v="0"/>
    <n v="0"/>
    <n v="1394.2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630366"/>
    <x v="254"/>
    <n v="5147"/>
    <n v="0"/>
    <n v="-877.07"/>
    <n v="0"/>
    <n v="170.25"/>
    <n v="0"/>
    <n v="-21.63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1523828"/>
    <x v="48"/>
    <n v="13393.34"/>
    <n v="2078.12"/>
    <n v="0"/>
    <n v="0"/>
    <n v="398.71"/>
    <n v="69.03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1503135"/>
    <x v="133"/>
    <n v="149474.85"/>
    <n v="0"/>
    <n v="31624.06"/>
    <n v="27718.18"/>
    <n v="6476.64"/>
    <n v="0"/>
    <n v="1345.64"/>
    <n v="0.45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945672"/>
    <x v="107"/>
    <n v="222177.16"/>
    <n v="34554.5"/>
    <n v="0"/>
    <n v="0"/>
    <n v="9694.9599999999991"/>
    <n v="3222.24"/>
    <n v="0"/>
    <n v="0"/>
  </r>
  <r>
    <n v="170651"/>
    <s v="PRISMAHL BAPTIST MC"/>
    <s v="A"/>
    <n v="7003"/>
    <n v="8148"/>
    <s v="BP5763366"/>
    <n v="2"/>
    <s v="GPO Acct."/>
    <s v="HOSPITAL GROUP"/>
    <n v="40461"/>
    <x v="1"/>
    <n v="40461"/>
    <s v="PRISMA HEALTH"/>
    <n v="0"/>
    <x v="0"/>
    <n v="3934569"/>
    <x v="246"/>
    <n v="171180"/>
    <n v="38040"/>
    <n v="0"/>
    <n v="0"/>
    <n v="5191.62"/>
    <n v="1239.8900000000001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1526078"/>
    <x v="32"/>
    <n v="1234.5899999999999"/>
    <n v="0"/>
    <n v="0"/>
    <n v="0"/>
    <n v="33.04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346"/>
    <x v="141"/>
    <n v="31188.080000000002"/>
    <n v="7271.37"/>
    <n v="0"/>
    <n v="0"/>
    <n v="3701.75"/>
    <n v="825.71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465937"/>
    <x v="19"/>
    <n v="652.16999999999996"/>
    <n v="0"/>
    <n v="0"/>
    <n v="0"/>
    <n v="19.079999999999998"/>
    <n v="0"/>
    <n v="0"/>
    <n v="0"/>
  </r>
  <r>
    <n v="668995"/>
    <s v="BARNES JEW HOSP MPB"/>
    <s v="A"/>
    <n v="820"/>
    <n v="8149"/>
    <s v="BB4745785"/>
    <n v="2"/>
    <s v="GPO Acct."/>
    <s v="HOSPITAL (INDIVIDUAL)"/>
    <n v="1147"/>
    <x v="81"/>
    <n v="1147"/>
    <s v="MISSOURI BAPT HOSP SULLIVAN MO"/>
    <n v="0"/>
    <x v="1"/>
    <n v="3920873"/>
    <x v="31"/>
    <n v="159448.38"/>
    <n v="0"/>
    <n v="53374.23"/>
    <n v="71344"/>
    <n v="11978.92"/>
    <n v="0"/>
    <n v="3552.08"/>
    <n v="2744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117109"/>
    <x v="124"/>
    <n v="9980.7000000000007"/>
    <n v="0"/>
    <n v="0"/>
    <n v="0"/>
    <n v="428.94"/>
    <n v="0"/>
    <n v="0"/>
    <n v="0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2291870"/>
    <x v="6"/>
    <n v="424.8"/>
    <n v="0"/>
    <n v="0"/>
    <n v="0"/>
    <n v="78.86"/>
    <n v="0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424165"/>
    <x v="66"/>
    <n v="225275.72"/>
    <n v="36552.839999999997"/>
    <n v="0"/>
    <n v="0"/>
    <n v="16959.18"/>
    <n v="1431.6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98094"/>
    <x v="142"/>
    <n v="47956.85"/>
    <n v="0"/>
    <n v="0"/>
    <n v="0"/>
    <n v="1094.08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486909"/>
    <x v="16"/>
    <n v="73123.95"/>
    <n v="18473.48"/>
    <n v="0"/>
    <n v="0"/>
    <n v="2469.25"/>
    <n v="695.87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499902"/>
    <x v="105"/>
    <n v="15474.59"/>
    <n v="4403.7700000000004"/>
    <n v="0"/>
    <n v="0"/>
    <n v="688.55"/>
    <n v="206.01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430337"/>
    <x v="12"/>
    <n v="9631.39"/>
    <n v="3762.16"/>
    <n v="0"/>
    <n v="0"/>
    <n v="952.54"/>
    <n v="321.05"/>
    <n v="0"/>
    <n v="0"/>
  </r>
  <r>
    <n v="759207"/>
    <s v="VA BPTIST HSP PHY MPB"/>
    <s v="A"/>
    <n v="7001"/>
    <n v="8149"/>
    <s v="AV2488763"/>
    <n v="2"/>
    <s v="GPO Acct."/>
    <s v="HOSPITAL (INDIVIDUAL)"/>
    <n v="73431"/>
    <x v="50"/>
    <n v="73431"/>
    <s v="VIRGINIA BAPTIST HOSP"/>
    <n v="0"/>
    <x v="2"/>
    <n v="2291870"/>
    <x v="6"/>
    <n v="15711.7"/>
    <n v="0"/>
    <n v="0"/>
    <n v="1456"/>
    <n v="1111.96"/>
    <n v="0"/>
    <n v="0"/>
    <n v="70.400000000000006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3490075"/>
    <x v="11"/>
    <n v="2010.16"/>
    <n v="2010.16"/>
    <n v="0"/>
    <n v="0"/>
    <n v="888.42"/>
    <n v="888.42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3299427"/>
    <x v="68"/>
    <n v="15729.38"/>
    <n v="15729.38"/>
    <n v="0"/>
    <n v="0"/>
    <n v="980.58"/>
    <n v="980.58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544194"/>
    <x v="20"/>
    <n v="8674.6200000000008"/>
    <n v="0"/>
    <n v="0"/>
    <n v="0"/>
    <n v="657.4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620325"/>
    <x v="207"/>
    <n v="3800"/>
    <n v="3800"/>
    <n v="0"/>
    <n v="0"/>
    <n v="92.68"/>
    <n v="92.68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2363372"/>
    <x v="240"/>
    <n v="2593.58"/>
    <n v="0"/>
    <n v="0"/>
    <n v="0"/>
    <n v="300.54000000000002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552520"/>
    <x v="98"/>
    <n v="10921.44"/>
    <n v="10921.44"/>
    <n v="0"/>
    <n v="0"/>
    <n v="570.83000000000004"/>
    <n v="570.83000000000004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2322253"/>
    <x v="46"/>
    <n v="5714.8"/>
    <n v="5714.8"/>
    <n v="0"/>
    <n v="0"/>
    <n v="143.26"/>
    <n v="143.26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2331742"/>
    <x v="187"/>
    <n v="4109.46"/>
    <n v="0"/>
    <n v="0"/>
    <n v="0"/>
    <n v="297.68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2292530"/>
    <x v="36"/>
    <n v="4950"/>
    <n v="4950"/>
    <n v="0"/>
    <n v="0"/>
    <n v="224.19"/>
    <n v="224.19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117109"/>
    <x v="124"/>
    <n v="34687.22"/>
    <n v="15320.18"/>
    <n v="0"/>
    <n v="0"/>
    <n v="2644.26"/>
    <n v="799.14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915089"/>
    <x v="17"/>
    <n v="1692.48"/>
    <n v="1692.48"/>
    <n v="0"/>
    <n v="0"/>
    <n v="120.67"/>
    <n v="120.67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1538255"/>
    <x v="60"/>
    <n v="9676.59"/>
    <n v="0"/>
    <n v="0"/>
    <n v="0"/>
    <n v="182.1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900834"/>
    <x v="233"/>
    <n v="13776.54"/>
    <n v="0"/>
    <n v="0"/>
    <n v="0"/>
    <n v="459.54"/>
    <n v="0"/>
    <n v="0"/>
    <n v="0"/>
  </r>
  <r>
    <n v="100481"/>
    <s v="TX CHLDNS HSP WACA34 MPB"/>
    <s v="A"/>
    <n v="7595"/>
    <n v="8149"/>
    <s v="BT1325516"/>
    <n v="3"/>
    <s v="WAC Acct."/>
    <s v="HOSPITAL (INDIVIDUAL)"/>
    <n v="72506"/>
    <x v="75"/>
    <n v="72480"/>
    <s v="MD ISSUE"/>
    <s v="PED453304-00"/>
    <x v="1"/>
    <n v="2360717"/>
    <x v="225"/>
    <n v="82726.320000000007"/>
    <n v="0"/>
    <n v="0"/>
    <n v="0"/>
    <n v="6074.05"/>
    <n v="0"/>
    <n v="0"/>
    <n v="0"/>
  </r>
  <r>
    <n v="520144"/>
    <s v="LOYOLA UNIV HLTH PHS MPB"/>
    <s v="A"/>
    <n v="7992"/>
    <n v="8149"/>
    <s v="FL5205972"/>
    <n v="4"/>
    <s v="PHS/340B Acct"/>
    <s v="HOSPITAL GROUP"/>
    <n v="72448"/>
    <x v="13"/>
    <n v="72448"/>
    <s v="LOYOLA UNIV MED CTR IL"/>
    <s v="DSH140276AA"/>
    <x v="2"/>
    <n v="2603454"/>
    <x v="30"/>
    <n v="88543.42"/>
    <n v="0"/>
    <n v="0"/>
    <n v="0"/>
    <n v="5283.46"/>
    <n v="0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1534544"/>
    <x v="129"/>
    <n v="33526.300000000003"/>
    <n v="0"/>
    <n v="0"/>
    <n v="0"/>
    <n v="2150.9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413655"/>
    <x v="18"/>
    <n v="861.38"/>
    <n v="0"/>
    <n v="0"/>
    <n v="0"/>
    <n v="20.12"/>
    <n v="0"/>
    <n v="0"/>
    <n v="0"/>
  </r>
  <r>
    <n v="199803"/>
    <s v="NYU LANGONE KANGADIS MPB"/>
    <s v="A"/>
    <n v="1075"/>
    <n v="8149"/>
    <s v="FK2214500"/>
    <n v="2"/>
    <s v="GPO Acct."/>
    <s v="HOSPITAL (INDIVIDUAL)"/>
    <n v="40550"/>
    <x v="25"/>
    <n v="40550"/>
    <s v="NYU LANGONE HOSP"/>
    <n v="0"/>
    <x v="1"/>
    <n v="1273333"/>
    <x v="82"/>
    <n v="621.28"/>
    <n v="0"/>
    <n v="0"/>
    <n v="0"/>
    <n v="57.81"/>
    <n v="0"/>
    <n v="0"/>
    <n v="0"/>
  </r>
  <r>
    <n v="733195"/>
    <s v="LLU-CH PONC PHS MPB"/>
    <s v="A"/>
    <n v="761"/>
    <n v="8149"/>
    <s v="FL2934087"/>
    <n v="4"/>
    <s v="PHS/340B Acct"/>
    <s v="HOSPITAL (INDIVIDUAL)"/>
    <n v="40380"/>
    <x v="12"/>
    <n v="40380"/>
    <s v="LOMA LINDA UNIV HOSP CA"/>
    <s v="DSH050778D"/>
    <x v="0"/>
    <n v="2322253"/>
    <x v="46"/>
    <n v="912.55"/>
    <n v="0"/>
    <n v="0"/>
    <n v="0"/>
    <n v="58.28"/>
    <n v="0"/>
    <n v="0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489945"/>
    <x v="3"/>
    <n v="1542.07"/>
    <n v="0"/>
    <n v="0"/>
    <n v="0"/>
    <n v="194.3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85940"/>
    <x v="151"/>
    <n v="22020.5"/>
    <n v="22020.5"/>
    <n v="0"/>
    <n v="0"/>
    <n v="521.11"/>
    <n v="521.11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544186"/>
    <x v="20"/>
    <n v="437.23"/>
    <n v="0"/>
    <n v="0"/>
    <n v="0"/>
    <n v="14.26"/>
    <n v="0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544202"/>
    <x v="20"/>
    <n v="1476.73"/>
    <n v="0"/>
    <n v="0"/>
    <n v="0"/>
    <n v="31.59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740313"/>
    <x v="146"/>
    <n v="159744.95999999999"/>
    <n v="68123.22"/>
    <n v="0"/>
    <n v="0"/>
    <n v="5685.5"/>
    <n v="2473.4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07539"/>
    <x v="104"/>
    <n v="1305748.8999999999"/>
    <n v="190262.6"/>
    <n v="155055.07"/>
    <n v="310121"/>
    <n v="41752.39"/>
    <n v="5688.12"/>
    <n v="-28679.06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740313"/>
    <x v="146"/>
    <n v="69111.89"/>
    <n v="14341.42"/>
    <n v="0"/>
    <n v="0"/>
    <n v="2446.5"/>
    <n v="520.62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630366"/>
    <x v="254"/>
    <n v="55667.040000000001"/>
    <n v="0"/>
    <n v="0"/>
    <n v="0"/>
    <n v="1303.23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609526"/>
    <x v="43"/>
    <n v="5914.41"/>
    <n v="0"/>
    <n v="0"/>
    <n v="0"/>
    <n v="225.24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75083"/>
    <x v="86"/>
    <n v="266278.23"/>
    <n v="53356.51"/>
    <n v="0"/>
    <n v="0"/>
    <n v="4082.41"/>
    <n v="1018.22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920873"/>
    <x v="31"/>
    <n v="116926.58"/>
    <n v="33372"/>
    <n v="0"/>
    <n v="0"/>
    <n v="3466"/>
    <n v="1016.89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913993"/>
    <x v="49"/>
    <n v="30318.76"/>
    <n v="14253.08"/>
    <n v="0"/>
    <n v="0"/>
    <n v="2174.84"/>
    <n v="914.15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1538255"/>
    <x v="60"/>
    <n v="197659.15"/>
    <n v="0"/>
    <n v="0"/>
    <n v="0"/>
    <n v="11091"/>
    <n v="0"/>
    <n v="0"/>
    <n v="0"/>
  </r>
  <r>
    <n v="924153"/>
    <s v="BH ONCOLOGY SPEC GPO MPB"/>
    <s v="A"/>
    <n v="7989"/>
    <n v="8149"/>
    <s v="BO9119264"/>
    <n v="2"/>
    <s v="GPO Acct."/>
    <s v="HOSPITAL (INDIVIDUAL)"/>
    <n v="40055"/>
    <x v="46"/>
    <n v="40055"/>
    <s v="BAPTIST HEALTH SOUTH FLORIDA"/>
    <n v="0"/>
    <x v="0"/>
    <n v="1563154"/>
    <x v="160"/>
    <n v="190999.37"/>
    <n v="0"/>
    <n v="0"/>
    <n v="0"/>
    <n v="9310.1200000000008"/>
    <n v="0"/>
    <n v="0"/>
    <n v="0"/>
  </r>
  <r>
    <n v="14980"/>
    <s v="OLOL CHLD OP INF PHS MPB"/>
    <s v="A"/>
    <n v="7994"/>
    <n v="8149"/>
    <s v="FO8782799"/>
    <n v="4"/>
    <s v="PHS/340B Acct"/>
    <s v="HOSPITAL GROUP"/>
    <n v="70000"/>
    <x v="136"/>
    <n v="70000"/>
    <s v="FRANCISCAN MSNR OF OUR LADY"/>
    <s v="DSH190064"/>
    <x v="0"/>
    <n v="1248020"/>
    <x v="50"/>
    <n v="2800.23"/>
    <n v="0"/>
    <n v="0"/>
    <n v="0"/>
    <n v="-426.3"/>
    <n v="0"/>
    <n v="-6.37"/>
    <n v="0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2393668"/>
    <x v="28"/>
    <n v="459905.07"/>
    <n v="72608.22"/>
    <n v="46138.86"/>
    <n v="0"/>
    <n v="33131.71"/>
    <n v="6391.72"/>
    <n v="3752.17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487568"/>
    <x v="281"/>
    <n v="50253.19"/>
    <n v="0"/>
    <n v="5713.11"/>
    <n v="0"/>
    <n v="614.24"/>
    <n v="0"/>
    <n v="53.74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280831"/>
    <x v="22"/>
    <n v="1937.42"/>
    <n v="0"/>
    <n v="0"/>
    <n v="0"/>
    <n v="37.1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00826"/>
    <x v="233"/>
    <n v="27600"/>
    <n v="0"/>
    <n v="0"/>
    <n v="0"/>
    <n v="966.1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01733"/>
    <x v="193"/>
    <n v="10011.290000000001"/>
    <n v="0"/>
    <n v="0"/>
    <n v="0"/>
    <n v="787.44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79883"/>
    <x v="247"/>
    <n v="18839.34"/>
    <n v="0"/>
    <n v="0"/>
    <n v="0"/>
    <n v="903.67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688306"/>
    <x v="252"/>
    <n v="25571.62"/>
    <n v="0"/>
    <n v="0"/>
    <n v="0"/>
    <n v="1500.99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782639"/>
    <x v="58"/>
    <n v="101049.58"/>
    <n v="32175.05"/>
    <n v="0"/>
    <n v="0"/>
    <n v="4624.8599999999997"/>
    <n v="1366.38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490075"/>
    <x v="11"/>
    <n v="8829.83"/>
    <n v="1724.52"/>
    <n v="2092.23"/>
    <n v="3093.8"/>
    <n v="4370.33"/>
    <n v="802.18"/>
    <n v="879.91"/>
    <n v="1.79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782639"/>
    <x v="58"/>
    <n v="33657.67"/>
    <n v="4782.62"/>
    <n v="0"/>
    <n v="4838.88"/>
    <n v="2695.71"/>
    <n v="380.03"/>
    <n v="0"/>
    <n v="186.25"/>
  </r>
  <r>
    <n v="329954"/>
    <s v="BAYLOR UNIV HSP PHYGPOMPB"/>
    <s v="A"/>
    <n v="7992"/>
    <n v="8149"/>
    <s v="AB2218077"/>
    <n v="2"/>
    <s v="GPO Acct."/>
    <s v="HOSPITAL (INDIVIDUAL)"/>
    <n v="72064"/>
    <x v="67"/>
    <n v="72064"/>
    <s v="BAYLOR SCOTT &amp; WHITE DSH"/>
    <n v="0"/>
    <x v="2"/>
    <n v="2652154"/>
    <x v="7"/>
    <n v="88077.5"/>
    <n v="0"/>
    <n v="46352.62"/>
    <n v="9852.5499999999993"/>
    <n v="5477.74"/>
    <n v="0"/>
    <n v="1366.59"/>
    <n v="378.94"/>
  </r>
  <r>
    <n v="329300"/>
    <s v="BAPT HLTH OP PHCY PHS MPB"/>
    <s v="A"/>
    <n v="7989"/>
    <n v="8149"/>
    <s v="BB9552010"/>
    <n v="4"/>
    <s v="PHS/340B Acct"/>
    <s v="HOSPITAL (INDIVIDUAL)"/>
    <n v="40052"/>
    <x v="96"/>
    <n v="40050"/>
    <s v="BAPTIST HEALTH SYSTEM (FLOYD)"/>
    <s v="DSH180080"/>
    <x v="0"/>
    <n v="3920865"/>
    <x v="31"/>
    <n v="149995.44"/>
    <n v="22599.86"/>
    <n v="23663.18"/>
    <n v="35555.22"/>
    <n v="22096.2"/>
    <n v="2493"/>
    <n v="3125.52"/>
    <n v="1367.52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23828"/>
    <x v="48"/>
    <n v="22862.52"/>
    <n v="4673.12"/>
    <n v="0"/>
    <n v="0"/>
    <n v="702.38"/>
    <n v="164.4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920865"/>
    <x v="31"/>
    <n v="67765.97"/>
    <n v="33330.28"/>
    <n v="0"/>
    <n v="0"/>
    <n v="2714.17"/>
    <n v="1101.26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64719"/>
    <x v="180"/>
    <n v="32047.06"/>
    <n v="16030.36"/>
    <n v="0"/>
    <n v="0"/>
    <n v="1006.93"/>
    <n v="502.72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960358"/>
    <x v="105"/>
    <n v="16851.990000000002"/>
    <n v="6966.43"/>
    <n v="0"/>
    <n v="0"/>
    <n v="874.93"/>
    <n v="375.45"/>
    <n v="0"/>
    <n v="0"/>
  </r>
  <r>
    <n v="101921"/>
    <s v="AVERA ST MARY'S WAC A34"/>
    <s v="A"/>
    <n v="7992"/>
    <n v="8145"/>
    <s v="FA6389464"/>
    <n v="3"/>
    <s v="WAC Acct."/>
    <s v="HOSPITAL GROUP"/>
    <n v="362"/>
    <x v="91"/>
    <n v="362"/>
    <s v="AVERA (PHS)"/>
    <s v="DSH430015"/>
    <x v="2"/>
    <n v="3489994"/>
    <x v="3"/>
    <n v="1400.21"/>
    <n v="456.09"/>
    <n v="0"/>
    <n v="530.54999999999995"/>
    <n v="132.66999999999999"/>
    <n v="50.76"/>
    <n v="0"/>
    <n v="0.01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3913258"/>
    <x v="226"/>
    <n v="20189.25"/>
    <n v="6284.25"/>
    <n v="0"/>
    <n v="0"/>
    <n v="1285.8599999999999"/>
    <n v="406.04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143535"/>
    <x v="42"/>
    <n v="54008.57"/>
    <n v="30021.119999999999"/>
    <n v="0"/>
    <n v="0"/>
    <n v="1270.72"/>
    <n v="718.92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1534544"/>
    <x v="129"/>
    <n v="62715.839999999997"/>
    <n v="0"/>
    <n v="0"/>
    <n v="0"/>
    <n v="1726.86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20240"/>
    <x v="132"/>
    <n v="124825.53"/>
    <n v="0"/>
    <n v="0"/>
    <n v="0"/>
    <n v="6862.2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56636"/>
    <x v="63"/>
    <n v="9054.39"/>
    <n v="0"/>
    <n v="1727.43"/>
    <n v="865.19"/>
    <n v="1921.88"/>
    <n v="0"/>
    <n v="273.81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490026"/>
    <x v="3"/>
    <n v="256.06"/>
    <n v="0"/>
    <n v="0"/>
    <n v="0"/>
    <n v="32.25"/>
    <n v="0"/>
    <n v="0"/>
    <n v="0"/>
  </r>
  <r>
    <n v="783383"/>
    <s v="OU MC PHMCY WACA34 MPB"/>
    <s v="A"/>
    <n v="7998"/>
    <n v="8149"/>
    <s v="FO7414220"/>
    <n v="3"/>
    <s v="WAC Acct."/>
    <s v="HOSPITAL (INDIVIDUAL)"/>
    <n v="21320"/>
    <x v="166"/>
    <n v="21320"/>
    <s v="UNIV OKLA MED CTR"/>
    <s v="DSH370093"/>
    <x v="0"/>
    <n v="2322253"/>
    <x v="46"/>
    <n v="11866.6"/>
    <n v="0"/>
    <n v="0"/>
    <n v="0"/>
    <n v="755.13"/>
    <n v="0"/>
    <n v="0"/>
    <n v="0"/>
  </r>
  <r>
    <n v="228463"/>
    <s v="ST ELZBETH HC-FTMS MPB"/>
    <s v="A"/>
    <n v="7992"/>
    <n v="8149"/>
    <s v="FS1144954"/>
    <n v="2"/>
    <s v="GPO Acct."/>
    <s v="HOSPITAL (INDIVIDUAL)"/>
    <n v="40772"/>
    <x v="86"/>
    <n v="40772"/>
    <s v="ST ELIZABETH MEDICAL CENTER"/>
    <n v="0"/>
    <x v="2"/>
    <n v="1273333"/>
    <x v="82"/>
    <n v="1832.54"/>
    <n v="590"/>
    <n v="0"/>
    <n v="0"/>
    <n v="142.66999999999999"/>
    <n v="26.51"/>
    <n v="0"/>
    <n v="0"/>
  </r>
  <r>
    <n v="720905"/>
    <s v="MONTICELLO COM SC GPO MPB"/>
    <s v="A"/>
    <n v="7001"/>
    <n v="8149"/>
    <s v="BL8363967"/>
    <n v="2"/>
    <s v="GPO Acct."/>
    <s v="SURGICENTERS"/>
    <n v="72652"/>
    <x v="204"/>
    <n v="72652"/>
    <s v="MONTICELLO COM SC"/>
    <n v="0"/>
    <x v="2"/>
    <n v="3952413"/>
    <x v="55"/>
    <n v="7759.53"/>
    <n v="1003.62"/>
    <n v="0"/>
    <n v="0"/>
    <n v="232.16"/>
    <n v="53.97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1559434"/>
    <x v="35"/>
    <n v="250618.64"/>
    <n v="0"/>
    <n v="12276.22"/>
    <n v="0"/>
    <n v="22613.06"/>
    <n v="0"/>
    <n v="1047.2"/>
    <n v="0"/>
  </r>
  <r>
    <n v="345119"/>
    <s v="FORREST GEN HSP WACA34MPB"/>
    <s v="A"/>
    <n v="7001"/>
    <n v="8149"/>
    <s v="AF0246389"/>
    <n v="3"/>
    <s v="WAC Acct."/>
    <s v="HOSPITAL (INDIVIDUAL)"/>
    <n v="72265"/>
    <x v="132"/>
    <n v="72265"/>
    <s v="FORREST CTY GEN HOSP"/>
    <s v="DSH250078"/>
    <x v="2"/>
    <n v="2655165"/>
    <x v="71"/>
    <n v="161964.20000000001"/>
    <n v="0"/>
    <n v="0"/>
    <n v="0"/>
    <n v="9635.7199999999993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557049"/>
    <x v="33"/>
    <n v="47773.41"/>
    <n v="9374.83"/>
    <n v="0"/>
    <n v="0"/>
    <n v="4331.25"/>
    <n v="852.4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554888"/>
    <x v="41"/>
    <n v="78010.87"/>
    <n v="49381.61"/>
    <n v="0"/>
    <n v="0"/>
    <n v="1270.6300000000001"/>
    <n v="828.65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1900257"/>
    <x v="67"/>
    <n v="27390"/>
    <n v="9130"/>
    <n v="0"/>
    <n v="0"/>
    <n v="1103.99"/>
    <n v="392.75"/>
    <n v="0"/>
    <n v="0"/>
  </r>
  <r>
    <n v="563574"/>
    <s v="NE MEDICAL CENTER WAC A34"/>
    <s v="A"/>
    <n v="7992"/>
    <n v="8145"/>
    <s v="BU5603661"/>
    <n v="3"/>
    <s v="WAC Acct."/>
    <s v="HOSPITAL GROUP"/>
    <n v="1468"/>
    <x v="44"/>
    <n v="1468"/>
    <s v="NEBRASKA MED CTR OMAHA"/>
    <s v="DSH280013"/>
    <x v="2"/>
    <n v="2308872"/>
    <x v="285"/>
    <n v="4247.09"/>
    <n v="0"/>
    <n v="0"/>
    <n v="0"/>
    <n v="82.98"/>
    <n v="0"/>
    <n v="0"/>
    <n v="0"/>
  </r>
  <r>
    <n v="945895"/>
    <s v="ROCHESTER METH HOSP MPB"/>
    <s v="A"/>
    <n v="7001"/>
    <n v="8149"/>
    <s v="AR3642116"/>
    <n v="2"/>
    <s v="GPO Acct."/>
    <s v="HOSPITAL (INDIVIDUAL)"/>
    <n v="72604"/>
    <x v="181"/>
    <n v="72604"/>
    <s v="ROCHESTER METH HOSP MN"/>
    <n v="0"/>
    <x v="1"/>
    <n v="2863777"/>
    <x v="73"/>
    <n v="9332.4500000000007"/>
    <n v="0"/>
    <n v="0"/>
    <n v="18711.68"/>
    <n v="896.97"/>
    <n v="0"/>
    <n v="0"/>
    <n v="1079.52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44160"/>
    <x v="20"/>
    <n v="201.98"/>
    <n v="201.98"/>
    <n v="0"/>
    <n v="0"/>
    <n v="7.94"/>
    <n v="7.94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387223"/>
    <x v="51"/>
    <n v="16255.23"/>
    <n v="16255.23"/>
    <n v="0"/>
    <n v="0"/>
    <n v="616.9"/>
    <n v="616.9"/>
    <n v="0"/>
    <n v="0"/>
  </r>
  <r>
    <n v="200023"/>
    <s v="LLU-MC MAIN PHS MPB"/>
    <s v="A"/>
    <n v="761"/>
    <n v="8149"/>
    <s v="AL3458949"/>
    <n v="4"/>
    <s v="PHS/340B Acct"/>
    <s v="HOSPITAL (INDIVIDUAL)"/>
    <n v="40380"/>
    <x v="12"/>
    <n v="40380"/>
    <s v="LOMA LINDA UNIV HOSP CA"/>
    <s v="DSH050327"/>
    <x v="0"/>
    <n v="2042489"/>
    <x v="15"/>
    <n v="43233.46"/>
    <n v="0"/>
    <n v="0"/>
    <n v="0"/>
    <n v="5169.16"/>
    <n v="0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1725605"/>
    <x v="65"/>
    <n v="3246.25"/>
    <n v="0"/>
    <n v="0"/>
    <n v="0"/>
    <n v="288.83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90385"/>
    <x v="101"/>
    <n v="3566.32"/>
    <n v="0"/>
    <n v="0"/>
    <n v="0"/>
    <n v="222.2"/>
    <n v="0"/>
    <n v="0"/>
    <n v="0"/>
  </r>
  <r>
    <n v="4968"/>
    <s v="MGH YAWKEY 8 WACA34 MPB"/>
    <s v="A"/>
    <n v="85"/>
    <n v="8149"/>
    <s v="AT9729433"/>
    <n v="3"/>
    <s v="WAC Acct."/>
    <s v="HOSPITAL GROUP"/>
    <n v="72475"/>
    <x v="55"/>
    <n v="72475"/>
    <s v="MASS GENERAL HOSP"/>
    <s v="DSH220071"/>
    <x v="1"/>
    <n v="3486016"/>
    <x v="59"/>
    <n v="51411.16"/>
    <n v="28042.45"/>
    <n v="0"/>
    <n v="0"/>
    <n v="28.13"/>
    <n v="14.1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590404"/>
    <x v="94"/>
    <n v="19397.25"/>
    <n v="14550"/>
    <n v="0"/>
    <n v="0"/>
    <n v="559.54"/>
    <n v="421.54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85940"/>
    <x v="151"/>
    <n v="10912.54"/>
    <n v="0"/>
    <n v="0"/>
    <n v="0"/>
    <n v="583.97"/>
    <n v="0"/>
    <n v="0"/>
    <n v="0"/>
  </r>
  <r>
    <n v="6289"/>
    <s v="VHS CHILDRENS HSP MI MPB"/>
    <s v="A"/>
    <n v="7989"/>
    <n v="8149"/>
    <s v="FC2397354"/>
    <n v="2"/>
    <s v="GPO Acct."/>
    <s v="HOSPITAL (INDIVIDUAL)"/>
    <n v="21369"/>
    <x v="6"/>
    <n v="21369"/>
    <s v="TENET HEALTHCARE"/>
    <n v="0"/>
    <x v="0"/>
    <n v="3782646"/>
    <x v="56"/>
    <n v="0"/>
    <n v="0"/>
    <n v="4812.5"/>
    <n v="0"/>
    <n v="0"/>
    <n v="0"/>
    <n v="217.01"/>
    <n v="0"/>
  </r>
  <r>
    <n v="729720"/>
    <s v="OLEAN GPO MANUAL"/>
    <s v="A"/>
    <n v="7995"/>
    <n v="8113"/>
    <s v="AT0532033"/>
    <n v="2"/>
    <s v="GPO Acct."/>
    <s v="HOSPITAL GROUP"/>
    <n v="40558"/>
    <x v="8"/>
    <n v="40558"/>
    <s v="OLEAN GENERAL HOSP"/>
    <n v="0"/>
    <x v="2"/>
    <n v="2322386"/>
    <x v="95"/>
    <n v="10612.8"/>
    <n v="0"/>
    <n v="0"/>
    <n v="0"/>
    <n v="438.33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852747"/>
    <x v="39"/>
    <n v="667.86"/>
    <n v="0"/>
    <n v="0"/>
    <n v="0"/>
    <n v="12.82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2262"/>
    <x v="258"/>
    <n v="82799.710000000006"/>
    <n v="9911.69"/>
    <n v="9359.1"/>
    <n v="6250.02"/>
    <n v="12143.05"/>
    <n v="1209.83"/>
    <n v="164.09"/>
    <n v="0"/>
  </r>
  <r>
    <n v="760635"/>
    <s v="HOAG HOSP IRVINE MPB"/>
    <s v="A"/>
    <n v="7001"/>
    <n v="8149"/>
    <s v="FH2151049"/>
    <n v="2"/>
    <s v="GPO Acct."/>
    <s v="HOSPITAL (INDIVIDUAL)"/>
    <n v="40088"/>
    <x v="190"/>
    <n v="40088"/>
    <s v="HOAG HOSPITAL CA"/>
    <n v="0"/>
    <x v="2"/>
    <n v="2291870"/>
    <x v="6"/>
    <n v="12172.6"/>
    <n v="2184"/>
    <n v="0"/>
    <n v="907.5"/>
    <n v="1156.2"/>
    <n v="174.9"/>
    <n v="0"/>
    <n v="12.44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280971"/>
    <x v="8"/>
    <n v="26990.23"/>
    <n v="4917.38"/>
    <n v="0"/>
    <n v="0"/>
    <n v="708.74"/>
    <n v="134.25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291664"/>
    <x v="36"/>
    <n v="58296"/>
    <n v="8296"/>
    <n v="7296"/>
    <n v="3968"/>
    <n v="2630.35"/>
    <n v="371.74"/>
    <n v="334.85"/>
    <n v="51.16"/>
  </r>
  <r>
    <n v="741367"/>
    <s v="DMCPY HARPER CVI GPO MPB"/>
    <s v="A"/>
    <n v="7989"/>
    <n v="8149"/>
    <s v="FH2397289"/>
    <n v="2"/>
    <s v="GPO Acct."/>
    <s v="HOSPITAL (INDIVIDUAL)"/>
    <n v="21369"/>
    <x v="6"/>
    <n v="21369"/>
    <s v="TENET HEALTHCARE"/>
    <n v="0"/>
    <x v="0"/>
    <n v="3428968"/>
    <x v="34"/>
    <n v="26400"/>
    <n v="0"/>
    <n v="0"/>
    <n v="0"/>
    <n v="352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02517"/>
    <x v="122"/>
    <n v="91332.49"/>
    <n v="52604.41"/>
    <n v="0"/>
    <n v="0"/>
    <n v="2215.77"/>
    <n v="1293.17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794096"/>
    <x v="150"/>
    <n v="37632.51"/>
    <n v="2514.6999999999998"/>
    <n v="0"/>
    <n v="0"/>
    <n v="902.27"/>
    <n v="64.77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623809"/>
    <x v="212"/>
    <n v="10888.98"/>
    <n v="0"/>
    <n v="0"/>
    <n v="0"/>
    <n v="750.23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945672"/>
    <x v="107"/>
    <n v="6303.4"/>
    <n v="0"/>
    <n v="0"/>
    <n v="0"/>
    <n v="156.68"/>
    <n v="0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3289766"/>
    <x v="52"/>
    <n v="5207.88"/>
    <n v="0"/>
    <n v="0"/>
    <n v="0"/>
    <n v="351.7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43766"/>
    <x v="189"/>
    <n v="83114.45"/>
    <n v="13633.59"/>
    <n v="0"/>
    <n v="0"/>
    <n v="3141.59"/>
    <n v="44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413655"/>
    <x v="18"/>
    <n v="6146.35"/>
    <n v="1722.77"/>
    <n v="0"/>
    <n v="899.64"/>
    <n v="182.28"/>
    <n v="40.43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381812"/>
    <x v="147"/>
    <n v="34629.43"/>
    <n v="7381.95"/>
    <n v="0"/>
    <n v="0"/>
    <n v="1024.28"/>
    <n v="231.1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652864"/>
    <x v="111"/>
    <n v="345280.53"/>
    <n v="102901.35"/>
    <n v="0"/>
    <n v="0"/>
    <n v="10998.26"/>
    <n v="3195.22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224763"/>
    <x v="127"/>
    <n v="1146.44"/>
    <n v="77.98"/>
    <n v="0"/>
    <n v="0"/>
    <n v="23.2"/>
    <n v="2.1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913993"/>
    <x v="49"/>
    <n v="5350.59"/>
    <n v="5350.59"/>
    <n v="0"/>
    <n v="0"/>
    <n v="357.58"/>
    <n v="357.58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482353"/>
    <x v="141"/>
    <n v="131522.44"/>
    <n v="0"/>
    <n v="0"/>
    <n v="0"/>
    <n v="4511.12"/>
    <n v="0"/>
    <n v="0"/>
    <n v="0"/>
  </r>
  <r>
    <n v="182021"/>
    <s v="LOYOLA UNIV MED CTR MPB"/>
    <s v="A"/>
    <n v="7992"/>
    <n v="8149"/>
    <s v="BF4649604"/>
    <n v="2"/>
    <s v="GPO Acct."/>
    <s v="HOSPITAL (INDIVIDUAL)"/>
    <n v="72448"/>
    <x v="13"/>
    <n v="72448"/>
    <s v="LOYOLA UNIV MED CTR IL"/>
    <n v="0"/>
    <x v="2"/>
    <n v="3920865"/>
    <x v="31"/>
    <n v="70761.06"/>
    <n v="0"/>
    <n v="0"/>
    <n v="0"/>
    <n v="4947.8900000000003"/>
    <n v="0"/>
    <n v="0"/>
    <n v="0"/>
  </r>
  <r>
    <n v="951669"/>
    <s v="EYE ASSOCIATES SURGY MPB"/>
    <s v="A"/>
    <n v="7001"/>
    <n v="8149"/>
    <s v="BS8112598"/>
    <n v="2"/>
    <s v="GPO Acct."/>
    <s v="SURGICENTERS"/>
    <n v="72725"/>
    <x v="150"/>
    <n v="72725"/>
    <s v="CASCADIA EYE WA"/>
    <n v="0"/>
    <x v="0"/>
    <n v="3952413"/>
    <x v="55"/>
    <n v="159.94999999999999"/>
    <n v="0"/>
    <n v="0"/>
    <n v="0"/>
    <n v="1.81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787199"/>
    <x v="32"/>
    <n v="3231.55"/>
    <n v="0"/>
    <n v="0"/>
    <n v="0"/>
    <n v="65.040000000000006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2673218"/>
    <x v="81"/>
    <n v="18742.38"/>
    <n v="6247.46"/>
    <n v="0"/>
    <n v="9670.65"/>
    <n v="408.04"/>
    <n v="147.41999999999999"/>
    <n v="0"/>
    <n v="0.01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986445"/>
    <x v="130"/>
    <n v="14836.97"/>
    <n v="8629.7999999999993"/>
    <n v="0"/>
    <n v="0"/>
    <n v="1923.47"/>
    <n v="1178.6400000000001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675130"/>
    <x v="61"/>
    <n v="134131.28"/>
    <n v="0"/>
    <n v="67065.64"/>
    <n v="67179.839999999997"/>
    <n v="9328.24"/>
    <n v="0"/>
    <n v="4670.88"/>
    <n v="2583.84"/>
  </r>
  <r>
    <n v="767289"/>
    <s v="BRNSN BTLE CK OP PHS MPB"/>
    <s v="A"/>
    <n v="7001"/>
    <n v="8149"/>
    <s v="FB3506435"/>
    <n v="4"/>
    <s v="PHS/340B Acct"/>
    <s v="HOSPITAL (INDIVIDUAL)"/>
    <n v="1106"/>
    <x v="126"/>
    <n v="1106"/>
    <s v="BRONSON METHODIST MI"/>
    <s v="DSH230075"/>
    <x v="2"/>
    <n v="1900257"/>
    <x v="67"/>
    <n v="28090.76"/>
    <n v="4111.84"/>
    <n v="0"/>
    <n v="0"/>
    <n v="3819.06"/>
    <n v="389.24"/>
    <n v="0"/>
    <n v="0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3915519"/>
    <x v="53"/>
    <n v="3693.71"/>
    <n v="0"/>
    <n v="0"/>
    <n v="0"/>
    <n v="104.71"/>
    <n v="0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489945"/>
    <x v="3"/>
    <n v="516.48"/>
    <n v="253.8"/>
    <n v="0"/>
    <n v="0"/>
    <n v="463.58"/>
    <n v="278.3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239506"/>
    <x v="162"/>
    <n v="39216.980000000003"/>
    <n v="0"/>
    <n v="0"/>
    <n v="0"/>
    <n v="522.46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586716"/>
    <x v="88"/>
    <n v="28337.21"/>
    <n v="0"/>
    <n v="0"/>
    <n v="0"/>
    <n v="1508.26"/>
    <n v="0"/>
    <n v="0"/>
    <n v="0"/>
  </r>
  <r>
    <n v="116101"/>
    <s v="DUKE UNV STRRM WACA34 MPB"/>
    <s v="A"/>
    <n v="837"/>
    <n v="8149"/>
    <s v="AD3189380"/>
    <n v="3"/>
    <s v="WAC Acct."/>
    <s v="HOSPITAL (INDIVIDUAL)"/>
    <n v="72159"/>
    <x v="95"/>
    <n v="72159"/>
    <s v="DUKE"/>
    <s v="DSH340030"/>
    <x v="1"/>
    <n v="2651222"/>
    <x v="239"/>
    <n v="3360.27"/>
    <n v="0"/>
    <n v="0"/>
    <n v="0"/>
    <n v="208.77"/>
    <n v="0"/>
    <n v="0"/>
    <n v="0"/>
  </r>
  <r>
    <n v="772869"/>
    <s v="MTHDST WLWBRK HSP PHS MPB"/>
    <s v="A"/>
    <n v="7994"/>
    <n v="8149"/>
    <s v="BM7047485"/>
    <n v="4"/>
    <s v="PHS/340B Acct"/>
    <s v="HOSPITAL (INDIVIDUAL)"/>
    <n v="72493"/>
    <x v="40"/>
    <n v="72480"/>
    <s v="MD ISSUE"/>
    <s v="DSH450844"/>
    <x v="1"/>
    <n v="2590404"/>
    <x v="94"/>
    <n v="-45644.959999999999"/>
    <n v="-45644.959999999999"/>
    <n v="0"/>
    <n v="0"/>
    <n v="77.72"/>
    <n v="77.72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556636"/>
    <x v="63"/>
    <n v="2393.46"/>
    <n v="2393.46"/>
    <n v="0"/>
    <n v="0"/>
    <n v="834.2"/>
    <n v="834.2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590288"/>
    <x v="168"/>
    <n v="5846.64"/>
    <n v="5846.64"/>
    <n v="0"/>
    <n v="0"/>
    <n v="173.29"/>
    <n v="173.29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280971"/>
    <x v="8"/>
    <n v="33018.86"/>
    <n v="4095.72"/>
    <n v="0"/>
    <n v="0"/>
    <n v="869.58"/>
    <n v="110.83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144046"/>
    <x v="42"/>
    <n v="120091.95"/>
    <n v="96073.56"/>
    <n v="0"/>
    <n v="0"/>
    <n v="2667.29"/>
    <n v="2139.87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603454"/>
    <x v="30"/>
    <n v="84363.9"/>
    <n v="41792.839999999997"/>
    <n v="0"/>
    <n v="0"/>
    <n v="1865.47"/>
    <n v="922.63"/>
    <n v="0"/>
    <n v="0"/>
  </r>
  <r>
    <n v="945895"/>
    <s v="ROCHESTER METH HOSP MPB"/>
    <s v="A"/>
    <n v="7001"/>
    <n v="8149"/>
    <s v="AR3642116"/>
    <n v="2"/>
    <s v="GPO Acct."/>
    <s v="HOSPITAL (INDIVIDUAL)"/>
    <n v="72604"/>
    <x v="181"/>
    <n v="72604"/>
    <s v="ROCHESTER METH HOSP MN"/>
    <n v="0"/>
    <x v="1"/>
    <n v="2842318"/>
    <x v="73"/>
    <n v="37329.800000000003"/>
    <n v="0"/>
    <n v="0"/>
    <n v="0"/>
    <n v="1532.96"/>
    <n v="0"/>
    <n v="0"/>
    <n v="0"/>
  </r>
  <r>
    <n v="424563"/>
    <s v="UNIV OF VT MC PHS MPB"/>
    <s v="A"/>
    <n v="7994"/>
    <n v="8149"/>
    <s v="FU0079170"/>
    <n v="4"/>
    <s v="PHS/340B Acct"/>
    <s v="HOSPITAL (INDIVIDUAL)"/>
    <n v="36540"/>
    <x v="104"/>
    <n v="36540"/>
    <s v="FLETCHER ALLEN HC VT"/>
    <s v="DSH470003"/>
    <x v="1"/>
    <n v="2602068"/>
    <x v="260"/>
    <n v="23246.18"/>
    <n v="0"/>
    <n v="0"/>
    <n v="0"/>
    <n v="1661.32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292746"/>
    <x v="36"/>
    <n v="680"/>
    <n v="0"/>
    <n v="0"/>
    <n v="0"/>
    <n v="30.69"/>
    <n v="0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915105"/>
    <x v="17"/>
    <n v="5231.07"/>
    <n v="0"/>
    <n v="0"/>
    <n v="0"/>
    <n v="261.94"/>
    <n v="0"/>
    <n v="-3.18"/>
    <n v="0"/>
  </r>
  <r>
    <n v="771789"/>
    <s v="LAMB HC CTR MPB"/>
    <s v="A"/>
    <n v="7001"/>
    <n v="8149"/>
    <s v="BL2981531"/>
    <n v="2"/>
    <s v="GPO Acct."/>
    <s v="HOSPITAL (INDIVIDUAL)"/>
    <n v="36320"/>
    <x v="205"/>
    <n v="36320"/>
    <s v="LAMB HC CTR"/>
    <n v="0"/>
    <x v="0"/>
    <n v="3224581"/>
    <x v="47"/>
    <n v="605.44000000000005"/>
    <n v="224.49"/>
    <n v="380.95"/>
    <n v="0"/>
    <n v="27.92"/>
    <n v="12.12"/>
    <n v="17.170000000000002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580579"/>
    <x v="158"/>
    <n v="95962.86"/>
    <n v="13765.95"/>
    <n v="0"/>
    <n v="0"/>
    <n v="4021.43"/>
    <n v="564.87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2342103"/>
    <x v="214"/>
    <n v="34683.99"/>
    <n v="17023.650000000001"/>
    <n v="0"/>
    <n v="0"/>
    <n v="1992.84"/>
    <n v="681.03"/>
    <n v="0"/>
    <n v="0"/>
  </r>
  <r>
    <n v="335405"/>
    <s v="DUKECHILDOP1416 PHS MPB"/>
    <s v="A"/>
    <n v="837"/>
    <n v="8149"/>
    <s v="FD9140942"/>
    <n v="4"/>
    <s v="PHS/340B Acct"/>
    <s v="HOSPITAL (INDIVIDUAL)"/>
    <n v="72159"/>
    <x v="95"/>
    <n v="72159"/>
    <s v="DUKE"/>
    <s v="DSH340030"/>
    <x v="1"/>
    <n v="2818003"/>
    <x v="99"/>
    <n v="4788.3100000000004"/>
    <n v="0"/>
    <n v="0"/>
    <n v="0"/>
    <n v="403.29"/>
    <n v="0"/>
    <n v="0"/>
    <n v="0"/>
  </r>
  <r>
    <n v="970074"/>
    <s v="JC LINCOLN PNA OU PHS MPB"/>
    <s v="A"/>
    <n v="99"/>
    <n v="8149"/>
    <m/>
    <n v="4"/>
    <s v="PHS/340B Acct"/>
    <s v="HOSPITAL (INDIVIDUAL)"/>
    <n v="2561"/>
    <x v="139"/>
    <n v="2561"/>
    <s v="HONOR HEALTH AZ"/>
    <s v="DSH030014Z"/>
    <x v="0"/>
    <n v="2346880"/>
    <x v="138"/>
    <n v="0"/>
    <n v="0"/>
    <n v="0"/>
    <n v="183490.56"/>
    <n v="0"/>
    <n v="0"/>
    <n v="0"/>
    <n v="7057.92"/>
  </r>
  <r>
    <n v="730650"/>
    <s v="SANANTONIO REGHSP GPO MPB"/>
    <s v="A"/>
    <n v="7001"/>
    <n v="8149"/>
    <s v="AS0278134"/>
    <n v="2"/>
    <s v="GPO Acct."/>
    <s v="HOSPITAL (INDIVIDUAL)"/>
    <n v="36494"/>
    <x v="182"/>
    <n v="36494"/>
    <s v="SAN ANTONIO REG HOSP CA"/>
    <n v="0"/>
    <x v="2"/>
    <n v="3295763"/>
    <x v="74"/>
    <n v="0"/>
    <n v="0"/>
    <n v="46074.6"/>
    <n v="0"/>
    <n v="0"/>
    <n v="0"/>
    <n v="3919.5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1215615"/>
    <x v="49"/>
    <n v="15572.7"/>
    <n v="15572.7"/>
    <n v="0"/>
    <n v="0"/>
    <n v="581.07000000000005"/>
    <n v="581.07000000000005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486891"/>
    <x v="186"/>
    <n v="48996.6"/>
    <n v="48996.6"/>
    <n v="0"/>
    <n v="0"/>
    <n v="888.5"/>
    <n v="888.5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586047"/>
    <x v="151"/>
    <n v="45802.64"/>
    <n v="0"/>
    <n v="0"/>
    <n v="0"/>
    <n v="2834.3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2363372"/>
    <x v="240"/>
    <n v="96295.54"/>
    <n v="0"/>
    <n v="0"/>
    <n v="0"/>
    <n v="7733.38"/>
    <n v="0"/>
    <n v="0"/>
    <n v="0"/>
  </r>
  <r>
    <n v="941320"/>
    <s v="COMM MEM HC CIMP PHS MPB"/>
    <s v="A"/>
    <n v="7997"/>
    <n v="8149"/>
    <s v="AC1288186"/>
    <n v="4"/>
    <s v="PHS/340B Acct"/>
    <s v="HOSPITAL GROUP"/>
    <n v="40165"/>
    <x v="34"/>
    <n v="40015"/>
    <s v="ALEGENT"/>
    <s v="CAH171363-00"/>
    <x v="2"/>
    <n v="2042950"/>
    <x v="14"/>
    <n v="697.06"/>
    <n v="0"/>
    <n v="0"/>
    <n v="0"/>
    <n v="53.55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381812"/>
    <x v="147"/>
    <n v="22995.27"/>
    <n v="0"/>
    <n v="0"/>
    <n v="0"/>
    <n v="448.76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89945"/>
    <x v="3"/>
    <n v="507.6"/>
    <n v="253.8"/>
    <n v="0"/>
    <n v="0"/>
    <n v="378.89"/>
    <n v="278.3"/>
    <n v="0"/>
    <n v="0"/>
  </r>
  <r>
    <n v="588545"/>
    <s v="RHODE ISLAND HOSP PHS MPB"/>
    <s v="A"/>
    <n v="7994"/>
    <n v="8149"/>
    <s v="AR3268643"/>
    <n v="4"/>
    <s v="PHS/340B Acct"/>
    <s v="HOSPITAL (INDIVIDUAL)"/>
    <n v="72437"/>
    <x v="78"/>
    <n v="72437"/>
    <s v="LIFESPAN HEALTH SYSTEM RI"/>
    <s v="DSH410007"/>
    <x v="1"/>
    <n v="1538255"/>
    <x v="60"/>
    <n v="67131.8"/>
    <n v="0"/>
    <n v="0"/>
    <n v="0"/>
    <n v="4361.88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064673"/>
    <x v="205"/>
    <n v="2947.11"/>
    <n v="0"/>
    <n v="0"/>
    <n v="0"/>
    <n v="360.7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13648"/>
    <x v="18"/>
    <n v="13066.13"/>
    <n v="6490.08"/>
    <n v="0"/>
    <n v="0"/>
    <n v="316.10000000000002"/>
    <n v="160.81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2387223"/>
    <x v="51"/>
    <n v="21832.19"/>
    <n v="8125.31"/>
    <n v="0"/>
    <n v="0"/>
    <n v="757.68"/>
    <n v="318.66000000000003"/>
    <n v="0"/>
    <n v="0"/>
  </r>
  <r>
    <n v="649521"/>
    <s v="UNIV MISS PHS MPB"/>
    <s v="A"/>
    <n v="7992"/>
    <n v="8149"/>
    <s v="AU5009697"/>
    <n v="4"/>
    <s v="PHS/340B Acct"/>
    <s v="HOSPITAL (INDIVIDUAL)"/>
    <n v="2133"/>
    <x v="7"/>
    <n v="2133"/>
    <s v="UNIV OF MISSISSIPPI MED CTR"/>
    <s v="DSH250001"/>
    <x v="2"/>
    <n v="2652147"/>
    <x v="7"/>
    <n v="64201.9"/>
    <n v="5563.58"/>
    <n v="11173.46"/>
    <n v="8394.36"/>
    <n v="4186.2"/>
    <n v="365.24"/>
    <n v="740.28"/>
    <n v="322.86"/>
  </r>
  <r>
    <n v="938155"/>
    <s v="PROV LACEY HOSP PHS MPB"/>
    <s v="A"/>
    <n v="7994"/>
    <n v="8149"/>
    <s v="FP3251751"/>
    <n v="4"/>
    <s v="PHS/340B Acct"/>
    <s v="HOSPITAL (INDIVIDUAL)"/>
    <n v="72954"/>
    <x v="72"/>
    <n v="72952"/>
    <s v="PROVIDENCE HOSP NW"/>
    <s v="DSH500019C"/>
    <x v="1"/>
    <n v="1523828"/>
    <x v="48"/>
    <n v="79576.600000000006"/>
    <n v="12458.12"/>
    <n v="6640.88"/>
    <n v="9978.2999999999993"/>
    <n v="2729.42"/>
    <n v="450.48"/>
    <n v="206.44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31999"/>
    <x v="29"/>
    <n v="439110.98"/>
    <n v="133877.96"/>
    <n v="0"/>
    <n v="0"/>
    <n v="11721.99"/>
    <n v="3538.67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652864"/>
    <x v="111"/>
    <n v="198781.54"/>
    <n v="57196.6"/>
    <n v="0"/>
    <n v="0"/>
    <n v="6563.76"/>
    <n v="1809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486891"/>
    <x v="186"/>
    <n v="503857.44"/>
    <n v="0"/>
    <n v="0"/>
    <n v="0"/>
    <n v="7792.14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338747"/>
    <x v="114"/>
    <n v="442556.37"/>
    <n v="14046.08"/>
    <n v="0"/>
    <n v="0"/>
    <n v="12299.29"/>
    <n v="470.6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047926"/>
    <x v="190"/>
    <n v="130178.43"/>
    <n v="19396.599999999999"/>
    <n v="0"/>
    <n v="0"/>
    <n v="2578.62"/>
    <n v="369.34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746989"/>
    <x v="18"/>
    <n v="375713.14"/>
    <n v="20851.25"/>
    <n v="0"/>
    <n v="0"/>
    <n v="10092.83"/>
    <n v="477.63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496932"/>
    <x v="175"/>
    <n v="169473.46"/>
    <n v="33560.1"/>
    <n v="0"/>
    <n v="69133.8"/>
    <n v="10167.86"/>
    <n v="1926.72"/>
    <n v="0"/>
    <n v="2659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554888"/>
    <x v="41"/>
    <n v="1000783.04"/>
    <n v="239635.93"/>
    <n v="0"/>
    <n v="0"/>
    <n v="20351.61"/>
    <n v="3877.8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651958"/>
    <x v="4"/>
    <n v="14294.14"/>
    <n v="0"/>
    <n v="0"/>
    <n v="0"/>
    <n v="324.42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81812"/>
    <x v="147"/>
    <n v="6907.2"/>
    <n v="0"/>
    <n v="0"/>
    <n v="0"/>
    <n v="212.85"/>
    <n v="0"/>
    <n v="0"/>
    <n v="0"/>
  </r>
  <r>
    <n v="405021"/>
    <s v="ST LOUIS CHILDREN HOS MPB"/>
    <s v="A"/>
    <n v="820"/>
    <n v="8149"/>
    <s v="AS3835571"/>
    <n v="2"/>
    <s v="GPO Acct."/>
    <s v="HOSPITAL (INDIVIDUAL)"/>
    <n v="73097"/>
    <x v="68"/>
    <n v="73097"/>
    <s v="ST LOUIS CHILDRENS"/>
    <n v="0"/>
    <x v="2"/>
    <n v="3920865"/>
    <x v="31"/>
    <n v="35447.96"/>
    <n v="0"/>
    <n v="35582.82"/>
    <n v="35672"/>
    <n v="2376.39"/>
    <n v="0"/>
    <n v="2409.88"/>
    <n v="1372"/>
  </r>
  <r>
    <n v="145575"/>
    <s v="SCI ARN PHS MPB"/>
    <s v="A"/>
    <n v="7994"/>
    <n v="8149"/>
    <s v="FS5854422"/>
    <n v="4"/>
    <s v="PHS/340B Acct"/>
    <s v="HOSPITAL (INDIVIDUAL)"/>
    <n v="72954"/>
    <x v="72"/>
    <n v="72952"/>
    <s v="PROVIDENCE HOSP NW"/>
    <s v="DSH500027AS"/>
    <x v="1"/>
    <n v="1976901"/>
    <x v="23"/>
    <n v="8955.16"/>
    <n v="0"/>
    <n v="8955.15"/>
    <n v="6727.8"/>
    <n v="219.27"/>
    <n v="0"/>
    <n v="220.43"/>
    <n v="135.99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3430337"/>
    <x v="12"/>
    <n v="0"/>
    <n v="0"/>
    <n v="0"/>
    <n v="40606.160000000003"/>
    <n v="0"/>
    <n v="0"/>
    <n v="0"/>
    <n v="1561.84"/>
  </r>
  <r>
    <n v="272680"/>
    <s v="SEATTLE CHLDS OP PHS MPB"/>
    <s v="A"/>
    <n v="7710"/>
    <n v="8149"/>
    <s v="FS4138497"/>
    <n v="4"/>
    <s v="PHS/340B Acct"/>
    <s v="HOSPITAL (INDIVIDUAL)"/>
    <n v="72142"/>
    <x v="114"/>
    <n v="72142"/>
    <s v="CHCA - SEATTLE CHILDRENS HOSP"/>
    <s v="PED503300-00"/>
    <x v="1"/>
    <n v="3466935"/>
    <x v="286"/>
    <n v="0"/>
    <n v="0"/>
    <n v="31179.02"/>
    <n v="31232.12"/>
    <n v="0"/>
    <n v="0"/>
    <n v="2293.8200000000002"/>
    <n v="2059.14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46336"/>
    <x v="5"/>
    <n v="123660.65"/>
    <n v="34932.379999999997"/>
    <n v="0"/>
    <n v="0"/>
    <n v="3112.81"/>
    <n v="785.6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49680"/>
    <x v="37"/>
    <n v="101388"/>
    <n v="50694"/>
    <n v="0"/>
    <n v="0"/>
    <n v="4471.37"/>
    <n v="2338.94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331676"/>
    <x v="219"/>
    <n v="86719.6"/>
    <n v="86719.6"/>
    <n v="0"/>
    <n v="0"/>
    <n v="-48.37"/>
    <n v="-48.3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496965"/>
    <x v="175"/>
    <n v="77291.48"/>
    <n v="0"/>
    <n v="0"/>
    <n v="25807.7"/>
    <n v="5284.37"/>
    <n v="0"/>
    <n v="0"/>
    <n v="992.6"/>
  </r>
  <r>
    <n v="761297"/>
    <s v="BTHDSDA NRTH HSP MPB"/>
    <s v="A"/>
    <n v="7001"/>
    <n v="8149"/>
    <s v="AB2856954"/>
    <n v="2"/>
    <s v="GPO Acct."/>
    <s v="HOSPITAL (INDIVIDUAL)"/>
    <n v="40830"/>
    <x v="163"/>
    <n v="40830"/>
    <s v="TRIHEALTH BETHESDA BUTLER HOSP"/>
    <n v="0"/>
    <x v="2"/>
    <n v="2292423"/>
    <x v="6"/>
    <n v="22146.27"/>
    <n v="3692"/>
    <n v="2162.16"/>
    <n v="-319.2"/>
    <n v="1932.08"/>
    <n v="283.42"/>
    <n v="153.06"/>
    <n v="-259.2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367720"/>
    <x v="21"/>
    <n v="29923.16"/>
    <n v="0"/>
    <n v="0"/>
    <n v="0"/>
    <n v="2025.3"/>
    <n v="0"/>
    <n v="0"/>
    <n v="0"/>
  </r>
  <r>
    <n v="43922"/>
    <s v="JERSEY CITY MED CTR MPB"/>
    <s v="A"/>
    <n v="200"/>
    <n v="8149"/>
    <s v="AM4184115"/>
    <n v="2"/>
    <s v="GPO Acct."/>
    <s v="HOSPITAL GROUP"/>
    <n v="21211"/>
    <x v="110"/>
    <n v="21211"/>
    <s v="BARNABAS HEALTH NJ"/>
    <n v="0"/>
    <x v="0"/>
    <n v="2292423"/>
    <x v="6"/>
    <n v="15515"/>
    <n v="4020"/>
    <n v="1815"/>
    <n v="1815"/>
    <n v="691.84"/>
    <n v="175.86"/>
    <n v="81.5"/>
    <n v="21.6"/>
  </r>
  <r>
    <n v="121354"/>
    <s v="COOLEY DICKINSON HOSP MPB"/>
    <s v="A"/>
    <n v="1075"/>
    <n v="8149"/>
    <s v="AC1911444"/>
    <n v="2"/>
    <s v="GPO Acct."/>
    <s v="HOSPITAL (INDIVIDUAL)"/>
    <n v="72475"/>
    <x v="55"/>
    <n v="72475"/>
    <s v="MASS GENERAL HOSP"/>
    <n v="0"/>
    <x v="1"/>
    <n v="2117034"/>
    <x v="124"/>
    <n v="429.16"/>
    <n v="0"/>
    <n v="0"/>
    <n v="0"/>
    <n v="-84.1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2387314"/>
    <x v="195"/>
    <n v="1899.81"/>
    <n v="0"/>
    <n v="0"/>
    <n v="5757"/>
    <n v="89.23"/>
    <n v="0"/>
    <n v="0"/>
    <n v="325.13"/>
  </r>
  <r>
    <n v="749760"/>
    <s v="KAISER PERM PHY #398 MPB"/>
    <s v="A"/>
    <n v="7989"/>
    <n v="8149"/>
    <s v="FK6983060"/>
    <n v="2"/>
    <s v="GPO Acct."/>
    <s v="HOSPITAL CHAIN"/>
    <n v="35000"/>
    <x v="100"/>
    <n v="35000"/>
    <s v="KAISER PERMANENTE CA"/>
    <n v="0"/>
    <x v="0"/>
    <n v="3676434"/>
    <x v="54"/>
    <n v="40800"/>
    <n v="0"/>
    <n v="0"/>
    <n v="0"/>
    <n v="1128.96"/>
    <n v="0"/>
    <n v="0"/>
    <n v="0"/>
  </r>
  <r>
    <n v="733658"/>
    <s v="OHSU CREEKSIDE WACA34 MPB"/>
    <s v="A"/>
    <n v="7994"/>
    <n v="8149"/>
    <s v="FO1554838"/>
    <n v="3"/>
    <s v="WAC Acct."/>
    <s v="HOSPITAL (INDIVIDUAL)"/>
    <n v="72859"/>
    <x v="18"/>
    <n v="72859"/>
    <s v="OREGON HLTH SCIENCE CTR"/>
    <s v="DSH380009"/>
    <x v="1"/>
    <n v="3976867"/>
    <x v="140"/>
    <n v="28116.28"/>
    <n v="0"/>
    <n v="0"/>
    <n v="14082.08"/>
    <n v="2187.62"/>
    <n v="0"/>
    <n v="0"/>
    <n v="813.23"/>
  </r>
  <r>
    <n v="277000"/>
    <s v="UNIV OF VA HOSP PHS MPB"/>
    <s v="A"/>
    <n v="7001"/>
    <n v="8149"/>
    <s v="AU2496291"/>
    <n v="4"/>
    <s v="PHS/340B Acct"/>
    <s v="HOSPITAL (INDIVIDUAL)"/>
    <n v="73328"/>
    <x v="194"/>
    <n v="73328"/>
    <s v="UNIV OF VIRGINIA HOSP"/>
    <s v="DSH490009"/>
    <x v="1"/>
    <n v="2863777"/>
    <x v="73"/>
    <n v="14344.38"/>
    <n v="0"/>
    <n v="0"/>
    <n v="0"/>
    <n v="1649.28"/>
    <n v="0"/>
    <n v="0"/>
    <n v="0"/>
  </r>
  <r>
    <n v="725019"/>
    <s v="ACCREDO MEM/NMC PHS MPB"/>
    <s v="A"/>
    <n v="7992"/>
    <n v="8149"/>
    <s v="BA9451167"/>
    <n v="5"/>
    <s v="PHS Contract Pharmacy"/>
    <s v="HOSPITAL (INDIVIDUAL)"/>
    <n v="1468"/>
    <x v="44"/>
    <n v="1468"/>
    <s v="NEBRASKA MED CTR OMAHA"/>
    <s v="DSH280013"/>
    <x v="2"/>
    <n v="3920881"/>
    <x v="31"/>
    <n v="18.829999999999998"/>
    <n v="11049.51"/>
    <n v="0"/>
    <n v="0"/>
    <n v="274.63"/>
    <n v="1006.72"/>
    <n v="0"/>
    <n v="0"/>
  </r>
  <r>
    <n v="505493"/>
    <s v="SHIRLEY RYAN ALAB GPO MPB"/>
    <s v="A"/>
    <n v="7994"/>
    <n v="8149"/>
    <s v="FR6615782"/>
    <n v="2"/>
    <s v="GPO Acct."/>
    <s v="HOSPITAL (INDIVIDUAL)"/>
    <n v="73311"/>
    <x v="41"/>
    <n v="73311"/>
    <s v="UNIV OF COLORADO"/>
    <n v="0"/>
    <x v="1"/>
    <n v="3489945"/>
    <x v="3"/>
    <n v="2672.67"/>
    <n v="0"/>
    <n v="0"/>
    <n v="4286.9799999999996"/>
    <n v="205.07"/>
    <n v="0"/>
    <n v="0"/>
    <n v="0.04"/>
  </r>
  <r>
    <n v="763439"/>
    <s v="GARNET HEALTH MED CTR MPB"/>
    <s v="A"/>
    <n v="7001"/>
    <n v="8149"/>
    <s v="BA8057146"/>
    <n v="2"/>
    <s v="GPO Acct."/>
    <s v="HOSPITAL (INDIVIDUAL)"/>
    <n v="40560"/>
    <x v="152"/>
    <n v="40560"/>
    <s v="Garnet Health"/>
    <n v="0"/>
    <x v="0"/>
    <n v="2291870"/>
    <x v="6"/>
    <n v="1897.8"/>
    <n v="0"/>
    <n v="145.6"/>
    <n v="145.6"/>
    <n v="213.88"/>
    <n v="0"/>
    <n v="11.66"/>
    <n v="7.04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556636"/>
    <x v="63"/>
    <n v="20381.16"/>
    <n v="0"/>
    <n v="0"/>
    <n v="0"/>
    <n v="700.11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526185"/>
    <x v="66"/>
    <n v="0"/>
    <n v="0"/>
    <n v="0"/>
    <n v="9356.85"/>
    <n v="0"/>
    <n v="0"/>
    <n v="0"/>
    <n v="322.07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26185"/>
    <x v="66"/>
    <n v="0"/>
    <n v="0"/>
    <n v="0"/>
    <n v="15982.39"/>
    <n v="0"/>
    <n v="0"/>
    <n v="0"/>
    <n v="319.97000000000003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3610032"/>
    <x v="229"/>
    <n v="0"/>
    <n v="0"/>
    <n v="0"/>
    <n v="18064.8"/>
    <n v="0"/>
    <n v="0"/>
    <n v="0"/>
    <n v="1042.2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482320"/>
    <x v="77"/>
    <n v="17891.86"/>
    <n v="0"/>
    <n v="0"/>
    <n v="0"/>
    <n v="358.74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746989"/>
    <x v="18"/>
    <n v="14651.41"/>
    <n v="0"/>
    <n v="0"/>
    <n v="0"/>
    <n v="239.42"/>
    <n v="0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2117034"/>
    <x v="124"/>
    <n v="1625.18"/>
    <n v="0"/>
    <n v="0"/>
    <n v="0"/>
    <n v="163.08000000000001"/>
    <n v="0"/>
    <n v="0"/>
    <n v="0"/>
  </r>
  <r>
    <n v="192744"/>
    <s v="ST LOUIS CHLD HSP PHS MPB"/>
    <s v="A"/>
    <n v="820"/>
    <n v="8149"/>
    <s v="AS3835571"/>
    <n v="4"/>
    <s v="PHS/340B Acct"/>
    <s v="HOSPITAL (INDIVIDUAL)"/>
    <n v="73097"/>
    <x v="68"/>
    <n v="73097"/>
    <s v="ST LOUIS CHILDRENS"/>
    <s v="PED263301-00"/>
    <x v="2"/>
    <n v="3919529"/>
    <x v="251"/>
    <n v="16422"/>
    <n v="16422"/>
    <n v="0"/>
    <n v="0"/>
    <n v="1618.22"/>
    <n v="1618.22"/>
    <n v="0"/>
    <n v="0"/>
  </r>
  <r>
    <n v="937825"/>
    <s v="INLAND IMG HF MUNOZ MPB"/>
    <s v="A"/>
    <n v="7001"/>
    <n v="8149"/>
    <s v="BM8474176"/>
    <n v="2"/>
    <s v="GPO Acct."/>
    <s v="HOSPITAL (INDIVIDUAL)"/>
    <n v="36290"/>
    <x v="206"/>
    <n v="36290"/>
    <s v="INLAND IMAGING LLC"/>
    <n v="0"/>
    <x v="2"/>
    <n v="3712957"/>
    <x v="69"/>
    <n v="10794.68"/>
    <n v="3576.87"/>
    <n v="0"/>
    <n v="0"/>
    <n v="592.36"/>
    <n v="311.52999999999997"/>
    <n v="0"/>
    <n v="0"/>
  </r>
  <r>
    <n v="972220"/>
    <s v="PHARMACY SPEC GPO MPB"/>
    <s v="A"/>
    <n v="7001"/>
    <n v="8149"/>
    <s v="FI0476348"/>
    <n v="2"/>
    <s v="GPO Acct."/>
    <s v="HOSPITAL (INDIVIDUAL)"/>
    <n v="40350"/>
    <x v="98"/>
    <n v="40350"/>
    <s v="PHARMACY SPECIALISTS"/>
    <n v="0"/>
    <x v="2"/>
    <n v="3642733"/>
    <x v="0"/>
    <n v="0"/>
    <n v="0"/>
    <n v="0"/>
    <n v="20502.96"/>
    <n v="0"/>
    <n v="0"/>
    <n v="0"/>
    <n v="788.58"/>
  </r>
  <r>
    <n v="932193"/>
    <s v="BARNES JEW HSP WACA34 MPB"/>
    <s v="A"/>
    <n v="7001"/>
    <n v="8149"/>
    <s v="BB4745785"/>
    <n v="3"/>
    <s v="WAC Acct."/>
    <s v="HOSPITAL (INDIVIDUAL)"/>
    <n v="1147"/>
    <x v="81"/>
    <n v="1147"/>
    <s v="MISSOURI BAPT HOSP SULLIVAN MO"/>
    <s v="DSH260032"/>
    <x v="1"/>
    <n v="2863785"/>
    <x v="34"/>
    <n v="0"/>
    <n v="0"/>
    <n v="18480.53"/>
    <n v="0"/>
    <n v="0"/>
    <n v="0"/>
    <n v="1672.53"/>
    <n v="0"/>
  </r>
  <r>
    <n v="185801"/>
    <s v="UTSW WCU HOSP MPB"/>
    <s v="A"/>
    <n v="837"/>
    <n v="8149"/>
    <s v="BU9092177"/>
    <n v="2"/>
    <s v="GPO Acct."/>
    <s v="HOSPITAL (INDIVIDUAL)"/>
    <n v="40848"/>
    <x v="2"/>
    <n v="40848"/>
    <s v="UNIV OF TEXAS SW UNIV HOSP"/>
    <n v="0"/>
    <x v="1"/>
    <n v="3780418"/>
    <x v="287"/>
    <n v="154176.99"/>
    <n v="0"/>
    <n v="0"/>
    <n v="0"/>
    <n v="2245.8000000000002"/>
    <n v="0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1559434"/>
    <x v="35"/>
    <n v="38573.919999999998"/>
    <n v="0"/>
    <n v="0"/>
    <n v="0"/>
    <n v="1917.36"/>
    <n v="0"/>
    <n v="0"/>
    <n v="0"/>
  </r>
  <r>
    <n v="406726"/>
    <s v="UNIV KY CANCR CTR PHS MPB"/>
    <s v="A"/>
    <n v="7001"/>
    <n v="8149"/>
    <s v="FU4873813"/>
    <n v="4"/>
    <s v="PHS/340B Acct"/>
    <s v="UNIVERSITY HOSPITAL"/>
    <n v="73248"/>
    <x v="140"/>
    <n v="73248"/>
    <s v="ST CLAIRE MED CTR MOREHEAD KY"/>
    <s v="DSH180067"/>
    <x v="1"/>
    <n v="2393668"/>
    <x v="28"/>
    <n v="65005.86"/>
    <n v="43337.24"/>
    <n v="0"/>
    <n v="0"/>
    <n v="5498.54"/>
    <n v="4116.66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673218"/>
    <x v="81"/>
    <n v="56816.01"/>
    <n v="21892.71"/>
    <n v="0"/>
    <n v="0"/>
    <n v="1237.06"/>
    <n v="500.94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3787181"/>
    <x v="32"/>
    <n v="10717.95"/>
    <n v="0"/>
    <n v="0"/>
    <n v="0"/>
    <n v="673.68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1609296"/>
    <x v="76"/>
    <n v="195649.77"/>
    <n v="27340.28"/>
    <n v="41856.769999999997"/>
    <n v="20964.03"/>
    <n v="16491.88"/>
    <n v="2080.17"/>
    <n v="3191.74"/>
    <n v="806.43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480084"/>
    <x v="53"/>
    <n v="556786.4"/>
    <n v="167050.44"/>
    <n v="5120"/>
    <n v="0"/>
    <n v="43726.78"/>
    <n v="13175.12"/>
    <n v="410.56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38255"/>
    <x v="60"/>
    <n v="428092.12"/>
    <n v="119682.43"/>
    <n v="0"/>
    <n v="0"/>
    <n v="11823.21"/>
    <n v="3407.7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15615"/>
    <x v="49"/>
    <n v="35536.879999999997"/>
    <n v="23739.97"/>
    <n v="0"/>
    <n v="0"/>
    <n v="1561.47"/>
    <n v="1459.51"/>
    <n v="0"/>
    <n v="0"/>
  </r>
  <r>
    <n v="763452"/>
    <s v="ROANE GEN HOSP MPB"/>
    <s v="A"/>
    <n v="7001"/>
    <n v="8149"/>
    <s v="AR2991342"/>
    <n v="2"/>
    <s v="GPO Acct."/>
    <s v="HOSPITAL (INDIVIDUAL)"/>
    <n v="72603"/>
    <x v="52"/>
    <n v="72603"/>
    <s v="ROANE GEN HOSP SPENCER WV"/>
    <n v="0"/>
    <x v="2"/>
    <n v="2291540"/>
    <x v="36"/>
    <n v="7864.97"/>
    <n v="662.11"/>
    <n v="805.15"/>
    <n v="813.28"/>
    <n v="584.58000000000004"/>
    <n v="45.27"/>
    <n v="58.44"/>
    <n v="40.770000000000003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700176"/>
    <x v="223"/>
    <n v="16494.310000000001"/>
    <n v="0"/>
    <n v="0"/>
    <n v="0"/>
    <n v="996.65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486016"/>
    <x v="59"/>
    <n v="253375.79"/>
    <n v="0"/>
    <n v="0"/>
    <n v="0"/>
    <n v="321.11"/>
    <n v="0"/>
    <n v="0"/>
    <n v="0"/>
  </r>
  <r>
    <n v="737081"/>
    <s v="CAMBRIDGE HSP WACA34 MPB"/>
    <s v="A"/>
    <n v="7001"/>
    <n v="8149"/>
    <s v="AC4147167"/>
    <n v="3"/>
    <s v="WAC Acct."/>
    <s v="HOSPITAL (INDIVIDUAL)"/>
    <n v="72094"/>
    <x v="134"/>
    <n v="72094"/>
    <s v="CAMBRIDGE HOSP MA"/>
    <s v="DSH220011"/>
    <x v="2"/>
    <n v="2291870"/>
    <x v="6"/>
    <n v="7740.01"/>
    <n v="0"/>
    <n v="0"/>
    <n v="0"/>
    <n v="606.65"/>
    <n v="0"/>
    <n v="0"/>
    <n v="0"/>
  </r>
  <r>
    <n v="145575"/>
    <s v="SCI ARN PHS MPB"/>
    <s v="A"/>
    <n v="7994"/>
    <n v="8149"/>
    <s v="FS5854422"/>
    <n v="4"/>
    <s v="PHS/340B Acct"/>
    <s v="HOSPITAL (INDIVIDUAL)"/>
    <n v="72954"/>
    <x v="72"/>
    <n v="72952"/>
    <s v="PROVIDENCE HOSP NW"/>
    <s v="DSH500027AS"/>
    <x v="1"/>
    <n v="2393668"/>
    <x v="28"/>
    <n v="269301.96000000002"/>
    <n v="0"/>
    <n v="43564.28"/>
    <n v="0"/>
    <n v="11396.66"/>
    <n v="0"/>
    <n v="2366.2600000000002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666303"/>
    <x v="288"/>
    <n v="456.04"/>
    <n v="0"/>
    <n v="0"/>
    <n v="0"/>
    <n v="9.27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215607"/>
    <x v="49"/>
    <n v="14220.27"/>
    <n v="5939.93"/>
    <n v="0"/>
    <n v="0"/>
    <n v="978.56"/>
    <n v="400.18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266707"/>
    <x v="100"/>
    <n v="47481.97"/>
    <n v="18804.669999999998"/>
    <n v="0"/>
    <n v="0"/>
    <n v="32.79"/>
    <n v="-562.57000000000005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81085"/>
    <x v="176"/>
    <n v="155241.53"/>
    <n v="37732.58"/>
    <n v="0"/>
    <n v="0"/>
    <n v="9716.4"/>
    <n v="2359.65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3266707"/>
    <x v="100"/>
    <n v="2458.87"/>
    <n v="0"/>
    <n v="0"/>
    <n v="0"/>
    <n v="57.8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486016"/>
    <x v="59"/>
    <n v="719438.42"/>
    <n v="171983.85"/>
    <n v="0"/>
    <n v="0"/>
    <n v="1089.96"/>
    <n v="377.97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86062"/>
    <x v="151"/>
    <n v="0"/>
    <n v="0"/>
    <n v="0"/>
    <n v="0"/>
    <n v="1193.6400000000001"/>
    <n v="0"/>
    <n v="0"/>
    <n v="0"/>
  </r>
  <r>
    <n v="396856"/>
    <s v="ROBERT W JOHNSONWACA34MPB"/>
    <s v="A"/>
    <n v="7001"/>
    <n v="8149"/>
    <s v="BR0611738"/>
    <n v="3"/>
    <s v="WAC Acct."/>
    <s v="HOSPITAL (INDIVIDUAL)"/>
    <n v="21211"/>
    <x v="110"/>
    <n v="21211"/>
    <s v="BARNABAS HEALTH NJ"/>
    <s v="DSH310038"/>
    <x v="0"/>
    <n v="2292423"/>
    <x v="6"/>
    <n v="11340.7"/>
    <n v="0"/>
    <n v="0"/>
    <n v="0"/>
    <n v="470.78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1190719"/>
    <x v="14"/>
    <n v="149611.5"/>
    <n v="32060.25"/>
    <n v="0"/>
    <n v="0"/>
    <n v="10063.84"/>
    <n v="2606.88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498201"/>
    <x v="39"/>
    <n v="2662.61"/>
    <n v="0"/>
    <n v="0"/>
    <n v="0"/>
    <n v="54.88"/>
    <n v="0"/>
    <n v="0"/>
    <n v="0"/>
  </r>
  <r>
    <n v="267687"/>
    <s v="UNIVERSITY HOSPITAL PHCY"/>
    <s v="A"/>
    <n v="7992"/>
    <n v="8145"/>
    <s v="BU5603659"/>
    <n v="2"/>
    <s v="GPO Acct."/>
    <s v="HOSPITAL GROUP"/>
    <n v="1468"/>
    <x v="44"/>
    <n v="1468"/>
    <s v="NEBRASKA MED CTR OMAHA"/>
    <n v="0"/>
    <x v="2"/>
    <n v="3952462"/>
    <x v="55"/>
    <n v="8975.14"/>
    <n v="0"/>
    <n v="0"/>
    <n v="0"/>
    <n v="72.709999999999994"/>
    <n v="0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2042950"/>
    <x v="14"/>
    <n v="8383.5"/>
    <n v="6016.5"/>
    <n v="0"/>
    <n v="0"/>
    <n v="635.72"/>
    <n v="485.05"/>
    <n v="0"/>
    <n v="0"/>
  </r>
  <r>
    <n v="861128"/>
    <s v="BISWAS PLSTC SURG MPB"/>
    <s v="A"/>
    <n v="7001"/>
    <n v="8149"/>
    <s v="FB3859418"/>
    <n v="2"/>
    <s v="GPO Acct."/>
    <s v="HOSPITAL (INDIVIDUAL)"/>
    <n v="2561"/>
    <x v="139"/>
    <n v="2561"/>
    <s v="HONOR HEALTH AZ"/>
    <n v="0"/>
    <x v="0"/>
    <n v="3952462"/>
    <x v="55"/>
    <n v="3002.04"/>
    <n v="1501.02"/>
    <n v="0"/>
    <n v="0"/>
    <n v="366.19"/>
    <n v="187.05"/>
    <n v="0"/>
    <n v="0"/>
  </r>
  <r>
    <n v="323805"/>
    <s v="SPEC PHCY AT SMH PHS MPB"/>
    <s v="A"/>
    <n v="7994"/>
    <n v="8149"/>
    <s v="BS4797544"/>
    <n v="4"/>
    <s v="PHS/340B Acct"/>
    <s v="HOSPITAL (INDIVIDUAL)"/>
    <n v="314"/>
    <x v="105"/>
    <n v="314"/>
    <s v="HIGHLAND ROCHESTER STRONGS"/>
    <s v="DSH330285"/>
    <x v="1"/>
    <n v="2384329"/>
    <x v="80"/>
    <n v="59323.06"/>
    <n v="10476.68"/>
    <n v="0"/>
    <n v="0"/>
    <n v="6271.3"/>
    <n v="1498.24"/>
    <n v="0"/>
    <n v="0"/>
  </r>
  <r>
    <n v="210760"/>
    <s v="PIONEER SPECIALTY HOSP PH"/>
    <s v="A"/>
    <n v="761"/>
    <n v="8162"/>
    <s v="FP4859229"/>
    <n v="2"/>
    <s v="GPO Acct."/>
    <s v="HOSPITAL GROUP"/>
    <n v="40589"/>
    <x v="47"/>
    <n v="40589"/>
    <s v="PIONEER SPECIALTY HOSP"/>
    <n v="0"/>
    <x v="0"/>
    <n v="2322253"/>
    <x v="46"/>
    <n v="2397.92"/>
    <n v="0"/>
    <n v="0"/>
    <n v="0"/>
    <n v="-84.94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2322253"/>
    <x v="46"/>
    <n v="484709.12"/>
    <n v="0"/>
    <n v="0"/>
    <n v="0"/>
    <n v="9627.86"/>
    <n v="0"/>
    <n v="0"/>
    <n v="0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2322253"/>
    <x v="46"/>
    <n v="24394.16"/>
    <n v="0"/>
    <n v="2397.92"/>
    <n v="0"/>
    <n v="632.49"/>
    <n v="0"/>
    <n v="46.07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1273333"/>
    <x v="82"/>
    <n v="355.21"/>
    <n v="0"/>
    <n v="0"/>
    <n v="0"/>
    <n v="30.05"/>
    <n v="0"/>
    <n v="0"/>
    <n v="0"/>
  </r>
  <r>
    <n v="620640"/>
    <s v="DUKE CNR SPEC PHY PHS MPB"/>
    <s v="A"/>
    <n v="837"/>
    <n v="8149"/>
    <s v="AD3189380"/>
    <n v="4"/>
    <s v="PHS/340B Acct"/>
    <s v="HOSPITAL (INDIVIDUAL)"/>
    <n v="72159"/>
    <x v="95"/>
    <n v="72159"/>
    <s v="DUKE"/>
    <s v="DSH340030"/>
    <x v="1"/>
    <n v="2818011"/>
    <x v="189"/>
    <n v="2933.15"/>
    <n v="0"/>
    <n v="0"/>
    <n v="0"/>
    <n v="141.55000000000001"/>
    <n v="0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2042836"/>
    <x v="27"/>
    <n v="0"/>
    <n v="0"/>
    <n v="0"/>
    <n v="0"/>
    <n v="169.16"/>
    <n v="0"/>
    <n v="0"/>
    <n v="0"/>
  </r>
  <r>
    <n v="758646"/>
    <s v="BRONX-LEBANON HSP MPB"/>
    <s v="A"/>
    <n v="7001"/>
    <n v="8149"/>
    <s v="AB1845758"/>
    <n v="2"/>
    <s v="GPO Acct."/>
    <s v="HOSPITAL (INDIVIDUAL)"/>
    <n v="40098"/>
    <x v="66"/>
    <n v="40098"/>
    <s v="BRONXCARE HEALTH SYS NY"/>
    <n v="0"/>
    <x v="2"/>
    <n v="2633212"/>
    <x v="143"/>
    <n v="11228.4"/>
    <n v="0"/>
    <n v="0"/>
    <n v="0"/>
    <n v="1133.5899999999999"/>
    <n v="0"/>
    <n v="0"/>
    <n v="0"/>
  </r>
  <r>
    <n v="588545"/>
    <s v="RHODE ISLAND HOSP PHS MPB"/>
    <s v="A"/>
    <n v="7994"/>
    <n v="8149"/>
    <s v="AR3268643"/>
    <n v="4"/>
    <s v="PHS/340B Acct"/>
    <s v="HOSPITAL (INDIVIDUAL)"/>
    <n v="72437"/>
    <x v="78"/>
    <n v="72437"/>
    <s v="LIFESPAN HEALTH SYSTEM RI"/>
    <s v="DSH410007"/>
    <x v="1"/>
    <n v="2782639"/>
    <x v="58"/>
    <n v="48554.74"/>
    <n v="0"/>
    <n v="0"/>
    <n v="0"/>
    <n v="3235.12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27443"/>
    <x v="260"/>
    <n v="9586.9599999999991"/>
    <n v="0"/>
    <n v="0"/>
    <n v="0"/>
    <n v="560.79999999999995"/>
    <n v="0"/>
    <n v="0"/>
    <n v="0"/>
  </r>
  <r>
    <n v="501910"/>
    <s v="TRUVISTA AMBUL SURGY MPB"/>
    <s v="A"/>
    <n v="7989"/>
    <n v="8149"/>
    <s v="BL5526681"/>
    <n v="2"/>
    <s v="GPO Acct."/>
    <s v="SURGICENTERS"/>
    <n v="72730"/>
    <x v="207"/>
    <n v="72730"/>
    <s v="TRUVISTA SURG CTR TROY MI"/>
    <n v="0"/>
    <x v="0"/>
    <n v="3952413"/>
    <x v="55"/>
    <n v="319.75"/>
    <n v="332.71"/>
    <n v="0"/>
    <n v="0"/>
    <n v="3.23"/>
    <n v="16.170000000000002"/>
    <n v="0"/>
    <n v="0"/>
  </r>
  <r>
    <n v="76008"/>
    <s v="UHS RBG CAMPUS PHS MPB"/>
    <s v="A"/>
    <n v="7994"/>
    <n v="8149"/>
    <s v="AB1075236"/>
    <n v="4"/>
    <s v="PHS/340B Acct"/>
    <s v="HOSPITAL GROUP"/>
    <n v="40263"/>
    <x v="54"/>
    <n v="40263"/>
    <s v="UNIVERSITY HEALTH SYSTEM"/>
    <s v="DSH450213"/>
    <x v="1"/>
    <n v="3489994"/>
    <x v="3"/>
    <n v="357.47"/>
    <n v="0"/>
    <n v="0"/>
    <n v="0"/>
    <n v="42.38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381812"/>
    <x v="147"/>
    <n v="6515.44"/>
    <n v="6515.44"/>
    <n v="0"/>
    <n v="0"/>
    <n v="155.19"/>
    <n v="155.19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960291"/>
    <x v="105"/>
    <n v="12356.96"/>
    <n v="0"/>
    <n v="0"/>
    <n v="0"/>
    <n v="613.65"/>
    <n v="0"/>
    <n v="0"/>
    <n v="0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2309136"/>
    <x v="196"/>
    <n v="0"/>
    <n v="0"/>
    <n v="0"/>
    <n v="91728"/>
    <n v="0"/>
    <n v="0"/>
    <n v="0"/>
    <n v="6558.64"/>
  </r>
  <r>
    <n v="929076"/>
    <s v="SAN JACINTO MH PHS MPB"/>
    <s v="A"/>
    <n v="7994"/>
    <n v="8149"/>
    <s v="AS5160205"/>
    <n v="4"/>
    <s v="PHS/340B Acct"/>
    <s v="HOSPITAL GROUP"/>
    <n v="72493"/>
    <x v="40"/>
    <n v="72480"/>
    <s v="MD ISSUE"/>
    <s v="DSH450424"/>
    <x v="1"/>
    <n v="2590396"/>
    <x v="94"/>
    <n v="-3011.34"/>
    <n v="-3011.34"/>
    <n v="0"/>
    <n v="0"/>
    <n v="5.14"/>
    <n v="5.14"/>
    <n v="0"/>
    <n v="0"/>
  </r>
  <r>
    <n v="259352"/>
    <s v="PRISMAHL N GREENVILLE HSP"/>
    <s v="A"/>
    <n v="7003"/>
    <n v="8148"/>
    <s v="FN6318871"/>
    <n v="2"/>
    <s v="GPO Acct."/>
    <s v="HOSPITAL GROUP"/>
    <n v="40461"/>
    <x v="1"/>
    <n v="40461"/>
    <s v="PRISMA HEALTH"/>
    <n v="0"/>
    <x v="0"/>
    <n v="3491289"/>
    <x v="157"/>
    <n v="9387.74"/>
    <n v="0"/>
    <n v="0"/>
    <n v="0"/>
    <n v="216.37"/>
    <n v="0"/>
    <n v="0"/>
    <n v="0"/>
  </r>
  <r>
    <n v="806183"/>
    <s v="NSL OP PHS MPB"/>
    <s v="A"/>
    <n v="7001"/>
    <n v="8149"/>
    <s v="BN6967698"/>
    <n v="4"/>
    <s v="PHS/340B Acct"/>
    <s v="HOSPITAL GROUP"/>
    <n v="2076"/>
    <x v="62"/>
    <n v="2076"/>
    <s v="YAKIMA VALLEY MEM HOSP WA (PHS"/>
    <s v="DSH500036Y"/>
    <x v="2"/>
    <n v="2049385"/>
    <x v="176"/>
    <n v="-402932.58"/>
    <n v="-402932.58"/>
    <n v="0"/>
    <n v="0"/>
    <n v="686.16"/>
    <n v="686.16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00348"/>
    <x v="50"/>
    <n v="5870.04"/>
    <n v="0"/>
    <n v="0"/>
    <n v="0"/>
    <n v="203.69"/>
    <n v="0"/>
    <n v="0"/>
    <n v="0"/>
  </r>
  <r>
    <n v="15538"/>
    <s v="ST FRANCIS HOSP PHS MPB"/>
    <s v="A"/>
    <n v="7001"/>
    <n v="8149"/>
    <s v="AS1559650"/>
    <n v="4"/>
    <s v="PHS/340B Acct"/>
    <s v="HOSPITAL (INDIVIDUAL)"/>
    <n v="2678"/>
    <x v="20"/>
    <n v="21373"/>
    <s v="TRINITY HEALTH"/>
    <s v="DSH070002"/>
    <x v="2"/>
    <n v="3266707"/>
    <x v="100"/>
    <n v="11012.14"/>
    <n v="0"/>
    <n v="0"/>
    <n v="4285.25"/>
    <n v="313.35000000000002"/>
    <n v="0"/>
    <n v="0"/>
    <n v="0.16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2117109"/>
    <x v="124"/>
    <n v="4163.03"/>
    <n v="0"/>
    <n v="0"/>
    <n v="0"/>
    <n v="319.25"/>
    <n v="0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2607554"/>
    <x v="104"/>
    <n v="43711.46"/>
    <n v="0"/>
    <n v="0"/>
    <n v="0"/>
    <n v="1388.06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87223"/>
    <x v="51"/>
    <n v="3994.44"/>
    <n v="0"/>
    <n v="0"/>
    <n v="0"/>
    <n v="239.08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2331999"/>
    <x v="29"/>
    <n v="22314.32"/>
    <n v="0"/>
    <n v="0"/>
    <n v="0"/>
    <n v="409.1"/>
    <n v="0"/>
    <n v="0"/>
    <n v="0"/>
  </r>
  <r>
    <n v="814406"/>
    <s v="YORKTWN CTR SPEC SURG MPB"/>
    <s v="A"/>
    <n v="7001"/>
    <n v="8149"/>
    <s v="FP7807691"/>
    <n v="2"/>
    <s v="GPO Acct."/>
    <s v="HOSPITAL (INDIVIDUAL)"/>
    <n v="73462"/>
    <x v="208"/>
    <n v="73462"/>
    <s v="UNIV HOSP NEBRASKA"/>
    <n v="0"/>
    <x v="2"/>
    <n v="3952413"/>
    <x v="55"/>
    <n v="2948.33"/>
    <n v="1312.78"/>
    <n v="0"/>
    <n v="349.48"/>
    <n v="77.13"/>
    <n v="46.57"/>
    <n v="0"/>
    <n v="20.16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00176"/>
    <x v="223"/>
    <n v="31719.81"/>
    <n v="0"/>
    <n v="0"/>
    <n v="0"/>
    <n v="750.36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592773"/>
    <x v="125"/>
    <n v="32225.26"/>
    <n v="8796.5400000000009"/>
    <n v="0"/>
    <n v="0"/>
    <n v="2870.17"/>
    <n v="862.35"/>
    <n v="0"/>
    <n v="0"/>
  </r>
  <r>
    <n v="227466"/>
    <s v="CARILION ROANOKE PHS MPB"/>
    <s v="A"/>
    <n v="7992"/>
    <n v="8149"/>
    <s v="AR2488511"/>
    <n v="4"/>
    <s v="PHS/340B Acct"/>
    <s v="HOSPITAL (INDIVIDUAL)"/>
    <n v="40111"/>
    <x v="209"/>
    <n v="40111"/>
    <s v="CARILION MED CENTER VA"/>
    <s v="DSH490024"/>
    <x v="2"/>
    <n v="1527563"/>
    <x v="13"/>
    <n v="43583.360000000001"/>
    <n v="22768.48"/>
    <n v="0"/>
    <n v="0"/>
    <n v="3709.22"/>
    <n v="1678.22"/>
    <n v="0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1536911"/>
    <x v="201"/>
    <n v="27103.48"/>
    <n v="4377.76"/>
    <n v="4545.1400000000003"/>
    <n v="0"/>
    <n v="3652.1"/>
    <n v="472.26"/>
    <n v="637.14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15631"/>
    <x v="49"/>
    <n v="63067.26"/>
    <n v="0"/>
    <n v="0"/>
    <n v="7800"/>
    <n v="5851.53"/>
    <n v="0"/>
    <n v="0"/>
    <n v="644.97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3915105"/>
    <x v="17"/>
    <n v="40215.29"/>
    <n v="0"/>
    <n v="0"/>
    <n v="3307.5"/>
    <n v="3936.42"/>
    <n v="0"/>
    <n v="-1.08"/>
    <n v="229.02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852754"/>
    <x v="39"/>
    <n v="21600.7"/>
    <n v="0"/>
    <n v="22014.799999999999"/>
    <n v="0"/>
    <n v="1450.4"/>
    <n v="0"/>
    <n v="1508.7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20899"/>
    <x v="31"/>
    <n v="80638"/>
    <n v="11511.71"/>
    <n v="11830.08"/>
    <n v="5925.11"/>
    <n v="10734.8"/>
    <n v="1601.28"/>
    <n v="1588.12"/>
    <n v="227.89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536929"/>
    <x v="79"/>
    <n v="309448.02"/>
    <n v="30568.58"/>
    <n v="0"/>
    <n v="0"/>
    <n v="11444.62"/>
    <n v="1144.98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3299351"/>
    <x v="68"/>
    <n v="278819.32"/>
    <n v="15131"/>
    <n v="78827.28"/>
    <n v="31584.6"/>
    <n v="15810.34"/>
    <n v="375.6"/>
    <n v="4973.88"/>
    <n v="1214.8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215631"/>
    <x v="49"/>
    <n v="383753.42"/>
    <n v="138998.1"/>
    <n v="0"/>
    <n v="0"/>
    <n v="25785.54"/>
    <n v="9049.1200000000008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652864"/>
    <x v="111"/>
    <n v="242904.6"/>
    <n v="40043.949999999997"/>
    <n v="0"/>
    <n v="0"/>
    <n v="7873.9"/>
    <n v="1273.6500000000001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215615"/>
    <x v="49"/>
    <n v="25455.13"/>
    <n v="10687.04"/>
    <n v="0"/>
    <n v="0"/>
    <n v="990.18"/>
    <n v="668.93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780095"/>
    <x v="153"/>
    <n v="38182.01"/>
    <n v="-1816.46"/>
    <n v="0"/>
    <n v="0"/>
    <n v="3078.22"/>
    <n v="-64.9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745643"/>
    <x v="289"/>
    <n v="92971.58"/>
    <n v="16610.3"/>
    <n v="11109.35"/>
    <n v="6420.15"/>
    <n v="1669.61"/>
    <n v="7033.43"/>
    <n v="492.92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2666303"/>
    <x v="288"/>
    <n v="2504.1"/>
    <n v="0"/>
    <n v="0"/>
    <n v="0"/>
    <n v="132.44"/>
    <n v="0"/>
    <n v="0"/>
    <n v="0"/>
  </r>
  <r>
    <n v="462693"/>
    <s v="HENRY FORD MACOMB MPB"/>
    <s v="A"/>
    <n v="7992"/>
    <n v="8149"/>
    <s v="BM2549509"/>
    <n v="2"/>
    <s v="GPO Acct."/>
    <s v="HOSPITAL GROUP"/>
    <n v="755"/>
    <x v="27"/>
    <n v="755"/>
    <s v="HENRY FORD HOSPITAL MI"/>
    <n v="0"/>
    <x v="2"/>
    <n v="2652147"/>
    <x v="7"/>
    <n v="21229.439999999999"/>
    <n v="0"/>
    <n v="0"/>
    <n v="0"/>
    <n v="471.43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280989"/>
    <x v="8"/>
    <n v="18758.439999999999"/>
    <n v="0"/>
    <n v="0"/>
    <n v="0"/>
    <n v="204.03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465937"/>
    <x v="19"/>
    <n v="11803.92"/>
    <n v="4112.3"/>
    <n v="0"/>
    <n v="0"/>
    <n v="198.72"/>
    <n v="68.37"/>
    <n v="0"/>
    <n v="0"/>
  </r>
  <r>
    <n v="46959"/>
    <s v="COH NMC COR 340B PHS MPB"/>
    <s v="A"/>
    <n v="7001"/>
    <n v="8149"/>
    <s v="FC1019339"/>
    <n v="4"/>
    <s v="PHS/340B Acct"/>
    <s v="HOSPITAL (INDIVIDUAL)"/>
    <n v="40054"/>
    <x v="53"/>
    <n v="40054"/>
    <s v="COH NMC HSP"/>
    <s v="CAN050146-00"/>
    <x v="1"/>
    <n v="3430337"/>
    <x v="12"/>
    <n v="112648.17"/>
    <n v="0"/>
    <n v="0"/>
    <n v="0"/>
    <n v="10380.98"/>
    <n v="0"/>
    <n v="0"/>
    <n v="0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852747"/>
    <x v="39"/>
    <n v="2003.58"/>
    <n v="0"/>
    <n v="0"/>
    <n v="0"/>
    <n v="38.450000000000003"/>
    <n v="0"/>
    <n v="0"/>
    <n v="0"/>
  </r>
  <r>
    <n v="339658"/>
    <s v="PARKLAND MEM HSP PHS MPB"/>
    <s v="A"/>
    <n v="7994"/>
    <n v="8149"/>
    <s v="AP2247799"/>
    <n v="4"/>
    <s v="PHS/340B Acct"/>
    <s v="HOSPITAL (INDIVIDUAL)"/>
    <n v="72500"/>
    <x v="147"/>
    <n v="72480"/>
    <s v="MD ISSUE"/>
    <s v="DSH450015"/>
    <x v="1"/>
    <n v="2652154"/>
    <x v="7"/>
    <n v="156453.4"/>
    <n v="14186.06"/>
    <n v="28397.68"/>
    <n v="0"/>
    <n v="10082.66"/>
    <n v="898.48"/>
    <n v="1834.92"/>
    <n v="0"/>
  </r>
  <r>
    <n v="525887"/>
    <s v="DESERT REG CCC MPB"/>
    <s v="A"/>
    <n v="7989"/>
    <n v="8149"/>
    <s v="BD2823993"/>
    <n v="2"/>
    <s v="GPO Acct."/>
    <s v="HOSPITAL (INDIVIDUAL)"/>
    <n v="21369"/>
    <x v="6"/>
    <n v="21369"/>
    <s v="TENET HEALTHCARE"/>
    <n v="0"/>
    <x v="0"/>
    <n v="3740313"/>
    <x v="146"/>
    <n v="5023.92"/>
    <n v="0"/>
    <n v="0"/>
    <n v="0"/>
    <n v="140.41"/>
    <n v="0"/>
    <n v="0"/>
    <n v="0"/>
  </r>
  <r>
    <n v="396856"/>
    <s v="ROBERT W JOHNSONWACA34MPB"/>
    <s v="A"/>
    <n v="7001"/>
    <n v="8149"/>
    <s v="BR0611738"/>
    <n v="3"/>
    <s v="WAC Acct."/>
    <s v="HOSPITAL (INDIVIDUAL)"/>
    <n v="21211"/>
    <x v="110"/>
    <n v="21211"/>
    <s v="BARNABAS HEALTH NJ"/>
    <s v="DSH310038"/>
    <x v="0"/>
    <n v="3782646"/>
    <x v="56"/>
    <n v="235076.7"/>
    <n v="0"/>
    <n v="0"/>
    <n v="0"/>
    <n v="9065.92"/>
    <n v="0"/>
    <n v="0"/>
    <n v="0"/>
  </r>
  <r>
    <n v="64989"/>
    <s v="NSA MAIN WAC A34 MPB"/>
    <s v="A"/>
    <n v="538"/>
    <n v="8149"/>
    <s v="AN1201172"/>
    <n v="3"/>
    <s v="WAC Acct."/>
    <s v="HOSPITAL (INDIVIDUAL)"/>
    <n v="72823"/>
    <x v="33"/>
    <n v="72823"/>
    <s v="NORTHSIDE HOSP ATLANTA GA"/>
    <s v="DSH110161"/>
    <x v="2"/>
    <n v="1273333"/>
    <x v="82"/>
    <n v="28177.599999999999"/>
    <n v="0"/>
    <n v="0"/>
    <n v="0"/>
    <n v="2271.04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363364"/>
    <x v="240"/>
    <n v="1820.66"/>
    <n v="0"/>
    <n v="0"/>
    <n v="0"/>
    <n v="80.06"/>
    <n v="0"/>
    <n v="0"/>
    <n v="0"/>
  </r>
  <r>
    <n v="204664"/>
    <s v="PRISMA LCMH"/>
    <s v="A"/>
    <n v="7003"/>
    <n v="8148"/>
    <s v="FL6318782"/>
    <n v="2"/>
    <s v="GPO Acct."/>
    <s v="HOSPITAL GROUP"/>
    <n v="40461"/>
    <x v="1"/>
    <n v="40461"/>
    <s v="PRISMA HEALTH"/>
    <n v="0"/>
    <x v="0"/>
    <n v="1190719"/>
    <x v="14"/>
    <n v="4819.5"/>
    <n v="0"/>
    <n v="0"/>
    <n v="0"/>
    <n v="304.64999999999998"/>
    <n v="0"/>
    <n v="0"/>
    <n v="0"/>
  </r>
  <r>
    <n v="395944"/>
    <s v="UNC SHARED SVS WACA34MPB"/>
    <s v="A"/>
    <n v="7994"/>
    <n v="8149"/>
    <s v="FU5797456"/>
    <n v="3"/>
    <s v="WAC Acct."/>
    <s v="HOSPITAL (INDIVIDUAL)"/>
    <n v="72722"/>
    <x v="77"/>
    <n v="72722"/>
    <s v="UNC HOSPITAL"/>
    <s v="DSH340061"/>
    <x v="1"/>
    <n v="2384378"/>
    <x v="80"/>
    <n v="0"/>
    <n v="0"/>
    <n v="33369.980000000003"/>
    <n v="0"/>
    <n v="0"/>
    <n v="0"/>
    <n v="2275.16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620144"/>
    <x v="44"/>
    <n v="29275.88"/>
    <n v="0"/>
    <n v="29434.38"/>
    <n v="29484.5"/>
    <n v="3417.36"/>
    <n v="0"/>
    <n v="3584.94"/>
    <n v="1334.58"/>
  </r>
  <r>
    <n v="423985"/>
    <s v="PRISMAHL TUOMEY"/>
    <s v="A"/>
    <n v="7003"/>
    <n v="8148"/>
    <s v="FP5723033"/>
    <n v="2"/>
    <s v="GPO Acct."/>
    <s v="HOSPITAL GROUP"/>
    <n v="40461"/>
    <x v="1"/>
    <n v="40461"/>
    <s v="PRISMA HEALTH"/>
    <n v="0"/>
    <x v="0"/>
    <n v="3489994"/>
    <x v="3"/>
    <n v="19.04"/>
    <n v="19.04"/>
    <n v="0"/>
    <n v="0"/>
    <n v="8.8800000000000008"/>
    <n v="8.8800000000000008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3920865"/>
    <x v="31"/>
    <n v="23043"/>
    <n v="23043"/>
    <n v="0"/>
    <n v="0"/>
    <n v="2925.26"/>
    <n v="2925.26"/>
    <n v="0"/>
    <n v="0"/>
  </r>
  <r>
    <n v="15538"/>
    <s v="ST FRANCIS HOSP PHS MPB"/>
    <s v="A"/>
    <n v="7001"/>
    <n v="8149"/>
    <s v="AS1559650"/>
    <n v="4"/>
    <s v="PHS/340B Acct"/>
    <s v="HOSPITAL (INDIVIDUAL)"/>
    <n v="2678"/>
    <x v="20"/>
    <n v="21373"/>
    <s v="TRINITY HEALTH"/>
    <s v="DSH070002"/>
    <x v="2"/>
    <n v="3430337"/>
    <x v="12"/>
    <n v="962.12"/>
    <n v="0"/>
    <n v="0"/>
    <n v="0"/>
    <n v="139.62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2345544"/>
    <x v="89"/>
    <n v="4809.6400000000003"/>
    <n v="0"/>
    <n v="0"/>
    <n v="0"/>
    <n v="-75.86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09033"/>
    <x v="290"/>
    <n v="53997.25"/>
    <n v="53997.25"/>
    <n v="0"/>
    <n v="0"/>
    <n v="3178.03"/>
    <n v="3178.03"/>
    <n v="0"/>
    <n v="0"/>
  </r>
  <r>
    <n v="111746"/>
    <s v="ST BARNABAS MED CTR MPB"/>
    <s v="A"/>
    <n v="200"/>
    <n v="8149"/>
    <s v="AS2593778"/>
    <n v="2"/>
    <s v="GPO Acct."/>
    <s v="HOSPITAL (INDIVIDUAL)"/>
    <n v="21211"/>
    <x v="110"/>
    <n v="21211"/>
    <s v="BARNABAS HEALTH NJ"/>
    <n v="0"/>
    <x v="0"/>
    <n v="2292423"/>
    <x v="6"/>
    <n v="1210"/>
    <n v="0"/>
    <n v="0"/>
    <n v="0"/>
    <n v="54.33"/>
    <n v="0"/>
    <n v="0"/>
    <n v="0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1536903"/>
    <x v="201"/>
    <n v="0"/>
    <n v="0"/>
    <n v="0"/>
    <n v="43252.36"/>
    <n v="0"/>
    <n v="0"/>
    <n v="0"/>
    <n v="2758.1"/>
  </r>
  <r>
    <n v="235625"/>
    <s v="BAYSTATE SPEC WAC A34 MPB"/>
    <s v="A"/>
    <n v="814"/>
    <n v="8149"/>
    <s v="FB4298104"/>
    <n v="3"/>
    <s v="WAC Acct."/>
    <s v="HOSPITAL (INDIVIDUAL)"/>
    <n v="40070"/>
    <x v="154"/>
    <n v="40070"/>
    <s v="BAYSTATE MED CTR MA"/>
    <s v="DSH220077"/>
    <x v="1"/>
    <n v="3954930"/>
    <x v="120"/>
    <n v="86677"/>
    <n v="0"/>
    <n v="0"/>
    <n v="0"/>
    <n v="5710.1"/>
    <n v="0"/>
    <n v="0"/>
    <n v="0"/>
  </r>
  <r>
    <n v="650004"/>
    <s v="UNIV MISS WAC A34 MPB"/>
    <s v="A"/>
    <n v="7992"/>
    <n v="8149"/>
    <s v="AU5009697"/>
    <n v="3"/>
    <s v="WAC Acct."/>
    <s v="HOSPITAL (INDIVIDUAL)"/>
    <n v="2133"/>
    <x v="7"/>
    <n v="2133"/>
    <s v="UNIV OF MISSISSIPPI MED CTR"/>
    <s v="DSH250001"/>
    <x v="2"/>
    <n v="2390227"/>
    <x v="83"/>
    <n v="21034.58"/>
    <n v="0"/>
    <n v="0"/>
    <n v="0"/>
    <n v="1471.86"/>
    <n v="0"/>
    <n v="0"/>
    <n v="0"/>
  </r>
  <r>
    <n v="199336"/>
    <s v="PRISMAHL RCHLD WACA34 MPB"/>
    <s v="A"/>
    <n v="7001"/>
    <n v="8149"/>
    <s v="BP5763354"/>
    <n v="3"/>
    <s v="WAC Acct."/>
    <s v="HOSPITAL (INDIVIDUAL)"/>
    <n v="40461"/>
    <x v="1"/>
    <n v="40461"/>
    <s v="PRISMA HEALTH"/>
    <s v="DSH420018"/>
    <x v="0"/>
    <n v="3555158"/>
    <x v="108"/>
    <n v="11996"/>
    <n v="0"/>
    <n v="0"/>
    <n v="0"/>
    <n v="719.76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787199"/>
    <x v="32"/>
    <n v="13238.44"/>
    <n v="13238.44"/>
    <n v="0"/>
    <n v="0"/>
    <n v="287.56"/>
    <n v="287.56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89978"/>
    <x v="3"/>
    <n v="124766.06"/>
    <n v="17373.580000000002"/>
    <n v="15910.4"/>
    <n v="13593.75"/>
    <n v="15389.92"/>
    <n v="2339.98"/>
    <n v="1894.17"/>
    <n v="11.03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687218"/>
    <x v="33"/>
    <n v="18781.580000000002"/>
    <n v="18781.580000000002"/>
    <n v="0"/>
    <n v="0"/>
    <n v="1822.58"/>
    <n v="1822.58"/>
    <n v="0"/>
    <n v="0"/>
  </r>
  <r>
    <n v="749095"/>
    <s v="PROV INF PHY SVCS GPO MPB"/>
    <s v="A"/>
    <n v="7994"/>
    <n v="8149"/>
    <s v="BS3622188"/>
    <n v="2"/>
    <s v="GPO Acct."/>
    <s v="HOSPITAL (INDIVIDUAL)"/>
    <n v="72954"/>
    <x v="72"/>
    <n v="72952"/>
    <s v="PROVIDENCE HOSP NW"/>
    <n v="0"/>
    <x v="1"/>
    <n v="1527563"/>
    <x v="13"/>
    <n v="145052.57999999999"/>
    <n v="145052.57999999999"/>
    <n v="0"/>
    <n v="0"/>
    <n v="5722.81"/>
    <n v="5722.81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3466661"/>
    <x v="19"/>
    <n v="12822.1"/>
    <n v="12822.1"/>
    <n v="0"/>
    <n v="0"/>
    <n v="150.16999999999999"/>
    <n v="150.1699999999999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280989"/>
    <x v="8"/>
    <n v="68745.87"/>
    <n v="23556.68"/>
    <n v="0"/>
    <n v="0"/>
    <n v="1954.42"/>
    <n v="675.4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281243"/>
    <x v="19"/>
    <n v="65004.01"/>
    <n v="8241.9599999999991"/>
    <n v="17656.02"/>
    <n v="26529.119999999999"/>
    <n v="5214.49"/>
    <n v="581.27"/>
    <n v="1273.19"/>
    <n v="1020.6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192624"/>
    <x v="203"/>
    <n v="64092.43"/>
    <n v="18188.689999999999"/>
    <n v="0"/>
    <n v="0"/>
    <n v="2406.33"/>
    <n v="727.81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331742"/>
    <x v="187"/>
    <n v="40089.800000000003"/>
    <n v="7700.07"/>
    <n v="0"/>
    <n v="0"/>
    <n v="4393.3900000000003"/>
    <n v="841.09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047926"/>
    <x v="190"/>
    <n v="369793.38"/>
    <n v="0"/>
    <n v="10571.92"/>
    <n v="21179.84"/>
    <n v="22706.68"/>
    <n v="0"/>
    <n v="602.20000000000005"/>
    <n v="814.6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43766"/>
    <x v="189"/>
    <n v="108408.34"/>
    <n v="27264.81"/>
    <n v="41326.92"/>
    <n v="20698.650000000001"/>
    <n v="6713.78"/>
    <n v="1199.4000000000001"/>
    <n v="1540.12"/>
    <n v="0"/>
  </r>
  <r>
    <n v="951982"/>
    <s v="IU HLTH HOMECARE GPO MPB"/>
    <s v="A"/>
    <n v="7994"/>
    <n v="8149"/>
    <s v="BC5175559"/>
    <n v="2"/>
    <s v="GPO Acct."/>
    <s v="HOSPITAL (INDIVIDUAL)"/>
    <n v="72387"/>
    <x v="106"/>
    <n v="72387"/>
    <s v="UNIV OF INDIANA HEALTH"/>
    <n v="0"/>
    <x v="1"/>
    <n v="3960960"/>
    <x v="74"/>
    <n v="0"/>
    <n v="0"/>
    <n v="8293.43"/>
    <n v="0"/>
    <n v="0"/>
    <n v="0"/>
    <n v="695.65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89945"/>
    <x v="3"/>
    <n v="14685.21"/>
    <n v="0"/>
    <n v="0"/>
    <n v="0"/>
    <n v="1364.79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338747"/>
    <x v="114"/>
    <n v="118357.66"/>
    <n v="0"/>
    <n v="0"/>
    <n v="0"/>
    <n v="5920.67"/>
    <n v="0"/>
    <n v="0"/>
    <n v="0"/>
  </r>
  <r>
    <n v="521164"/>
    <s v="POUDRE VLLY HSP GPO MPB"/>
    <s v="A"/>
    <n v="7994"/>
    <n v="8149"/>
    <s v="BP4078603"/>
    <n v="2"/>
    <s v="GPO Acct."/>
    <s v="HOSPITAL (INDIVIDUAL)"/>
    <n v="73311"/>
    <x v="41"/>
    <n v="73311"/>
    <s v="UNIV OF COLORADO"/>
    <n v="0"/>
    <x v="1"/>
    <n v="2643401"/>
    <x v="20"/>
    <n v="10856.94"/>
    <n v="0"/>
    <n v="3695.37"/>
    <n v="0"/>
    <n v="650.54"/>
    <n v="0"/>
    <n v="215.03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915089"/>
    <x v="17"/>
    <n v="2174.64"/>
    <n v="0"/>
    <n v="0"/>
    <n v="0"/>
    <n v="34.659999999999997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047926"/>
    <x v="190"/>
    <n v="35795.620000000003"/>
    <n v="0"/>
    <n v="0"/>
    <n v="0"/>
    <n v="605.27"/>
    <n v="0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1215607"/>
    <x v="49"/>
    <n v="7864.2"/>
    <n v="1557.27"/>
    <n v="0"/>
    <n v="0"/>
    <n v="393.82"/>
    <n v="58.6"/>
    <n v="0"/>
    <n v="0"/>
  </r>
  <r>
    <n v="696474"/>
    <s v="EYE 35 ASC LLC GPO MPB"/>
    <s v="A"/>
    <n v="7001"/>
    <n v="8149"/>
    <s v="FE7309330"/>
    <n v="2"/>
    <s v="GPO Acct."/>
    <s v="HOSPITAL (INDIVIDUAL)"/>
    <n v="30817"/>
    <x v="168"/>
    <n v="30817"/>
    <s v="EYE 35 ASC"/>
    <n v="0"/>
    <x v="0"/>
    <n v="3952413"/>
    <x v="55"/>
    <n v="2280.62"/>
    <n v="0"/>
    <n v="0"/>
    <n v="0"/>
    <n v="53.92"/>
    <n v="0"/>
    <n v="0"/>
    <n v="0"/>
  </r>
  <r>
    <n v="715721"/>
    <s v="NYU LP CH PHS MPB"/>
    <s v="A"/>
    <n v="7992"/>
    <n v="8149"/>
    <s v="FN2930635"/>
    <n v="4"/>
    <s v="PHS/340B Acct"/>
    <s v="HOSPITAL (INDIVIDUAL)"/>
    <n v="40550"/>
    <x v="25"/>
    <n v="40550"/>
    <s v="NYU LANGONE HOSP"/>
    <s v="DSH330214"/>
    <x v="1"/>
    <n v="1900133"/>
    <x v="67"/>
    <n v="109305.14"/>
    <n v="20530.419999999998"/>
    <n v="12445.36"/>
    <n v="20777.599999999999"/>
    <n v="10985.36"/>
    <n v="1766.4"/>
    <n v="1214.3399999999999"/>
    <n v="999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280955"/>
    <x v="22"/>
    <n v="1154.79"/>
    <n v="0"/>
    <n v="0"/>
    <n v="0"/>
    <n v="16.36"/>
    <n v="0"/>
    <n v="0"/>
    <n v="0"/>
  </r>
  <r>
    <n v="938419"/>
    <s v="GENESIS MED CTR PHS MPB"/>
    <s v="A"/>
    <n v="7001"/>
    <n v="8149"/>
    <s v="BG4007387"/>
    <n v="4"/>
    <s v="PHS/340B Acct"/>
    <s v="HOSPITAL (INDIVIDUAL)"/>
    <n v="40059"/>
    <x v="94"/>
    <n v="40059"/>
    <s v="GENESIS MC SIL"/>
    <s v="DSH160033"/>
    <x v="2"/>
    <n v="3499902"/>
    <x v="105"/>
    <n v="27489.1"/>
    <n v="0"/>
    <n v="0"/>
    <n v="0"/>
    <n v="2271.3200000000002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565869"/>
    <x v="188"/>
    <n v="25873.57"/>
    <n v="7305.24"/>
    <n v="0"/>
    <n v="0"/>
    <n v="655.08000000000004"/>
    <n v="196.23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224763"/>
    <x v="127"/>
    <n v="926.52"/>
    <n v="926.52"/>
    <n v="0"/>
    <n v="0"/>
    <n v="15.92"/>
    <n v="15.92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66303"/>
    <x v="288"/>
    <n v="1824.21"/>
    <n v="1368.16"/>
    <n v="0"/>
    <n v="0"/>
    <n v="15.79"/>
    <n v="11.72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20224"/>
    <x v="132"/>
    <n v="57266.2"/>
    <n v="0"/>
    <n v="0"/>
    <n v="0"/>
    <n v="3001.68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413655"/>
    <x v="18"/>
    <n v="877.53"/>
    <n v="0"/>
    <n v="0"/>
    <n v="0"/>
    <n v="39.44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400348"/>
    <x v="50"/>
    <n v="5948.64"/>
    <n v="0"/>
    <n v="0"/>
    <n v="0"/>
    <n v="253.08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49680"/>
    <x v="37"/>
    <n v="75286.929999999993"/>
    <n v="0"/>
    <n v="25541.33"/>
    <n v="0"/>
    <n v="2476.37"/>
    <n v="0"/>
    <n v="763.35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679982"/>
    <x v="247"/>
    <n v="1009.47"/>
    <n v="0"/>
    <n v="0"/>
    <n v="0"/>
    <n v="32.29"/>
    <n v="0"/>
    <n v="0"/>
    <n v="0"/>
  </r>
  <r>
    <n v="157905"/>
    <s v="OPTUM 706/PSMH PHS MPB"/>
    <s v="A"/>
    <n v="1075"/>
    <n v="8149"/>
    <s v="BR8868715"/>
    <n v="5"/>
    <s v="PHS Contract Pharmacy"/>
    <s v="HOSPITAL (INDIVIDUAL)"/>
    <n v="72904"/>
    <x v="151"/>
    <n v="72904"/>
    <s v="PENN STATE  MILTON S HERSHEY"/>
    <s v="DSH390256"/>
    <x v="1"/>
    <n v="3900834"/>
    <x v="233"/>
    <n v="16372.77"/>
    <n v="0"/>
    <n v="0"/>
    <n v="0"/>
    <n v="1254.1500000000001"/>
    <n v="0"/>
    <n v="0"/>
    <n v="0"/>
  </r>
  <r>
    <n v="15704"/>
    <s v="ST DOM JCK ME WACA34 MPB"/>
    <s v="A"/>
    <n v="7994"/>
    <n v="8149"/>
    <s v="AS0230792"/>
    <n v="3"/>
    <s v="WAC Acct."/>
    <s v="HOSPITAL GROUP"/>
    <n v="70000"/>
    <x v="136"/>
    <n v="70000"/>
    <s v="FRANCISCAN MSNR OF OUR LADY"/>
    <s v="DSH250048"/>
    <x v="0"/>
    <n v="2393668"/>
    <x v="28"/>
    <n v="42487.93"/>
    <n v="0"/>
    <n v="0"/>
    <n v="0"/>
    <n v="1286.6500000000001"/>
    <n v="0"/>
    <n v="0"/>
    <n v="0"/>
  </r>
  <r>
    <n v="725019"/>
    <s v="ACCREDO MEM/NMC PHS MPB"/>
    <s v="A"/>
    <n v="7992"/>
    <n v="8149"/>
    <s v="BA9451167"/>
    <n v="5"/>
    <s v="PHS Contract Pharmacy"/>
    <s v="HOSPITAL (INDIVIDUAL)"/>
    <n v="1468"/>
    <x v="44"/>
    <n v="1468"/>
    <s v="NEBRASKA MED CTR OMAHA"/>
    <s v="DSH280013"/>
    <x v="2"/>
    <n v="3920865"/>
    <x v="31"/>
    <n v="18.84"/>
    <n v="11049.51"/>
    <n v="0"/>
    <n v="0"/>
    <n v="280.60000000000002"/>
    <n v="1012.68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876613"/>
    <x v="37"/>
    <n v="0"/>
    <n v="0"/>
    <n v="34563.75"/>
    <n v="126949.57"/>
    <n v="0"/>
    <n v="0"/>
    <n v="2358.92"/>
    <n v="5628.7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3712817"/>
    <x v="80"/>
    <n v="10341.379999999999"/>
    <n v="0"/>
    <n v="0"/>
    <n v="10524"/>
    <n v="1428.9"/>
    <n v="0"/>
    <n v="0"/>
    <n v="1050.6600000000001"/>
  </r>
  <r>
    <n v="199934"/>
    <s v="PRISMA CI FARIS PHS MPB"/>
    <s v="A"/>
    <n v="7001"/>
    <n v="8149"/>
    <s v="FG7327439"/>
    <n v="4"/>
    <s v="PHS/340B Acct"/>
    <s v="HOSPITAL (INDIVIDUAL)"/>
    <n v="40461"/>
    <x v="1"/>
    <n v="40461"/>
    <s v="PRISMA HEALTH"/>
    <s v="DSH420078AC"/>
    <x v="0"/>
    <n v="3709235"/>
    <x v="116"/>
    <n v="1181.8499999999999"/>
    <n v="0"/>
    <n v="0"/>
    <n v="0"/>
    <n v="380.3"/>
    <n v="0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1523315"/>
    <x v="259"/>
    <n v="0"/>
    <n v="0"/>
    <n v="0"/>
    <n v="0"/>
    <n v="1153.32"/>
    <n v="1153.32"/>
    <n v="0"/>
    <n v="0"/>
  </r>
  <r>
    <n v="749587"/>
    <s v="MOSS REHAB EINSTEIN/ELKIN"/>
    <s v="A"/>
    <n v="7670"/>
    <n v="8155"/>
    <s v="BM8707133"/>
    <n v="2"/>
    <s v="GPO Acct."/>
    <s v="HOSPITAL GROUP"/>
    <n v="40206"/>
    <x v="3"/>
    <n v="40205"/>
    <s v="EINSTEIN"/>
    <n v="0"/>
    <x v="1"/>
    <n v="2042950"/>
    <x v="14"/>
    <n v="1143.18"/>
    <n v="1143.18"/>
    <n v="0"/>
    <n v="0"/>
    <n v="60.71"/>
    <n v="60.71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1527563"/>
    <x v="13"/>
    <n v="34530.720000000001"/>
    <n v="34530.720000000001"/>
    <n v="0"/>
    <n v="0"/>
    <n v="2544.44"/>
    <n v="2544.44"/>
    <n v="0"/>
    <n v="0"/>
  </r>
  <r>
    <n v="761315"/>
    <s v="TRHLT BTSDA BTLR MPB"/>
    <s v="A"/>
    <n v="7001"/>
    <n v="8149"/>
    <m/>
    <n v="2"/>
    <s v="GPO Acct."/>
    <s v="HOSPITAL (INDIVIDUAL)"/>
    <n v="40830"/>
    <x v="163"/>
    <n v="40830"/>
    <s v="TRIHEALTH BETHESDA BUTLER HOSP"/>
    <n v="0"/>
    <x v="2"/>
    <n v="2292423"/>
    <x v="6"/>
    <n v="838.66"/>
    <n v="0"/>
    <n v="0"/>
    <n v="0"/>
    <n v="149.62"/>
    <n v="0"/>
    <n v="0"/>
    <n v="0"/>
  </r>
  <r>
    <n v="792946"/>
    <s v="NY PRESBY HSP QNS PHS MPB"/>
    <s v="A"/>
    <n v="7994"/>
    <n v="8149"/>
    <s v="FN5576737"/>
    <n v="4"/>
    <s v="PHS/340B Acct"/>
    <s v="HOSPITAL (INDIVIDUAL)"/>
    <n v="1830"/>
    <x v="191"/>
    <n v="1830"/>
    <s v="NEW YORK PRESBYTERIAN HOSP NY"/>
    <s v="DSH330055"/>
    <x v="1"/>
    <n v="2620144"/>
    <x v="44"/>
    <n v="58551.78"/>
    <n v="0"/>
    <n v="29434.38"/>
    <n v="0"/>
    <n v="6927.38"/>
    <n v="0"/>
    <n v="3599.9"/>
    <n v="0"/>
  </r>
  <r>
    <n v="196622"/>
    <s v="PRISMA GRV MMC WACA34 MPB"/>
    <s v="A"/>
    <n v="7001"/>
    <n v="8149"/>
    <s v="FG6318857"/>
    <n v="3"/>
    <s v="WAC Acct."/>
    <s v="HOSPITAL (INDIVIDUAL)"/>
    <n v="40461"/>
    <x v="1"/>
    <n v="40461"/>
    <s v="PRISMA HEALTH"/>
    <s v="DSH420078"/>
    <x v="0"/>
    <n v="3761301"/>
    <x v="106"/>
    <n v="1543.87"/>
    <n v="0"/>
    <n v="0"/>
    <n v="0"/>
    <n v="55.36"/>
    <n v="0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280971"/>
    <x v="8"/>
    <n v="815.8"/>
    <n v="0"/>
    <n v="0"/>
    <n v="0"/>
    <n v="21.81"/>
    <n v="0"/>
    <n v="0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2651222"/>
    <x v="239"/>
    <n v="3426.17"/>
    <n v="0"/>
    <n v="0"/>
    <n v="0"/>
    <n v="274.67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381812"/>
    <x v="147"/>
    <n v="6556.16"/>
    <n v="0"/>
    <n v="0"/>
    <n v="0"/>
    <n v="140.63999999999999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575042"/>
    <x v="86"/>
    <n v="9624.15"/>
    <n v="0"/>
    <n v="0"/>
    <n v="0"/>
    <n v="128.21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678182"/>
    <x v="236"/>
    <n v="3282.7"/>
    <n v="3282.7"/>
    <n v="0"/>
    <n v="0"/>
    <n v="79.180000000000007"/>
    <n v="79.180000000000007"/>
    <n v="0"/>
    <n v="0"/>
  </r>
  <r>
    <n v="718094"/>
    <s v="NMMC OP INF WACA34 MPB"/>
    <s v="A"/>
    <n v="7001"/>
    <n v="8149"/>
    <s v="FN1012741"/>
    <n v="3"/>
    <s v="WAC Acct."/>
    <s v="HOSPITAL (INDIVIDUAL)"/>
    <n v="72787"/>
    <x v="10"/>
    <n v="72787"/>
    <s v="NORTH MISSISSIPPI MED CTR"/>
    <s v="DSH250004A"/>
    <x v="2"/>
    <n v="2623809"/>
    <x v="212"/>
    <n v="5444.49"/>
    <n v="0"/>
    <n v="0"/>
    <n v="0"/>
    <n v="375.12"/>
    <n v="0"/>
    <n v="0"/>
    <n v="0"/>
  </r>
  <r>
    <n v="748451"/>
    <s v="IUH METHODIST WACA34 MPB"/>
    <s v="A"/>
    <n v="7994"/>
    <n v="8149"/>
    <s v="BC5175535"/>
    <n v="3"/>
    <s v="WAC Acct."/>
    <s v="HOSPITAL (INDIVIDUAL)"/>
    <n v="72387"/>
    <x v="106"/>
    <n v="72387"/>
    <s v="UNIV OF INDIANA HEALTH"/>
    <s v="DSH150056"/>
    <x v="1"/>
    <n v="2393668"/>
    <x v="28"/>
    <n v="0"/>
    <n v="0"/>
    <n v="0"/>
    <n v="23127.24"/>
    <n v="0"/>
    <n v="0"/>
    <n v="0"/>
    <n v="943.99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490075"/>
    <x v="11"/>
    <n v="12912.5"/>
    <n v="7397.92"/>
    <n v="7667.4"/>
    <n v="2490.96"/>
    <n v="5517.9"/>
    <n v="3631.92"/>
    <n v="3397.7"/>
    <n v="99.42"/>
  </r>
  <r>
    <n v="176286"/>
    <s v="PRISMAHL BAPTIST WAC A34"/>
    <s v="A"/>
    <n v="7003"/>
    <n v="8148"/>
    <s v="BP5763366"/>
    <n v="3"/>
    <s v="WAC Acct."/>
    <s v="HOSPITAL GROUP"/>
    <n v="40461"/>
    <x v="1"/>
    <n v="40461"/>
    <s v="PRISMA HEALTH"/>
    <s v="DSH420086"/>
    <x v="0"/>
    <n v="2292423"/>
    <x v="6"/>
    <n v="4253.95"/>
    <n v="1418.79"/>
    <n v="0"/>
    <n v="0"/>
    <n v="140.69"/>
    <n v="57.71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23828"/>
    <x v="48"/>
    <n v="6843.66"/>
    <n v="2595.02"/>
    <n v="0"/>
    <n v="0"/>
    <n v="216.77"/>
    <n v="95.37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466661"/>
    <x v="19"/>
    <n v="125224.74"/>
    <n v="17384.830000000002"/>
    <n v="0"/>
    <n v="0"/>
    <n v="2824.42"/>
    <n v="301.07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3280955"/>
    <x v="22"/>
    <n v="14355.54"/>
    <n v="2232.8000000000002"/>
    <n v="0"/>
    <n v="0"/>
    <n v="212.02"/>
    <n v="36.51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818003"/>
    <x v="99"/>
    <n v="106212.76"/>
    <n v="0"/>
    <n v="15462.57"/>
    <n v="19529.47"/>
    <n v="8032.1"/>
    <n v="0"/>
    <n v="440.64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2332104"/>
    <x v="112"/>
    <n v="108962.27"/>
    <n v="0"/>
    <n v="0"/>
    <n v="0"/>
    <n v="2470.92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609526"/>
    <x v="43"/>
    <n v="142182.23000000001"/>
    <n v="26724.54"/>
    <n v="0"/>
    <n v="0"/>
    <n v="5501.26"/>
    <n v="1099.17"/>
    <n v="0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2590404"/>
    <x v="94"/>
    <n v="0.01"/>
    <n v="0"/>
    <n v="0"/>
    <n v="0"/>
    <n v="1194.3599999999999"/>
    <n v="0"/>
    <n v="0"/>
    <n v="0"/>
  </r>
  <r>
    <n v="524491"/>
    <s v="UNIV KANSAS HSP PHS MPB"/>
    <s v="A"/>
    <n v="7001"/>
    <n v="8149"/>
    <s v="AU1310971"/>
    <n v="4"/>
    <s v="PHS/340B Acct"/>
    <s v="HOSPITAL (INDIVIDUAL)"/>
    <n v="72702"/>
    <x v="79"/>
    <n v="72702"/>
    <s v="UNIV OF KANSAS"/>
    <s v="DSH170040A"/>
    <x v="2"/>
    <n v="3609534"/>
    <x v="43"/>
    <n v="0"/>
    <n v="0"/>
    <n v="0"/>
    <n v="0"/>
    <n v="277.24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424165"/>
    <x v="66"/>
    <n v="95805.24"/>
    <n v="31361.68"/>
    <n v="0"/>
    <n v="0"/>
    <n v="6165.9"/>
    <n v="2079.36"/>
    <n v="0"/>
    <n v="0"/>
  </r>
  <r>
    <n v="793004"/>
    <s v="OHSU HEMOPHILIA PHS MPB"/>
    <s v="A"/>
    <n v="7994"/>
    <n v="8149"/>
    <m/>
    <n v="4"/>
    <s v="PHS/340B Acct"/>
    <s v="HOSPITAL (INDIVIDUAL)"/>
    <n v="72859"/>
    <x v="18"/>
    <n v="72859"/>
    <s v="OREGON HLTH SCIENCE CTR"/>
    <s v="HM8477"/>
    <x v="1"/>
    <n v="3782646"/>
    <x v="56"/>
    <n v="760214.42"/>
    <n v="0"/>
    <n v="0"/>
    <n v="106272"/>
    <n v="59632.78"/>
    <n v="0"/>
    <n v="0"/>
    <n v="5195.34"/>
  </r>
  <r>
    <n v="717008"/>
    <s v="KARMANOS CNCR PHS MPB"/>
    <s v="A"/>
    <n v="7992"/>
    <n v="8149"/>
    <s v="BK9698373"/>
    <n v="4"/>
    <s v="PHS/340B Acct"/>
    <s v="ONCOLOGY CENTERS"/>
    <n v="40405"/>
    <x v="80"/>
    <n v="40405"/>
    <s v="MCLAREN HC GRP MI"/>
    <s v="DSH230297"/>
    <x v="1"/>
    <n v="2952034"/>
    <x v="277"/>
    <n v="0"/>
    <n v="0"/>
    <n v="0"/>
    <n v="6782.58"/>
    <n v="0"/>
    <n v="0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3908944"/>
    <x v="178"/>
    <n v="13352.22"/>
    <n v="0"/>
    <n v="4558.32"/>
    <n v="4566.08"/>
    <n v="1232.3599999999999"/>
    <n v="0"/>
    <n v="417.86"/>
    <n v="307.62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351237"/>
    <x v="18"/>
    <n v="71515.740000000005"/>
    <n v="23665.09"/>
    <n v="0"/>
    <n v="0"/>
    <n v="1713.02"/>
    <n v="558.52"/>
    <n v="0"/>
    <n v="0"/>
  </r>
  <r>
    <n v="225157"/>
    <s v="TERREBONNE GMC PHS MPB"/>
    <s v="A"/>
    <n v="879"/>
    <n v="8149"/>
    <s v="AT3401546"/>
    <n v="4"/>
    <s v="PHS/340B Acct"/>
    <s v="HOSPITAL (INDIVIDUAL)"/>
    <n v="40810"/>
    <x v="60"/>
    <n v="40810"/>
    <s v="TERREBONNE GENERAL HEALTH SYST"/>
    <s v="DSH190008"/>
    <x v="2"/>
    <n v="2782639"/>
    <x v="58"/>
    <n v="36789.360000000001"/>
    <n v="36789.360000000001"/>
    <n v="0"/>
    <n v="0"/>
    <n v="1586.4"/>
    <n v="1586.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064681"/>
    <x v="16"/>
    <n v="8674.15"/>
    <n v="1933.3"/>
    <n v="0"/>
    <n v="0"/>
    <n v="230.87"/>
    <n v="58.25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489986"/>
    <x v="3"/>
    <n v="2190.4299999999998"/>
    <n v="0"/>
    <n v="0"/>
    <n v="0"/>
    <n v="160.19"/>
    <n v="0"/>
    <n v="0"/>
    <n v="0"/>
  </r>
  <r>
    <n v="731941"/>
    <s v="GOLDSTEP AMB SRG CTR MPB"/>
    <s v="A"/>
    <n v="7001"/>
    <n v="8149"/>
    <s v="FF5477903"/>
    <n v="2"/>
    <s v="GPO Acct."/>
    <s v="HOSPITAL (INDIVIDUAL)"/>
    <n v="72280"/>
    <x v="107"/>
    <n v="72280"/>
    <s v="GOLDSTEP AMB SRG CTR MPB"/>
    <n v="0"/>
    <x v="0"/>
    <n v="3747623"/>
    <x v="55"/>
    <n v="1423.43"/>
    <n v="522.48"/>
    <n v="0"/>
    <n v="0"/>
    <n v="67.569999999999993"/>
    <n v="23.25"/>
    <n v="0"/>
    <n v="0"/>
  </r>
  <r>
    <n v="806683"/>
    <s v="THE POLYCLINIC MPB"/>
    <s v="A"/>
    <n v="7001"/>
    <n v="8149"/>
    <s v="FT2510104"/>
    <n v="2"/>
    <s v="GPO Acct."/>
    <s v="SURGICENTERS"/>
    <n v="30859"/>
    <x v="176"/>
    <n v="30057"/>
    <s v="UNITED HLTHCARE SVCS MN"/>
    <n v="0"/>
    <x v="2"/>
    <n v="1215631"/>
    <x v="49"/>
    <n v="47102.84"/>
    <n v="23444.53"/>
    <n v="0"/>
    <n v="0"/>
    <n v="3196.73"/>
    <n v="1464.37"/>
    <n v="0"/>
    <n v="0"/>
  </r>
  <r>
    <n v="806508"/>
    <s v="CENTRL WA HSP INF PHS MPB"/>
    <s v="A"/>
    <n v="7001"/>
    <n v="8149"/>
    <s v="FC4564375"/>
    <n v="4"/>
    <s v="PHS/340B Acct"/>
    <s v="HOSPITAL GROUP"/>
    <n v="30041"/>
    <x v="130"/>
    <n v="30041"/>
    <s v="CENTRAL WASHINGTON WA"/>
    <s v="DSH500016A"/>
    <x v="2"/>
    <n v="1523877"/>
    <x v="48"/>
    <n v="5407.13"/>
    <n v="5407.13"/>
    <n v="0"/>
    <n v="0"/>
    <n v="410.57"/>
    <n v="410.57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3544186"/>
    <x v="20"/>
    <n v="57259.92"/>
    <n v="0"/>
    <n v="0"/>
    <n v="0"/>
    <n v="4407.84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976867"/>
    <x v="140"/>
    <n v="94950.88"/>
    <n v="25260.71"/>
    <n v="0"/>
    <n v="0"/>
    <n v="6719.17"/>
    <n v="2761.79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292746"/>
    <x v="36"/>
    <n v="149.74"/>
    <n v="0"/>
    <n v="0"/>
    <n v="0"/>
    <n v="6.33"/>
    <n v="0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2293488"/>
    <x v="1"/>
    <n v="9780.48"/>
    <n v="5603.57"/>
    <n v="0"/>
    <n v="0"/>
    <n v="468.9"/>
    <n v="257.11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1192624"/>
    <x v="203"/>
    <n v="5462.71"/>
    <n v="0"/>
    <n v="0"/>
    <n v="0"/>
    <n v="132.96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117034"/>
    <x v="124"/>
    <n v="2384.9"/>
    <n v="0"/>
    <n v="0"/>
    <n v="0"/>
    <n v="105.53"/>
    <n v="0"/>
    <n v="0"/>
    <n v="0"/>
  </r>
  <r>
    <n v="448124"/>
    <s v="KAISER PERM CHESTER MPB"/>
    <s v="A"/>
    <n v="7989"/>
    <n v="8149"/>
    <s v="FK2121806"/>
    <n v="2"/>
    <s v="GPO Acct."/>
    <s v="HOSPITAL CHAIN"/>
    <n v="35000"/>
    <x v="100"/>
    <n v="35000"/>
    <s v="KAISER PERMANENTE CA"/>
    <n v="0"/>
    <x v="0"/>
    <n v="2346880"/>
    <x v="138"/>
    <n v="73106.399999999994"/>
    <n v="0"/>
    <n v="0"/>
    <n v="0"/>
    <n v="159.16999999999999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13655"/>
    <x v="18"/>
    <n v="14809.99"/>
    <n v="3448.46"/>
    <n v="0"/>
    <n v="0"/>
    <n v="389.36"/>
    <n v="83.7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215607"/>
    <x v="49"/>
    <n v="2378"/>
    <n v="2378"/>
    <n v="0"/>
    <n v="0"/>
    <n v="171.12"/>
    <n v="171.12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1502517"/>
    <x v="122"/>
    <n v="19848.7"/>
    <n v="0"/>
    <n v="0"/>
    <n v="0"/>
    <n v="319.20999999999998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66661"/>
    <x v="19"/>
    <n v="74804.59"/>
    <n v="0"/>
    <n v="13721.76"/>
    <n v="9449.77"/>
    <n v="2515.65"/>
    <n v="0"/>
    <n v="248.48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1502517"/>
    <x v="122"/>
    <n v="25529.13"/>
    <n v="0"/>
    <n v="11350.44"/>
    <n v="5684.88"/>
    <n v="609.45000000000005"/>
    <n v="0"/>
    <n v="270.94"/>
    <n v="0"/>
  </r>
  <r>
    <n v="390601"/>
    <s v="THE METHODIST HOSP MPB"/>
    <s v="A"/>
    <n v="7994"/>
    <n v="8149"/>
    <s v="AM0947652"/>
    <n v="2"/>
    <s v="GPO Acct."/>
    <s v="HOSPITAL (INDIVIDUAL)"/>
    <n v="72493"/>
    <x v="40"/>
    <n v="72480"/>
    <s v="MD ISSUE"/>
    <n v="0"/>
    <x v="1"/>
    <n v="2590396"/>
    <x v="94"/>
    <n v="0.01"/>
    <n v="0"/>
    <n v="0"/>
    <n v="0"/>
    <n v="240.79"/>
    <n v="0"/>
    <n v="0"/>
    <n v="0"/>
  </r>
  <r>
    <n v="43922"/>
    <s v="JERSEY CITY MED CTR MPB"/>
    <s v="A"/>
    <n v="200"/>
    <n v="8149"/>
    <s v="AM4184115"/>
    <n v="2"/>
    <s v="GPO Acct."/>
    <s v="HOSPITAL GROUP"/>
    <n v="21211"/>
    <x v="110"/>
    <n v="21211"/>
    <s v="BARNABAS HEALTH NJ"/>
    <n v="0"/>
    <x v="0"/>
    <n v="2291870"/>
    <x v="6"/>
    <n v="2178"/>
    <n v="0"/>
    <n v="363"/>
    <n v="363"/>
    <n v="96.94"/>
    <n v="0"/>
    <n v="16.3"/>
    <n v="4.32"/>
  </r>
  <r>
    <n v="966753"/>
    <s v="SR SPECIALTY MPB"/>
    <s v="A"/>
    <n v="7001"/>
    <n v="8149"/>
    <s v="FS8987832"/>
    <n v="2"/>
    <s v="GPO Acct."/>
    <s v="HOSPITAL (INDIVIDUAL)"/>
    <n v="72618"/>
    <x v="115"/>
    <n v="72618"/>
    <s v="SINGING RIVER PASCAGOULA MS"/>
    <n v="0"/>
    <x v="0"/>
    <n v="2876613"/>
    <x v="37"/>
    <n v="0"/>
    <n v="0"/>
    <n v="0"/>
    <n v="824854.51"/>
    <n v="0"/>
    <n v="0"/>
    <n v="0"/>
    <n v="47587.68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3224649"/>
    <x v="123"/>
    <n v="506.14"/>
    <n v="0"/>
    <n v="0"/>
    <n v="0"/>
    <n v="7.33"/>
    <n v="0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117042"/>
    <x v="124"/>
    <n v="15286.81"/>
    <n v="0"/>
    <n v="0"/>
    <n v="8551.84"/>
    <n v="1247.8699999999999"/>
    <n v="0"/>
    <n v="-0.69"/>
    <n v="320.02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20315"/>
    <x v="235"/>
    <n v="197648.12"/>
    <n v="0"/>
    <n v="40282.9"/>
    <n v="40351.5"/>
    <n v="11635.36"/>
    <n v="0"/>
    <n v="2435.44"/>
    <n v="1551.98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1725605"/>
    <x v="65"/>
    <n v="115888.85"/>
    <n v="0"/>
    <n v="36804.82"/>
    <n v="0"/>
    <n v="11027.61"/>
    <n v="0"/>
    <n v="2856.26"/>
    <n v="0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042836"/>
    <x v="27"/>
    <n v="12964.16"/>
    <n v="10922"/>
    <n v="0"/>
    <n v="0"/>
    <n v="1193.5999999999999"/>
    <n v="1457.99"/>
    <n v="0"/>
    <n v="0"/>
  </r>
  <r>
    <n v="237940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2620110"/>
    <x v="44"/>
    <n v="20310.2"/>
    <n v="20310.2"/>
    <n v="0"/>
    <n v="0"/>
    <n v="2337.84"/>
    <n v="2337.84"/>
    <n v="0"/>
    <n v="0"/>
  </r>
  <r>
    <n v="405021"/>
    <s v="ST LOUIS CHILDREN HOS MPB"/>
    <s v="A"/>
    <n v="820"/>
    <n v="8149"/>
    <s v="AS3835571"/>
    <n v="2"/>
    <s v="GPO Acct."/>
    <s v="HOSPITAL (INDIVIDUAL)"/>
    <n v="73097"/>
    <x v="68"/>
    <n v="73097"/>
    <s v="ST LOUIS CHILDRENS"/>
    <n v="0"/>
    <x v="2"/>
    <n v="3555158"/>
    <x v="108"/>
    <n v="161874.03"/>
    <n v="99650.78"/>
    <n v="68385.41"/>
    <n v="0"/>
    <n v="15158.62"/>
    <n v="9316.57"/>
    <n v="6311.82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901733"/>
    <x v="193"/>
    <n v="6418.42"/>
    <n v="0"/>
    <n v="0"/>
    <n v="0"/>
    <n v="200.94"/>
    <n v="0"/>
    <n v="0"/>
    <n v="0"/>
  </r>
  <r>
    <n v="716848"/>
    <s v="SANFORD PMC FARGO GPO MPB"/>
    <s v="A"/>
    <n v="7992"/>
    <n v="8149"/>
    <s v="AS3795284"/>
    <n v="2"/>
    <s v="GPO Acct."/>
    <s v="HOSPITAL (INDIVIDUAL)"/>
    <n v="72608"/>
    <x v="111"/>
    <n v="72608"/>
    <s v="SANFORD MED CENTER SD"/>
    <n v="0"/>
    <x v="2"/>
    <n v="2652238"/>
    <x v="96"/>
    <n v="12697.78"/>
    <n v="0"/>
    <n v="0"/>
    <n v="0"/>
    <n v="763.78"/>
    <n v="0"/>
    <n v="0"/>
    <n v="0"/>
  </r>
  <r>
    <n v="764132"/>
    <s v="AULTMAN HSP CIMP MPB"/>
    <s v="A"/>
    <n v="7001"/>
    <n v="8149"/>
    <s v="FA6455112"/>
    <n v="2"/>
    <s v="GPO Acct."/>
    <s v="HOSPITAL (INDIVIDUAL)"/>
    <n v="36073"/>
    <x v="120"/>
    <n v="36073"/>
    <s v="AULTMAN HOSPITAL OH"/>
    <n v="0"/>
    <x v="2"/>
    <n v="2042299"/>
    <x v="156"/>
    <n v="4622.2"/>
    <n v="0"/>
    <n v="0"/>
    <n v="0"/>
    <n v="370.38"/>
    <n v="0"/>
    <n v="0"/>
    <n v="0"/>
  </r>
  <r>
    <n v="108487"/>
    <s v="HMW PHARM SERV PHS MPB"/>
    <s v="A"/>
    <n v="7994"/>
    <n v="8149"/>
    <s v="FM2326773"/>
    <n v="4"/>
    <s v="PHS/340B Acct"/>
    <s v="HOSPITAL (INDIVIDUAL)"/>
    <n v="72493"/>
    <x v="40"/>
    <n v="72480"/>
    <s v="MD ISSUE"/>
    <s v="DSH670077"/>
    <x v="1"/>
    <n v="2590404"/>
    <x v="94"/>
    <n v="9663.14"/>
    <n v="0"/>
    <n v="0"/>
    <n v="0"/>
    <n v="-16.46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761301"/>
    <x v="106"/>
    <n v="3602.38"/>
    <n v="0"/>
    <n v="0"/>
    <n v="0"/>
    <n v="143.63999999999999"/>
    <n v="0"/>
    <n v="0"/>
    <n v="0"/>
  </r>
  <r>
    <n v="512952"/>
    <s v="ADV SB CEL HLTH GPO MPB"/>
    <s v="A"/>
    <n v="7001"/>
    <n v="8149"/>
    <s v="BA5671107"/>
    <n v="2"/>
    <s v="GPO Acct."/>
    <s v="HOSPITAL (INDIVIDUAL)"/>
    <n v="40004"/>
    <x v="45"/>
    <n v="40004"/>
    <s v="AdventHealth"/>
    <n v="0"/>
    <x v="1"/>
    <n v="1591197"/>
    <x v="118"/>
    <n v="2707.95"/>
    <n v="0"/>
    <n v="0"/>
    <n v="0"/>
    <n v="208.28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945672"/>
    <x v="107"/>
    <n v="2314.5"/>
    <n v="0"/>
    <n v="0"/>
    <n v="0"/>
    <n v="104.6"/>
    <n v="0"/>
    <n v="0"/>
    <n v="0"/>
  </r>
  <r>
    <n v="417962"/>
    <s v="THE NY PRESBY HSP GPO MPB"/>
    <s v="A"/>
    <n v="7994"/>
    <n v="8149"/>
    <s v="FN4215768"/>
    <n v="2"/>
    <s v="GPO Acct."/>
    <s v="HOSPITAL (INDIVIDUAL)"/>
    <n v="72778"/>
    <x v="57"/>
    <n v="72778"/>
    <s v="NY PRESBYTERIAN HOSP"/>
    <n v="0"/>
    <x v="1"/>
    <n v="2390227"/>
    <x v="83"/>
    <n v="0"/>
    <n v="0"/>
    <n v="63053.18"/>
    <n v="0"/>
    <n v="0"/>
    <n v="0"/>
    <n v="4090.74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07547"/>
    <x v="104"/>
    <n v="32500"/>
    <n v="0"/>
    <n v="0"/>
    <n v="0"/>
    <n v="731.25"/>
    <n v="0"/>
    <n v="0"/>
    <n v="0"/>
  </r>
  <r>
    <n v="517192"/>
    <s v="AVERA SPEC PHY WACA34 MPB"/>
    <s v="A"/>
    <n v="7992"/>
    <n v="8149"/>
    <s v="BA9197511"/>
    <n v="3"/>
    <s v="WAC Acct."/>
    <s v="HOSPITAL GROUP"/>
    <n v="40040"/>
    <x v="118"/>
    <n v="40040"/>
    <s v="AVERA SA"/>
    <s v="DSH430016A"/>
    <x v="2"/>
    <n v="1534536"/>
    <x v="129"/>
    <n v="0"/>
    <n v="0"/>
    <n v="0"/>
    <n v="13327.6"/>
    <n v="0"/>
    <n v="0"/>
    <n v="0"/>
    <n v="512.6"/>
  </r>
  <r>
    <n v="941320"/>
    <s v="COMM MEM HC CIMP PHS MPB"/>
    <s v="A"/>
    <n v="7997"/>
    <n v="8149"/>
    <s v="AC1288186"/>
    <n v="4"/>
    <s v="PHS/340B Acct"/>
    <s v="HOSPITAL GROUP"/>
    <n v="40165"/>
    <x v="34"/>
    <n v="40015"/>
    <s v="ALEGENT"/>
    <s v="CAH171363-00"/>
    <x v="2"/>
    <n v="1526078"/>
    <x v="32"/>
    <n v="1271.6199999999999"/>
    <n v="0"/>
    <n v="0"/>
    <n v="0"/>
    <n v="69.77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3280971"/>
    <x v="8"/>
    <n v="4499.99"/>
    <n v="3281.04"/>
    <n v="0"/>
    <n v="0"/>
    <n v="124.75"/>
    <n v="90.89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3490075"/>
    <x v="11"/>
    <n v="54009.9"/>
    <n v="23147.1"/>
    <n v="0"/>
    <n v="0"/>
    <n v="1436.77"/>
    <n v="933.81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3550175"/>
    <x v="63"/>
    <n v="49177.96"/>
    <n v="24588.98"/>
    <n v="0"/>
    <n v="0"/>
    <n v="1682.53"/>
    <n v="848.13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51237"/>
    <x v="18"/>
    <n v="26318.01"/>
    <n v="5259.41"/>
    <n v="0"/>
    <n v="0"/>
    <n v="610.86"/>
    <n v="124.57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837335"/>
    <x v="57"/>
    <n v="127616.65"/>
    <n v="78221.009999999995"/>
    <n v="0"/>
    <n v="0"/>
    <n v="5258.88"/>
    <n v="3216.15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042950"/>
    <x v="14"/>
    <n v="44100"/>
    <n v="11126.25"/>
    <n v="0"/>
    <n v="0"/>
    <n v="3026.32"/>
    <n v="940.74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413648"/>
    <x v="18"/>
    <n v="137188.29999999999"/>
    <n v="26998.68"/>
    <n v="13974.14"/>
    <n v="13997.94"/>
    <n v="8793.9"/>
    <n v="1681.62"/>
    <n v="852.3"/>
    <n v="538.38"/>
  </r>
  <r>
    <n v="235536"/>
    <s v="PRISMAHL PARKRIDGE"/>
    <s v="A"/>
    <n v="7003"/>
    <n v="8148"/>
    <s v="FP4289915"/>
    <n v="2"/>
    <s v="GPO Acct."/>
    <s v="HOSPITAL GROUP"/>
    <n v="40461"/>
    <x v="1"/>
    <n v="40461"/>
    <s v="PRISMA HEALTH"/>
    <n v="0"/>
    <x v="0"/>
    <n v="2322253"/>
    <x v="46"/>
    <n v="30859.919999999998"/>
    <n v="8000.72"/>
    <n v="0"/>
    <n v="0"/>
    <n v="729.15"/>
    <n v="199.86"/>
    <n v="0"/>
    <n v="0"/>
  </r>
  <r>
    <n v="808536"/>
    <s v="GORDON INF CTR PHS MPB"/>
    <s v="A"/>
    <n v="7001"/>
    <n v="8149"/>
    <s v="FG5306041"/>
    <n v="4"/>
    <s v="PHS/340B Acct"/>
    <s v="HOSPITAL (INDIVIDUAL)"/>
    <n v="40004"/>
    <x v="45"/>
    <n v="40004"/>
    <s v="AdventHealth"/>
    <s v="DSH110023"/>
    <x v="1"/>
    <n v="2042489"/>
    <x v="15"/>
    <n v="54431.3"/>
    <n v="0"/>
    <n v="0"/>
    <n v="0"/>
    <n v="6496.54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47691"/>
    <x v="99"/>
    <n v="242465.05"/>
    <n v="40833.75"/>
    <n v="33616.26"/>
    <n v="26190.5"/>
    <n v="16328.01"/>
    <n v="2083.91"/>
    <n v="1162.55"/>
    <n v="0"/>
  </r>
  <r>
    <n v="202941"/>
    <s v="ST LOUIS CHLD WAC A34 MPB"/>
    <s v="A"/>
    <n v="820"/>
    <n v="8149"/>
    <s v="AS3835571"/>
    <n v="3"/>
    <s v="WAC Acct."/>
    <s v="HOSPITAL (INDIVIDUAL)"/>
    <n v="73097"/>
    <x v="68"/>
    <n v="73097"/>
    <s v="ST LOUIS CHILDRENS"/>
    <s v="PED263301-00"/>
    <x v="2"/>
    <n v="3919529"/>
    <x v="251"/>
    <n v="69396.02"/>
    <n v="18729.86"/>
    <n v="0"/>
    <n v="0"/>
    <n v="4622.7"/>
    <n v="1046.9000000000001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049393"/>
    <x v="176"/>
    <n v="72877.19"/>
    <n v="0"/>
    <n v="48584.79"/>
    <n v="48706.559999999998"/>
    <n v="4383.58"/>
    <n v="0"/>
    <n v="2339.46"/>
    <n v="1873.32"/>
  </r>
  <r>
    <n v="718826"/>
    <s v="FL HSP PH ORL WAC A34 MPB"/>
    <s v="A"/>
    <n v="7001"/>
    <n v="8149"/>
    <s v="AF0202147"/>
    <n v="3"/>
    <s v="WAC Acct."/>
    <s v="HOSPITAL (INDIVIDUAL)"/>
    <n v="40004"/>
    <x v="45"/>
    <n v="40004"/>
    <s v="AdventHealth"/>
    <s v="DSH100007"/>
    <x v="1"/>
    <n v="3709235"/>
    <x v="116"/>
    <n v="9973.49"/>
    <n v="0"/>
    <n v="0"/>
    <n v="0"/>
    <n v="601.1"/>
    <n v="0"/>
    <n v="0"/>
    <n v="0"/>
  </r>
  <r>
    <n v="427730"/>
    <s v="TEXAS PSC SURGERY CTR MPB"/>
    <s v="A"/>
    <n v="7001"/>
    <n v="8149"/>
    <s v="FT5291478"/>
    <n v="2"/>
    <s v="GPO Acct."/>
    <s v="HOSPITAL (INDIVIDUAL)"/>
    <n v="72726"/>
    <x v="88"/>
    <n v="30059"/>
    <s v="PURNET INC AUGUSTA ME"/>
    <n v="0"/>
    <x v="0"/>
    <n v="3747623"/>
    <x v="55"/>
    <n v="6951.77"/>
    <n v="526.67999999999995"/>
    <n v="540.57000000000005"/>
    <n v="1125.06"/>
    <n v="424.55"/>
    <n v="27.45"/>
    <n v="30.38"/>
    <n v="69.36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676434"/>
    <x v="54"/>
    <n v="91558.04"/>
    <n v="0"/>
    <n v="0"/>
    <n v="0"/>
    <n v="6758.42"/>
    <n v="0"/>
    <n v="0"/>
    <n v="0"/>
  </r>
  <r>
    <n v="767289"/>
    <s v="BRNSN BTLE CK OP PHS MPB"/>
    <s v="A"/>
    <n v="7001"/>
    <n v="8149"/>
    <s v="FB3506435"/>
    <n v="4"/>
    <s v="PHS/340B Acct"/>
    <s v="HOSPITAL (INDIVIDUAL)"/>
    <n v="1106"/>
    <x v="126"/>
    <n v="1106"/>
    <s v="BRONSON METHODIST MI"/>
    <s v="DSH230075"/>
    <x v="2"/>
    <n v="1591197"/>
    <x v="118"/>
    <n v="3883.56"/>
    <n v="0"/>
    <n v="1954.3"/>
    <n v="0"/>
    <n v="351.35"/>
    <n v="0"/>
    <n v="178.96"/>
    <n v="0"/>
  </r>
  <r>
    <n v="806683"/>
    <s v="THE POLYCLINIC MPB"/>
    <s v="A"/>
    <n v="7001"/>
    <n v="8149"/>
    <s v="FT2510104"/>
    <n v="2"/>
    <s v="GPO Acct."/>
    <s v="SURGICENTERS"/>
    <n v="30859"/>
    <x v="176"/>
    <n v="30057"/>
    <s v="UNITED HLTHCARE SVCS MN"/>
    <n v="0"/>
    <x v="2"/>
    <n v="3913993"/>
    <x v="49"/>
    <n v="112292.07"/>
    <n v="54357.53"/>
    <n v="0"/>
    <n v="0"/>
    <n v="7749.99"/>
    <n v="3400.74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041440"/>
    <x v="139"/>
    <n v="142906.23000000001"/>
    <n v="46348.76"/>
    <n v="0"/>
    <n v="0"/>
    <n v="3649.63"/>
    <n v="742.57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2818003"/>
    <x v="99"/>
    <n v="4139.1400000000003"/>
    <n v="0"/>
    <n v="0"/>
    <n v="0"/>
    <n v="837.5"/>
    <n v="0"/>
    <n v="0"/>
    <n v="0"/>
  </r>
  <r>
    <n v="191892"/>
    <s v="PRISMAHL GREER SPEC MPB"/>
    <s v="A"/>
    <n v="1075"/>
    <n v="8149"/>
    <s v="FU7245536"/>
    <n v="2"/>
    <s v="GPO Acct."/>
    <s v="HOSPITAL (INDIVIDUAL)"/>
    <n v="40461"/>
    <x v="1"/>
    <n v="40461"/>
    <s v="PRISMA HEALTH"/>
    <n v="0"/>
    <x v="0"/>
    <n v="3960291"/>
    <x v="105"/>
    <n v="118042.56"/>
    <n v="0"/>
    <n v="0"/>
    <n v="0"/>
    <n v="6378.83"/>
    <n v="0"/>
    <n v="0"/>
    <n v="0"/>
  </r>
  <r>
    <n v="116355"/>
    <s v="OPTUM 702/SUNY PHS MPB"/>
    <s v="A"/>
    <n v="1075"/>
    <n v="8149"/>
    <s v="FB4247943"/>
    <n v="5"/>
    <s v="PHS Contract Pharmacy"/>
    <s v="HOSPITAL (INDIVIDUAL)"/>
    <n v="72706"/>
    <x v="38"/>
    <n v="72706"/>
    <s v="UNIVERSITY HOSP SUNY"/>
    <s v="DSH330241"/>
    <x v="1"/>
    <n v="2620144"/>
    <x v="44"/>
    <n v="43505.4"/>
    <n v="0"/>
    <n v="0"/>
    <n v="0"/>
    <n v="5535.65"/>
    <n v="0"/>
    <n v="0"/>
    <n v="0"/>
  </r>
  <r>
    <n v="948690"/>
    <s v="COH NMC HSP WACA34 MPB"/>
    <s v="A"/>
    <n v="7001"/>
    <n v="8149"/>
    <s v="AC0086404"/>
    <n v="3"/>
    <s v="WAC Acct."/>
    <s v="HOSPITAL (INDIVIDUAL)"/>
    <n v="40054"/>
    <x v="53"/>
    <n v="40054"/>
    <s v="COH NMC HSP"/>
    <s v="CAN050146-00"/>
    <x v="1"/>
    <n v="3299427"/>
    <x v="68"/>
    <n v="12741.71"/>
    <n v="12741.71"/>
    <n v="0"/>
    <n v="0"/>
    <n v="690.75"/>
    <n v="690.75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636488"/>
    <x v="192"/>
    <n v="123905.74"/>
    <n v="61991.66"/>
    <n v="0"/>
    <n v="0"/>
    <n v="7645.68"/>
    <n v="3845.46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047181"/>
    <x v="173"/>
    <n v="14519.73"/>
    <n v="14519.73"/>
    <n v="0"/>
    <n v="0"/>
    <n v="900.5"/>
    <n v="900.5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2338747"/>
    <x v="114"/>
    <n v="3106490.98"/>
    <n v="1745190.52"/>
    <n v="0"/>
    <n v="0"/>
    <n v="245001.8"/>
    <n v="138991.1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49672"/>
    <x v="37"/>
    <n v="66913.7"/>
    <n v="11303.07"/>
    <n v="0"/>
    <n v="0"/>
    <n v="4496.91"/>
    <n v="844.07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3986445"/>
    <x v="130"/>
    <n v="11739.23"/>
    <n v="2873.34"/>
    <n v="0"/>
    <n v="0"/>
    <n v="1558.96"/>
    <n v="391.93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2292530"/>
    <x v="36"/>
    <n v="465.34"/>
    <n v="337.15"/>
    <n v="0"/>
    <n v="0"/>
    <n v="21.98"/>
    <n v="15.89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580579"/>
    <x v="158"/>
    <n v="86864.320000000007"/>
    <n v="0"/>
    <n v="0"/>
    <n v="0"/>
    <n v="6813.96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3466562"/>
    <x v="62"/>
    <n v="478.9"/>
    <n v="191.56"/>
    <n v="0"/>
    <n v="78"/>
    <n v="101.47"/>
    <n v="40.799999999999997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330082"/>
    <x v="217"/>
    <n v="87527.1"/>
    <n v="14458.54"/>
    <n v="0"/>
    <n v="0"/>
    <n v="1821.86"/>
    <n v="420.67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690072"/>
    <x v="210"/>
    <n v="18701.419999999998"/>
    <n v="0"/>
    <n v="0"/>
    <n v="0"/>
    <n v="476.26"/>
    <n v="0"/>
    <n v="0"/>
    <n v="0"/>
  </r>
  <r>
    <n v="661811"/>
    <s v="AVERA MCKENNAN GPO MPB"/>
    <s v="A"/>
    <n v="7992"/>
    <n v="8149"/>
    <s v="AM4074631"/>
    <n v="2"/>
    <s v="GPO Acct."/>
    <s v="HOSPITAL (INDIVIDUAL)"/>
    <n v="40040"/>
    <x v="118"/>
    <n v="40040"/>
    <s v="AVERA SA"/>
    <n v="0"/>
    <x v="2"/>
    <n v="3490075"/>
    <x v="11"/>
    <n v="8164.74"/>
    <n v="0"/>
    <n v="0"/>
    <n v="0"/>
    <n v="433.51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117109"/>
    <x v="124"/>
    <n v="6185.47"/>
    <n v="0"/>
    <n v="0"/>
    <n v="0"/>
    <n v="350.02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62891"/>
    <x v="230"/>
    <n v="16333.72"/>
    <n v="0"/>
    <n v="0"/>
    <n v="0"/>
    <n v="703.61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1273333"/>
    <x v="82"/>
    <n v="2328.67"/>
    <n v="0"/>
    <n v="0"/>
    <n v="0"/>
    <n v="75.92"/>
    <n v="0"/>
    <n v="0"/>
    <n v="0"/>
  </r>
  <r>
    <n v="633789"/>
    <s v="KAISER FNDN HOSP MPB"/>
    <s v="A"/>
    <n v="7989"/>
    <n v="8149"/>
    <s v="AK7934501"/>
    <n v="2"/>
    <s v="GPO Acct."/>
    <s v="HOSPITAL CHAIN"/>
    <n v="35000"/>
    <x v="100"/>
    <n v="35000"/>
    <s v="KAISER PERMANENTE CA"/>
    <n v="0"/>
    <x v="0"/>
    <n v="3676434"/>
    <x v="54"/>
    <n v="61200"/>
    <n v="0"/>
    <n v="0"/>
    <n v="0"/>
    <n v="1713.6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64719"/>
    <x v="180"/>
    <n v="24066"/>
    <n v="0"/>
    <n v="0"/>
    <n v="0"/>
    <n v="802.95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09128"/>
    <x v="196"/>
    <n v="81902.600000000006"/>
    <n v="0"/>
    <n v="0"/>
    <n v="0"/>
    <n v="4542.82"/>
    <n v="0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466661"/>
    <x v="19"/>
    <n v="2662.47"/>
    <n v="0"/>
    <n v="0"/>
    <n v="0"/>
    <n v="128.66999999999999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652856"/>
    <x v="111"/>
    <n v="685.43"/>
    <n v="0"/>
    <n v="0"/>
    <n v="0"/>
    <n v="21.62"/>
    <n v="0"/>
    <n v="0"/>
    <n v="0"/>
  </r>
  <r>
    <n v="391970"/>
    <s v="UNIV OF TEXAS MED MPB"/>
    <s v="A"/>
    <n v="846"/>
    <n v="8149"/>
    <s v="AG3353973"/>
    <n v="2"/>
    <s v="GPO Acct."/>
    <s v="HOSPITAL (INDIVIDUAL)"/>
    <n v="40848"/>
    <x v="2"/>
    <n v="40848"/>
    <s v="UNIV OF TEXAS SW UNIV HOSP"/>
    <n v="0"/>
    <x v="1"/>
    <n v="1591197"/>
    <x v="118"/>
    <n v="103.89"/>
    <n v="0"/>
    <n v="0"/>
    <n v="0"/>
    <n v="208.03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64681"/>
    <x v="16"/>
    <n v="326.8"/>
    <n v="0"/>
    <n v="0"/>
    <n v="0"/>
    <n v="8.33"/>
    <n v="0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293488"/>
    <x v="1"/>
    <n v="1015.4"/>
    <n v="0"/>
    <n v="0"/>
    <n v="0"/>
    <n v="43.46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560570"/>
    <x v="169"/>
    <n v="493.3"/>
    <n v="0"/>
    <n v="0"/>
    <n v="0"/>
    <n v="-0.84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658614"/>
    <x v="91"/>
    <n v="12839.47"/>
    <n v="7705.43"/>
    <n v="0"/>
    <n v="0"/>
    <n v="275.22000000000003"/>
    <n v="165.34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047926"/>
    <x v="190"/>
    <n v="133679.22"/>
    <n v="29119.68"/>
    <n v="0"/>
    <n v="0"/>
    <n v="2512.86"/>
    <n v="556.82000000000005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3408309"/>
    <x v="100"/>
    <n v="40540.410000000003"/>
    <n v="0"/>
    <n v="0"/>
    <n v="0"/>
    <n v="736.29"/>
    <n v="0"/>
    <n v="0"/>
    <n v="0"/>
  </r>
  <r>
    <n v="270032"/>
    <s v="UPSTATE MEDICAL PHARMACY"/>
    <s v="A"/>
    <n v="7003"/>
    <n v="8148"/>
    <s v="BU2933821"/>
    <n v="2"/>
    <s v="GPO Acct."/>
    <s v="HOSPITAL GROUP"/>
    <n v="40461"/>
    <x v="1"/>
    <n v="40461"/>
    <s v="PRISMA HEALTH"/>
    <n v="0"/>
    <x v="0"/>
    <n v="2291870"/>
    <x v="6"/>
    <n v="339.84"/>
    <n v="84.96"/>
    <n v="0"/>
    <n v="0"/>
    <n v="63.96"/>
    <n v="16.059999999999999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76867"/>
    <x v="140"/>
    <n v="12866.4"/>
    <n v="-12866.4"/>
    <n v="0"/>
    <n v="0"/>
    <n v="-12048.18"/>
    <n v="-13123.73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66147"/>
    <x v="99"/>
    <n v="234802.24"/>
    <n v="47813.919999999998"/>
    <n v="16137.5"/>
    <n v="16164.98"/>
    <n v="11192.29"/>
    <n v="1917.92"/>
    <n v="504.55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2322253"/>
    <x v="46"/>
    <n v="25716.6"/>
    <n v="2857.4"/>
    <n v="0"/>
    <n v="0"/>
    <n v="619.37"/>
    <n v="71.430000000000007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59434"/>
    <x v="35"/>
    <n v="79410.39"/>
    <n v="25755.03"/>
    <n v="0"/>
    <n v="0"/>
    <n v="4138.6499999999996"/>
    <n v="1703.46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1538255"/>
    <x v="60"/>
    <n v="101852.93"/>
    <n v="31499.89"/>
    <n v="0"/>
    <n v="0"/>
    <n v="2831.32"/>
    <n v="901.25"/>
    <n v="0"/>
    <n v="0"/>
  </r>
  <r>
    <n v="107915"/>
    <s v="BS&amp;W HILLCREST WACA34 MPB"/>
    <s v="A"/>
    <n v="7992"/>
    <n v="8149"/>
    <s v="FH1288477"/>
    <n v="3"/>
    <s v="WAC Acct."/>
    <s v="HOSPITAL (INDIVIDUAL)"/>
    <n v="72064"/>
    <x v="67"/>
    <n v="72064"/>
    <s v="BAYLOR SCOTT &amp; WHITE DSH"/>
    <s v="DSH450101"/>
    <x v="2"/>
    <n v="2652154"/>
    <x v="7"/>
    <n v="266168.18"/>
    <n v="0"/>
    <n v="0"/>
    <n v="0"/>
    <n v="15132.09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00408"/>
    <x v="43"/>
    <n v="51773.26"/>
    <n v="6507.14"/>
    <n v="0"/>
    <n v="0"/>
    <n v="3131.25"/>
    <n v="320.61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02517"/>
    <x v="122"/>
    <n v="109020.75"/>
    <n v="0"/>
    <n v="0"/>
    <n v="0"/>
    <n v="2620.84"/>
    <n v="0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3295763"/>
    <x v="74"/>
    <n v="0"/>
    <n v="0"/>
    <n v="15357.84"/>
    <n v="0"/>
    <n v="0"/>
    <n v="0"/>
    <n v="1219.4000000000001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331973"/>
    <x v="29"/>
    <n v="17838.2"/>
    <n v="0"/>
    <n v="6024.68"/>
    <n v="0"/>
    <n v="1067.54"/>
    <n v="0"/>
    <n v="360.08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3266707"/>
    <x v="100"/>
    <n v="69196.100000000006"/>
    <n v="18704.38"/>
    <n v="8898.14"/>
    <n v="3565.32"/>
    <n v="3539.5"/>
    <n v="446.9"/>
    <n v="568.88"/>
    <n v="137.12"/>
  </r>
  <r>
    <n v="911361"/>
    <s v="LYNCHBURG GEN HOSP MPB"/>
    <s v="A"/>
    <n v="7001"/>
    <n v="8149"/>
    <s v="BL0935328"/>
    <n v="2"/>
    <s v="GPO Acct."/>
    <s v="HOSPITAL (INDIVIDUAL)"/>
    <n v="72452"/>
    <x v="112"/>
    <n v="72452"/>
    <s v="LYNCHBURG GEN HOSP VA"/>
    <n v="0"/>
    <x v="2"/>
    <n v="3920865"/>
    <x v="31"/>
    <n v="211243.71"/>
    <n v="0"/>
    <n v="53374.23"/>
    <n v="0"/>
    <n v="14294.47"/>
    <n v="0"/>
    <n v="3614.93"/>
    <n v="0"/>
  </r>
  <r>
    <n v="463028"/>
    <s v="FLETCHER ALLEN PHS MPB"/>
    <s v="A"/>
    <n v="7994"/>
    <n v="8149"/>
    <s v="BF4323200"/>
    <n v="4"/>
    <s v="PHS/340B Acct"/>
    <s v="HOSPITAL (INDIVIDUAL)"/>
    <n v="456"/>
    <x v="104"/>
    <n v="456"/>
    <s v="FLETCHER ALLEN HC VT"/>
    <s v="DSH470003"/>
    <x v="1"/>
    <n v="1527563"/>
    <x v="13"/>
    <n v="232381.32"/>
    <n v="140455.18"/>
    <n v="0"/>
    <n v="0"/>
    <n v="13405.12"/>
    <n v="6837.06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042489"/>
    <x v="15"/>
    <n v="14930.66"/>
    <n v="8042.03"/>
    <n v="0"/>
    <n v="0"/>
    <n v="1108.1600000000001"/>
    <n v="548.27"/>
    <n v="0"/>
    <n v="0"/>
  </r>
  <r>
    <n v="719301"/>
    <s v="MAYO CLN HLT ECH GPO MPB"/>
    <s v="A"/>
    <n v="7001"/>
    <n v="8149"/>
    <s v="AL3910406"/>
    <n v="2"/>
    <s v="GPO Acct."/>
    <s v="HOSPITAL (INDIVIDUAL)"/>
    <n v="72478"/>
    <x v="127"/>
    <n v="72478"/>
    <s v="MAYO CLINIC"/>
    <n v="0"/>
    <x v="1"/>
    <n v="2842318"/>
    <x v="73"/>
    <n v="18664.91"/>
    <n v="0"/>
    <n v="0"/>
    <n v="0"/>
    <n v="860.07"/>
    <n v="0"/>
    <n v="0"/>
    <n v="0"/>
  </r>
  <r>
    <n v="193823"/>
    <s v="HILLCREST MEMORIAL HOSP"/>
    <s v="A"/>
    <n v="7003"/>
    <n v="8148"/>
    <s v="FH6318908"/>
    <n v="2"/>
    <s v="GPO Acct."/>
    <s v="HOSPITAL GROUP"/>
    <n v="40461"/>
    <x v="1"/>
    <n v="40461"/>
    <s v="PRISMA HEALTH"/>
    <n v="0"/>
    <x v="0"/>
    <n v="3429768"/>
    <x v="238"/>
    <n v="1921"/>
    <n v="0"/>
    <n v="0"/>
    <n v="0"/>
    <n v="335.16"/>
    <n v="0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2293538"/>
    <x v="1"/>
    <n v="118266.31"/>
    <n v="33103.22"/>
    <n v="0"/>
    <n v="0"/>
    <n v="5385.35"/>
    <n v="1525.77"/>
    <n v="0"/>
    <n v="0"/>
  </r>
  <r>
    <n v="929879"/>
    <s v="OHSU AMBULATORY PHS MPB"/>
    <s v="A"/>
    <n v="7994"/>
    <n v="8149"/>
    <s v="BO9986881"/>
    <n v="4"/>
    <s v="PHS/340B Acct"/>
    <s v="HOSPITAL (INDIVIDUAL)"/>
    <n v="72859"/>
    <x v="18"/>
    <n v="72859"/>
    <s v="OREGON HLTH SCIENCE CTR"/>
    <s v="DSH380009"/>
    <x v="1"/>
    <n v="2655165"/>
    <x v="71"/>
    <n v="123802.78"/>
    <n v="0"/>
    <n v="0"/>
    <n v="0"/>
    <n v="8230.4599999999991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684173"/>
    <x v="126"/>
    <n v="28356.86"/>
    <n v="0"/>
    <n v="0"/>
    <n v="0"/>
    <n v="536.49"/>
    <n v="0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2782639"/>
    <x v="58"/>
    <n v="57232.14"/>
    <n v="57232.14"/>
    <n v="0"/>
    <n v="0"/>
    <n v="1374.43"/>
    <n v="1374.43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34536"/>
    <x v="129"/>
    <n v="24454.560000000001"/>
    <n v="24454.560000000001"/>
    <n v="0"/>
    <n v="0"/>
    <n v="1398.88"/>
    <n v="1398.88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782639"/>
    <x v="58"/>
    <n v="50520.23"/>
    <n v="18371.23"/>
    <n v="0"/>
    <n v="0"/>
    <n v="2138.8200000000002"/>
    <n v="763.06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986445"/>
    <x v="130"/>
    <n v="20446.11"/>
    <n v="5751.57"/>
    <n v="0"/>
    <n v="0"/>
    <n v="2709.65"/>
    <n v="785.28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787181"/>
    <x v="32"/>
    <n v="40516.68"/>
    <n v="19304.919999999998"/>
    <n v="0"/>
    <n v="0"/>
    <n v="1075.1600000000001"/>
    <n v="502.34"/>
    <n v="0"/>
    <n v="0"/>
  </r>
  <r>
    <n v="131575"/>
    <s v="EINSTEIN MED CTR OU"/>
    <s v="A"/>
    <n v="7670"/>
    <n v="8155"/>
    <s v="AE2409046"/>
    <n v="2"/>
    <s v="GPO Acct."/>
    <s v="HOSPITAL GROUP"/>
    <n v="40206"/>
    <x v="3"/>
    <n v="40205"/>
    <s v="EINSTEIN"/>
    <n v="0"/>
    <x v="1"/>
    <n v="3490026"/>
    <x v="3"/>
    <n v="42.84"/>
    <n v="42.84"/>
    <n v="0"/>
    <n v="0"/>
    <n v="45.2"/>
    <n v="45.2"/>
    <n v="0"/>
    <n v="0"/>
  </r>
  <r>
    <n v="32166"/>
    <s v="CAROLINA EAST MED CTR MPB"/>
    <s v="A"/>
    <n v="7001"/>
    <n v="8149"/>
    <s v="AC3203849"/>
    <n v="2"/>
    <s v="GPO Acct."/>
    <s v="HOSPITAL (INDIVIDUAL)"/>
    <n v="72106"/>
    <x v="141"/>
    <n v="72106"/>
    <s v="CAROLINA EAST MED CTR"/>
    <n v="0"/>
    <x v="2"/>
    <n v="1527563"/>
    <x v="13"/>
    <n v="6967.51"/>
    <n v="0"/>
    <n v="0"/>
    <n v="0"/>
    <n v="604.35"/>
    <n v="0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794088"/>
    <x v="150"/>
    <n v="627.1"/>
    <n v="0"/>
    <n v="0"/>
    <n v="0"/>
    <n v="14.67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042950"/>
    <x v="14"/>
    <n v="5354.69"/>
    <n v="0"/>
    <n v="0"/>
    <n v="0"/>
    <n v="255.25"/>
    <n v="0"/>
    <n v="0"/>
    <n v="0"/>
  </r>
  <r>
    <n v="429018"/>
    <s v="BRONSON H&amp;A INF PHS MPB"/>
    <s v="A"/>
    <n v="7001"/>
    <n v="8149"/>
    <s v="BB5911018"/>
    <n v="4"/>
    <s v="PHS/340B Acct"/>
    <s v="HOSPITAL (INDIVIDUAL)"/>
    <n v="1106"/>
    <x v="126"/>
    <n v="1106"/>
    <s v="BRONSON METHODIST MI"/>
    <s v="DSH230017A"/>
    <x v="2"/>
    <n v="1527563"/>
    <x v="13"/>
    <n v="8977.99"/>
    <n v="8977.99"/>
    <n v="0"/>
    <n v="0"/>
    <n v="981.13"/>
    <n v="981.13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385623"/>
    <x v="45"/>
    <n v="5986.72"/>
    <n v="0"/>
    <n v="0"/>
    <n v="0"/>
    <n v="472.02"/>
    <n v="0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1357649"/>
    <x v="183"/>
    <n v="2924.68"/>
    <n v="0"/>
    <n v="0"/>
    <n v="0"/>
    <n v="182.8"/>
    <n v="0"/>
    <n v="0"/>
    <n v="0"/>
  </r>
  <r>
    <n v="625631"/>
    <s v="DUKE CCIP PHS MPB"/>
    <s v="A"/>
    <n v="837"/>
    <n v="8149"/>
    <s v="AD3189380"/>
    <n v="4"/>
    <s v="PHS/340B Acct"/>
    <s v="HOSPITAL (INDIVIDUAL)"/>
    <n v="72159"/>
    <x v="95"/>
    <n v="72159"/>
    <s v="DUKE"/>
    <s v="DSH340030"/>
    <x v="1"/>
    <n v="2393668"/>
    <x v="28"/>
    <n v="0"/>
    <n v="0"/>
    <n v="22653.42"/>
    <n v="-22692"/>
    <n v="0"/>
    <n v="0"/>
    <n v="2013.14"/>
    <n v="6826.26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331973"/>
    <x v="29"/>
    <n v="0"/>
    <n v="0"/>
    <n v="0"/>
    <n v="5802.82"/>
    <n v="0"/>
    <n v="0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3952462"/>
    <x v="55"/>
    <n v="1770.88"/>
    <n v="1770.88"/>
    <n v="0"/>
    <n v="0"/>
    <n v="104.87"/>
    <n v="104.87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557049"/>
    <x v="33"/>
    <n v="20208.240000000002"/>
    <n v="0"/>
    <n v="0"/>
    <n v="0"/>
    <n v="2428.36"/>
    <n v="0"/>
    <n v="0"/>
    <n v="0"/>
  </r>
  <r>
    <n v="4319"/>
    <s v="PRISMAHL SENRCARE RX"/>
    <s v="A"/>
    <n v="7003"/>
    <n v="8148"/>
    <s v="BP6126165"/>
    <n v="2"/>
    <s v="GPO Acct."/>
    <s v="HOSPITAL GROUP"/>
    <n v="40461"/>
    <x v="1"/>
    <n v="40461"/>
    <s v="PRISMA HEALTH"/>
    <n v="0"/>
    <x v="0"/>
    <n v="2802775"/>
    <x v="194"/>
    <n v="7080.75"/>
    <n v="0"/>
    <n v="0"/>
    <n v="0"/>
    <n v="323.37"/>
    <n v="0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2673218"/>
    <x v="81"/>
    <n v="3129.05"/>
    <n v="0"/>
    <n v="0"/>
    <n v="0"/>
    <n v="70.48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224649"/>
    <x v="123"/>
    <n v="4646.34"/>
    <n v="0"/>
    <n v="0"/>
    <n v="0"/>
    <n v="79.84"/>
    <n v="0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280971"/>
    <x v="8"/>
    <n v="-1.67"/>
    <n v="0"/>
    <n v="0"/>
    <n v="0"/>
    <n v="0.01"/>
    <n v="0"/>
    <n v="0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295755"/>
    <x v="74"/>
    <n v="2603.9699999999998"/>
    <n v="0"/>
    <n v="0"/>
    <n v="0"/>
    <n v="189.28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15615"/>
    <x v="49"/>
    <n v="0"/>
    <n v="0"/>
    <n v="0"/>
    <n v="7800"/>
    <n v="0"/>
    <n v="0"/>
    <n v="0"/>
    <n v="653.55999999999995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846806"/>
    <x v="231"/>
    <n v="0"/>
    <n v="0"/>
    <n v="0"/>
    <n v="8265.2000000000007"/>
    <n v="0"/>
    <n v="0"/>
    <n v="0"/>
    <n v="317.92"/>
  </r>
  <r>
    <n v="806188"/>
    <s v="NSL PHS MPB"/>
    <s v="A"/>
    <n v="7001"/>
    <n v="8149"/>
    <s v="BN6967698"/>
    <n v="4"/>
    <s v="PHS/340B Acct"/>
    <s v="HOSPITAL GROUP"/>
    <n v="2076"/>
    <x v="62"/>
    <n v="2076"/>
    <s v="YAKIMA VALLEY MEM HOSP WA (PHS"/>
    <s v="DSH500036AD"/>
    <x v="2"/>
    <n v="2357879"/>
    <x v="267"/>
    <n v="29328.06"/>
    <n v="29328.06"/>
    <n v="0"/>
    <n v="0"/>
    <n v="1937"/>
    <n v="1907"/>
    <n v="0"/>
    <n v="0"/>
  </r>
  <r>
    <n v="425335"/>
    <s v="EMCM MAIN SPLIT WAC A34"/>
    <s v="A"/>
    <n v="7670"/>
    <n v="8155"/>
    <s v="FE3408184"/>
    <n v="3"/>
    <s v="WAC Acct."/>
    <s v="HOSPITAL GROUP"/>
    <n v="40206"/>
    <x v="3"/>
    <n v="40205"/>
    <s v="EINSTEIN"/>
    <s v="DSH390329"/>
    <x v="1"/>
    <n v="1215631"/>
    <x v="49"/>
    <n v="37039.019999999997"/>
    <n v="8306.48"/>
    <n v="0"/>
    <n v="0"/>
    <n v="1335.52"/>
    <n v="320.20999999999998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1503135"/>
    <x v="133"/>
    <n v="150455.76999999999"/>
    <n v="33446.86"/>
    <n v="0"/>
    <n v="0"/>
    <n v="6428.26"/>
    <n v="1784.2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590288"/>
    <x v="168"/>
    <n v="46283.71"/>
    <n v="21825.84"/>
    <n v="0"/>
    <n v="0"/>
    <n v="1416.62"/>
    <n v="680.77"/>
    <n v="0"/>
    <n v="0"/>
  </r>
  <r>
    <n v="219290"/>
    <s v="UCH CANCER PAVILN PHS MPB"/>
    <s v="A"/>
    <n v="7994"/>
    <n v="8149"/>
    <s v="BU7061740"/>
    <n v="4"/>
    <s v="PHS/340B Acct"/>
    <s v="HOSPITAL (INDIVIDUAL)"/>
    <n v="73311"/>
    <x v="41"/>
    <n v="73311"/>
    <s v="UNIV OF COLORADO"/>
    <s v="DSH060024A"/>
    <x v="1"/>
    <n v="1976901"/>
    <x v="23"/>
    <n v="22387.38"/>
    <n v="13432.42"/>
    <n v="0"/>
    <n v="0"/>
    <n v="1325.26"/>
    <n v="768.62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381812"/>
    <x v="147"/>
    <n v="9978.2900000000009"/>
    <n v="0"/>
    <n v="0"/>
    <n v="0"/>
    <n v="208.05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047199"/>
    <x v="173"/>
    <n v="41805.120000000003"/>
    <n v="0"/>
    <n v="0"/>
    <n v="0"/>
    <n v="2688.9"/>
    <n v="0"/>
    <n v="0"/>
    <n v="0"/>
  </r>
  <r>
    <n v="198612"/>
    <s v="PRISMAHL RICHLAND PHCY"/>
    <s v="A"/>
    <n v="7003"/>
    <n v="8148"/>
    <s v="BP5763354"/>
    <n v="2"/>
    <s v="GPO Acct."/>
    <s v="HOSPITAL GROUP"/>
    <n v="40461"/>
    <x v="1"/>
    <n v="40461"/>
    <s v="PRISMA HEALTH"/>
    <n v="0"/>
    <x v="0"/>
    <n v="3266707"/>
    <x v="100"/>
    <n v="7154.28"/>
    <n v="0"/>
    <n v="0"/>
    <n v="0"/>
    <n v="116.86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1541317"/>
    <x v="261"/>
    <n v="80543.72"/>
    <n v="15841.4"/>
    <n v="0"/>
    <n v="0"/>
    <n v="2562.8000000000002"/>
    <n v="531.16999999999996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2645976"/>
    <x v="165"/>
    <n v="88407"/>
    <n v="0"/>
    <n v="0"/>
    <n v="0"/>
    <n v="4205.6899999999996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1900257"/>
    <x v="67"/>
    <n v="574087.5"/>
    <n v="82229.820000000007"/>
    <n v="57994.22"/>
    <n v="51868.75"/>
    <n v="57286.19"/>
    <n v="7819"/>
    <n v="5683.13"/>
    <n v="2497.5100000000002"/>
  </r>
  <r>
    <n v="717008"/>
    <s v="KARMANOS CNCR PHS MPB"/>
    <s v="A"/>
    <n v="7992"/>
    <n v="8149"/>
    <s v="BK9698373"/>
    <n v="4"/>
    <s v="PHS/340B Acct"/>
    <s v="ONCOLOGY CENTERS"/>
    <n v="40405"/>
    <x v="80"/>
    <n v="40405"/>
    <s v="MCLAREN HC GRP MI"/>
    <s v="DSH230297"/>
    <x v="1"/>
    <n v="2952042"/>
    <x v="277"/>
    <n v="0"/>
    <n v="0"/>
    <n v="0"/>
    <n v="113043"/>
    <n v="0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2310860"/>
    <x v="232"/>
    <n v="44478.7"/>
    <n v="0"/>
    <n v="0"/>
    <n v="0"/>
    <n v="1750.45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2322253"/>
    <x v="46"/>
    <n v="151785.37"/>
    <n v="24561.98"/>
    <n v="0"/>
    <n v="0"/>
    <n v="3341.36"/>
    <n v="602.53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20865"/>
    <x v="31"/>
    <n v="234940"/>
    <n v="33372"/>
    <n v="0"/>
    <n v="0"/>
    <n v="8290.6200000000008"/>
    <n v="1135.04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1527563"/>
    <x v="13"/>
    <n v="26295.64"/>
    <n v="8618"/>
    <n v="0"/>
    <n v="0"/>
    <n v="1591.51"/>
    <n v="252.66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2292746"/>
    <x v="36"/>
    <n v="3294.38"/>
    <n v="0"/>
    <n v="0"/>
    <n v="0"/>
    <n v="138.15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1534593"/>
    <x v="92"/>
    <n v="325152.76"/>
    <n v="51955.68"/>
    <n v="49382.35"/>
    <n v="29679.87"/>
    <n v="-66940.14"/>
    <n v="1616.18"/>
    <n v="1655.09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516366"/>
    <x v="269"/>
    <n v="15131.17"/>
    <n v="0"/>
    <n v="0"/>
    <n v="0"/>
    <n v="124.18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580579"/>
    <x v="158"/>
    <n v="171460.85"/>
    <n v="48174.96"/>
    <n v="0"/>
    <n v="0"/>
    <n v="7160.87"/>
    <n v="1971.18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490075"/>
    <x v="11"/>
    <n v="2609.2800000000002"/>
    <n v="107.92"/>
    <n v="797.04"/>
    <n v="898.2"/>
    <n v="1460.6"/>
    <n v="39.549999999999997"/>
    <n v="334.25"/>
    <n v="0.45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413655"/>
    <x v="18"/>
    <n v="23301.37"/>
    <n v="14655.25"/>
    <n v="0"/>
    <n v="0"/>
    <n v="557.58000000000004"/>
    <n v="355.04"/>
    <n v="0"/>
    <n v="0"/>
  </r>
  <r>
    <n v="121354"/>
    <s v="COOLEY DICKINSON HOSP MPB"/>
    <s v="A"/>
    <n v="1075"/>
    <n v="8149"/>
    <s v="AC1911444"/>
    <n v="2"/>
    <s v="GPO Acct."/>
    <s v="HOSPITAL (INDIVIDUAL)"/>
    <n v="72475"/>
    <x v="55"/>
    <n v="72475"/>
    <s v="MASS GENERAL HOSP"/>
    <n v="0"/>
    <x v="1"/>
    <n v="2117042"/>
    <x v="124"/>
    <n v="990.94"/>
    <n v="0"/>
    <n v="0"/>
    <n v="0"/>
    <n v="31.62"/>
    <n v="0"/>
    <n v="0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2385623"/>
    <x v="45"/>
    <n v="26032.48"/>
    <n v="0"/>
    <n v="5857.84"/>
    <n v="0"/>
    <n v="1199.24"/>
    <n v="0"/>
    <n v="255.25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496932"/>
    <x v="175"/>
    <n v="25763.82"/>
    <n v="0"/>
    <n v="12881.91"/>
    <n v="12903.85"/>
    <n v="1775.78"/>
    <n v="0"/>
    <n v="894.55"/>
    <n v="496.3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740313"/>
    <x v="146"/>
    <n v="3631.4"/>
    <n v="0"/>
    <n v="0"/>
    <n v="3608.1"/>
    <n v="130.05000000000001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2849677"/>
    <x v="241"/>
    <n v="7187.76"/>
    <n v="0"/>
    <n v="0"/>
    <n v="0"/>
    <n v="654.66"/>
    <n v="0"/>
    <n v="0"/>
    <n v="0"/>
  </r>
  <r>
    <n v="237940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3543766"/>
    <x v="189"/>
    <n v="13638.2"/>
    <n v="13638.2"/>
    <n v="0"/>
    <n v="0"/>
    <n v="606.24"/>
    <n v="606.24"/>
    <n v="0"/>
    <n v="0"/>
  </r>
  <r>
    <n v="435887"/>
    <s v="TX CHILD HOSP WC PHS MPB"/>
    <s v="A"/>
    <n v="7595"/>
    <n v="8149"/>
    <s v="FT2426624"/>
    <n v="4"/>
    <s v="PHS/340B Acct"/>
    <s v="HOSPITAL (INDIVIDUAL)"/>
    <n v="72506"/>
    <x v="75"/>
    <n v="72480"/>
    <s v="MD ISSUE"/>
    <s v="PED453304-08"/>
    <x v="1"/>
    <n v="3911906"/>
    <x v="159"/>
    <n v="8819.6200000000008"/>
    <n v="0"/>
    <n v="0"/>
    <n v="5512.32"/>
    <n v="589.58000000000004"/>
    <n v="0"/>
    <n v="0"/>
    <n v="552.79999999999995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2363372"/>
    <x v="240"/>
    <n v="6875.84"/>
    <n v="0"/>
    <n v="0"/>
    <n v="0"/>
    <n v="343.62"/>
    <n v="0"/>
    <n v="0"/>
    <n v="0"/>
  </r>
  <r>
    <n v="435887"/>
    <s v="TX CHILD HOSP WC PHS MPB"/>
    <s v="A"/>
    <n v="7595"/>
    <n v="8149"/>
    <s v="FT2426624"/>
    <n v="4"/>
    <s v="PHS/340B Acct"/>
    <s v="HOSPITAL (INDIVIDUAL)"/>
    <n v="72506"/>
    <x v="75"/>
    <n v="72480"/>
    <s v="MD ISSUE"/>
    <s v="PED453304-08"/>
    <x v="1"/>
    <n v="3747649"/>
    <x v="55"/>
    <n v="4448.8"/>
    <n v="0"/>
    <n v="0"/>
    <n v="0"/>
    <n v="404.24"/>
    <n v="0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1536903"/>
    <x v="201"/>
    <n v="1138.58"/>
    <n v="0"/>
    <n v="0"/>
    <n v="0"/>
    <n v="160.5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3482320"/>
    <x v="77"/>
    <n v="11904.92"/>
    <n v="0"/>
    <n v="0"/>
    <n v="0"/>
    <n v="1975.54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34544"/>
    <x v="129"/>
    <n v="94056"/>
    <n v="47028"/>
    <n v="0"/>
    <n v="0"/>
    <n v="1832.83"/>
    <n v="916.49"/>
    <n v="0"/>
    <n v="0"/>
  </r>
  <r>
    <n v="759455"/>
    <s v="ST ELIZABTH EDGWD MPB"/>
    <s v="A"/>
    <n v="7992"/>
    <n v="8149"/>
    <s v="AS8269169"/>
    <n v="2"/>
    <s v="GPO Acct."/>
    <s v="HOSPITAL (INDIVIDUAL)"/>
    <n v="40772"/>
    <x v="86"/>
    <n v="40772"/>
    <s v="ST ELIZABETH MEDICAL CENTER"/>
    <n v="0"/>
    <x v="2"/>
    <n v="1273333"/>
    <x v="82"/>
    <n v="1234.8800000000001"/>
    <n v="0"/>
    <n v="0"/>
    <n v="0"/>
    <n v="108.23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41432"/>
    <x v="139"/>
    <n v="7888.86"/>
    <n v="7888.86"/>
    <n v="0"/>
    <n v="0"/>
    <n v="129.34"/>
    <n v="129.34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623759"/>
    <x v="248"/>
    <n v="3684.82"/>
    <n v="0"/>
    <n v="0"/>
    <n v="0"/>
    <n v="373.47"/>
    <n v="0"/>
    <n v="0"/>
    <n v="0"/>
  </r>
  <r>
    <n v="409468"/>
    <s v="NW CHILDS HOSP PHS MPB"/>
    <s v="A"/>
    <n v="7001"/>
    <n v="8149"/>
    <s v="AT2803369"/>
    <n v="4"/>
    <s v="PHS/340B Acct"/>
    <s v="HOSPITAL (INDIVIDUAL)"/>
    <n v="72773"/>
    <x v="99"/>
    <n v="72773"/>
    <s v="NATIONWIDE CHILDREN'S HOSP"/>
    <s v="PED363305-00"/>
    <x v="1"/>
    <n v="2623759"/>
    <x v="248"/>
    <n v="8419.44"/>
    <n v="0"/>
    <n v="0"/>
    <n v="0"/>
    <n v="1069.52"/>
    <n v="0"/>
    <n v="0"/>
    <n v="0"/>
  </r>
  <r>
    <n v="301272"/>
    <s v="CHILDRENS HOSP HC PHS MPB"/>
    <s v="A"/>
    <n v="7001"/>
    <n v="8149"/>
    <s v="BC3109546"/>
    <n v="4"/>
    <s v="PHS/340B Acct"/>
    <s v="HOSPITAL (INDIVIDUAL)"/>
    <n v="72145"/>
    <x v="101"/>
    <n v="72145"/>
    <s v="THE CHILDRENS HOSP OF PA"/>
    <s v="PED393303-03"/>
    <x v="1"/>
    <n v="2818011"/>
    <x v="189"/>
    <n v="8799.44"/>
    <n v="0"/>
    <n v="0"/>
    <n v="0"/>
    <n v="424.62"/>
    <n v="0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1900257"/>
    <x v="67"/>
    <n v="13114.62"/>
    <n v="0"/>
    <n v="0"/>
    <n v="0"/>
    <n v="2261.98"/>
    <n v="0"/>
    <n v="0"/>
    <n v="0"/>
  </r>
  <r>
    <n v="389077"/>
    <s v="UCSF MZ PHS MPB"/>
    <s v="A"/>
    <n v="827"/>
    <n v="8149"/>
    <s v="BU7019614"/>
    <n v="4"/>
    <s v="PHS/340B Acct"/>
    <s v="HOSPITAL (INDIVIDUAL)"/>
    <n v="73307"/>
    <x v="85"/>
    <n v="73307"/>
    <s v="UNIV OF CALIF SAN FRANCISCO"/>
    <s v="DSH050454AA"/>
    <x v="1"/>
    <n v="2863777"/>
    <x v="73"/>
    <n v="13792.68"/>
    <n v="0"/>
    <n v="0"/>
    <n v="0"/>
    <n v="336.38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802841"/>
    <x v="194"/>
    <n v="4720.5"/>
    <n v="0"/>
    <n v="0"/>
    <n v="0"/>
    <n v="320.36"/>
    <n v="0"/>
    <n v="0"/>
    <n v="0"/>
  </r>
  <r>
    <n v="384660"/>
    <s v="MOFFITT CANCER CTR MPB"/>
    <s v="A"/>
    <n v="830"/>
    <n v="8149"/>
    <s v="BH0622818"/>
    <n v="2"/>
    <s v="GPO Acct."/>
    <s v="ONCOLOGY CENTERS"/>
    <n v="40249"/>
    <x v="26"/>
    <n v="40249"/>
    <s v="H LEE MOFFITT CANCER CTR"/>
    <n v="0"/>
    <x v="1"/>
    <n v="3554888"/>
    <x v="41"/>
    <n v="107611.2"/>
    <n v="0"/>
    <n v="0"/>
    <n v="0"/>
    <n v="5373.05"/>
    <n v="0"/>
    <n v="0"/>
    <n v="0"/>
  </r>
  <r>
    <n v="870647"/>
    <s v="UNV MIAMI KENDALL PHS MPB"/>
    <s v="A"/>
    <n v="7992"/>
    <n v="8149"/>
    <s v="FU1256355"/>
    <n v="4"/>
    <s v="PHS/340B Acct"/>
    <s v="HOSPITAL (INDIVIDUAL)"/>
    <n v="1205"/>
    <x v="129"/>
    <n v="1205"/>
    <s v="UNIV OF MIAMI HOSP FL"/>
    <s v="CAN100079-02"/>
    <x v="1"/>
    <n v="2666303"/>
    <x v="288"/>
    <n v="-2376.2399999999998"/>
    <n v="-2376.2399999999998"/>
    <n v="0"/>
    <n v="0"/>
    <n v="0"/>
    <n v="0"/>
    <n v="0"/>
    <n v="0"/>
  </r>
  <r>
    <n v="34268"/>
    <s v="NASH GEN HOSP WACA34 MPB"/>
    <s v="A"/>
    <n v="877"/>
    <n v="8149"/>
    <s v="AP3187944"/>
    <n v="3"/>
    <s v="WAC Acct."/>
    <s v="HOSPITAL (INDIVIDUAL)"/>
    <n v="72771"/>
    <x v="196"/>
    <n v="72771"/>
    <s v="NASH HOSPITALS INC NC"/>
    <s v="DSH340147"/>
    <x v="0"/>
    <n v="2291870"/>
    <x v="6"/>
    <n v="708.79"/>
    <n v="0"/>
    <n v="0"/>
    <n v="0"/>
    <n v="22.22"/>
    <n v="0"/>
    <n v="0"/>
    <n v="0"/>
  </r>
  <r>
    <n v="941481"/>
    <s v="RMCC MIDTOWN MPB"/>
    <s v="A"/>
    <n v="400"/>
    <n v="8149"/>
    <s v="BH4679950"/>
    <n v="2"/>
    <s v="GPO Acct."/>
    <s v="PHYSICIAN/DENTIST"/>
    <n v="72602"/>
    <x v="74"/>
    <n v="72602"/>
    <s v="RMCC - ROCKY MTN CAN CTR CO"/>
    <n v="0"/>
    <x v="0"/>
    <n v="3441797"/>
    <x v="113"/>
    <n v="7267.44"/>
    <n v="7267.44"/>
    <n v="0"/>
    <n v="0"/>
    <n v="529.66"/>
    <n v="529.66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55165"/>
    <x v="71"/>
    <n v="29760.28"/>
    <n v="0"/>
    <n v="0"/>
    <n v="0"/>
    <n v="867.2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1264985"/>
    <x v="170"/>
    <n v="114.8"/>
    <n v="114.8"/>
    <n v="0"/>
    <n v="0"/>
    <n v="4.4000000000000004"/>
    <n v="4.4000000000000004"/>
    <n v="0"/>
    <n v="0"/>
  </r>
  <r>
    <n v="387979"/>
    <s v="TEXAS CHILDRENS HOSPITAL"/>
    <s v="A"/>
    <n v="7595"/>
    <n v="8115"/>
    <s v="BT1325516"/>
    <n v="2"/>
    <s v="GPO Acct."/>
    <s v="HOSPITAL GROUP"/>
    <n v="72506"/>
    <x v="75"/>
    <n v="72480"/>
    <s v="MD ISSUE"/>
    <n v="0"/>
    <x v="1"/>
    <n v="2633220"/>
    <x v="154"/>
    <n v="1271.75"/>
    <n v="0"/>
    <n v="0"/>
    <n v="0"/>
    <n v="168.73"/>
    <n v="0"/>
    <n v="0"/>
    <n v="0"/>
  </r>
  <r>
    <n v="243778"/>
    <s v="UNC SHARED SVS PHS MPB"/>
    <s v="A"/>
    <n v="7994"/>
    <n v="8149"/>
    <s v="FU5797456"/>
    <n v="4"/>
    <s v="PHS/340B Acct"/>
    <s v="HOSPITAL (INDIVIDUAL)"/>
    <n v="72722"/>
    <x v="77"/>
    <n v="72722"/>
    <s v="UNC HOSPITAL"/>
    <s v="DSH340061"/>
    <x v="1"/>
    <n v="2384378"/>
    <x v="80"/>
    <n v="0"/>
    <n v="0"/>
    <n v="0"/>
    <n v="10523.92"/>
    <n v="0"/>
    <n v="0"/>
    <n v="0"/>
    <n v="1047.58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1215631"/>
    <x v="49"/>
    <n v="235044.97"/>
    <n v="53985.62"/>
    <n v="0"/>
    <n v="0"/>
    <n v="9507.91"/>
    <n v="2042.89"/>
    <n v="0"/>
    <n v="0"/>
  </r>
  <r>
    <n v="219290"/>
    <s v="UCH CANCER PAVILN PHS MPB"/>
    <s v="A"/>
    <n v="7994"/>
    <n v="8149"/>
    <s v="BU7061740"/>
    <n v="4"/>
    <s v="PHS/340B Acct"/>
    <s v="HOSPITAL (INDIVIDUAL)"/>
    <n v="73311"/>
    <x v="41"/>
    <n v="73311"/>
    <s v="UNIV OF COLORADO"/>
    <s v="DSH060024A"/>
    <x v="1"/>
    <n v="2393668"/>
    <x v="28"/>
    <n v="295854.52"/>
    <n v="95912.92"/>
    <n v="0"/>
    <n v="192882"/>
    <n v="25978.66"/>
    <n v="8357.32"/>
    <n v="0"/>
    <n v="7768.02"/>
  </r>
  <r>
    <n v="448446"/>
    <s v="VIVO HLTH PHY WAC A34 MPB"/>
    <s v="A"/>
    <n v="7994"/>
    <n v="8149"/>
    <s v="FT5343594"/>
    <n v="3"/>
    <s v="WAC Acct."/>
    <s v="HOSPITAL (INDIVIDUAL)"/>
    <n v="40019"/>
    <x v="51"/>
    <n v="40018"/>
    <s v="NORTHWELL HEALTH"/>
    <s v="DSH330195B"/>
    <x v="1"/>
    <n v="3984044"/>
    <x v="97"/>
    <n v="312608.26"/>
    <n v="83414.25"/>
    <n v="0"/>
    <n v="0"/>
    <n v="8121.32"/>
    <n v="2206.3200000000002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742665"/>
    <x v="209"/>
    <n v="196943.43"/>
    <n v="64944.25"/>
    <n v="67054.929999999993"/>
    <n v="67169.119999999995"/>
    <n v="1936.78"/>
    <n v="665.05"/>
    <n v="731.68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580579"/>
    <x v="158"/>
    <n v="184982.99"/>
    <n v="34420.730000000003"/>
    <n v="0"/>
    <n v="0"/>
    <n v="7915.72"/>
    <n v="1418.03"/>
    <n v="0"/>
    <n v="0"/>
  </r>
  <r>
    <n v="5172"/>
    <s v="MGH OUTPATIENT WACA34 MPB"/>
    <s v="A"/>
    <n v="85"/>
    <n v="8149"/>
    <s v="BG5301926"/>
    <n v="3"/>
    <s v="WAC Acct."/>
    <s v="HOSPITAL (INDIVIDUAL)"/>
    <n v="72475"/>
    <x v="55"/>
    <n v="72475"/>
    <s v="MASS GENERAL HOSP"/>
    <s v="DSH220071"/>
    <x v="1"/>
    <n v="1900257"/>
    <x v="67"/>
    <n v="28344.51"/>
    <n v="9122.24"/>
    <n v="0"/>
    <n v="0"/>
    <n v="1844.95"/>
    <n v="384.98"/>
    <n v="0"/>
    <n v="0"/>
  </r>
  <r>
    <n v="758811"/>
    <s v="FF THMPSN HTH SYS MPB"/>
    <s v="A"/>
    <n v="7001"/>
    <n v="8149"/>
    <s v="AF4442163"/>
    <n v="2"/>
    <s v="GPO Acct."/>
    <s v="HOSPITAL (INDIVIDUAL)"/>
    <n v="72267"/>
    <x v="173"/>
    <n v="72267"/>
    <s v="FREDERICK FERRIS THOMPSON HOS"/>
    <n v="0"/>
    <x v="0"/>
    <n v="2292423"/>
    <x v="6"/>
    <n v="12273.82"/>
    <n v="2170.16"/>
    <n v="0"/>
    <n v="0"/>
    <n v="886.4"/>
    <n v="158.71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15631"/>
    <x v="49"/>
    <n v="29453.25"/>
    <n v="10695.12"/>
    <n v="0"/>
    <n v="0"/>
    <n v="2231.61"/>
    <n v="703.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45672"/>
    <x v="107"/>
    <n v="6783.42"/>
    <n v="4464.9799999999996"/>
    <n v="0"/>
    <n v="0"/>
    <n v="248.03"/>
    <n v="170.47"/>
    <n v="0"/>
    <n v="0"/>
  </r>
  <r>
    <n v="764149"/>
    <s v="LEXINGTON MC MPB"/>
    <s v="A"/>
    <n v="7001"/>
    <n v="8149"/>
    <m/>
    <n v="2"/>
    <s v="GPO Acct."/>
    <s v="HOSPITAL (INDIVIDUAL)"/>
    <n v="40372"/>
    <x v="161"/>
    <n v="40372"/>
    <s v="LEXINGTON MC W COLUMBIA SC"/>
    <n v="0"/>
    <x v="2"/>
    <n v="2292423"/>
    <x v="6"/>
    <n v="32037.48"/>
    <n v="6645.6"/>
    <n v="2912"/>
    <n v="2912"/>
    <n v="4015.55"/>
    <n v="524.23"/>
    <n v="216.46"/>
    <n v="151.49"/>
  </r>
  <r>
    <n v="792981"/>
    <s v="LICKING CIMP WACA34 MPB"/>
    <s v="A"/>
    <n v="7001"/>
    <n v="8149"/>
    <s v="AL2828448"/>
    <n v="3"/>
    <s v="WAC Acct."/>
    <s v="HOSPITAL (INDIVIDUAL)"/>
    <n v="72433"/>
    <x v="24"/>
    <n v="72433"/>
    <s v="LICKING MEM HOSP"/>
    <s v="DSH360218"/>
    <x v="2"/>
    <n v="1725605"/>
    <x v="65"/>
    <n v="51304"/>
    <n v="0"/>
    <n v="0"/>
    <n v="0"/>
    <n v="3922.96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1837335"/>
    <x v="57"/>
    <n v="49612.7"/>
    <n v="21324.76"/>
    <n v="0"/>
    <n v="0"/>
    <n v="2050.89"/>
    <n v="868.84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652253"/>
    <x v="96"/>
    <n v="133069.4"/>
    <n v="0"/>
    <n v="26918.46"/>
    <n v="26985.919999999998"/>
    <n v="8003.58"/>
    <n v="0"/>
    <n v="1631.92"/>
    <n v="1556.88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20865"/>
    <x v="31"/>
    <n v="45268.57"/>
    <n v="5529.76"/>
    <n v="17064.79"/>
    <n v="17093.849999999999"/>
    <n v="4575.9399999999996"/>
    <n v="614.95000000000005"/>
    <n v="1661.53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2666147"/>
    <x v="99"/>
    <n v="7849.98"/>
    <n v="0"/>
    <n v="16137.49"/>
    <n v="8082.49"/>
    <n v="320.10000000000002"/>
    <n v="0"/>
    <n v="504.55"/>
    <n v="0"/>
  </r>
  <r>
    <n v="339725"/>
    <s v="OHSU PHS"/>
    <s v="A"/>
    <n v="7994"/>
    <n v="8173"/>
    <s v="AE3309045"/>
    <n v="4"/>
    <s v="PHS/340B Acct"/>
    <s v="HOSPITAL GROUP"/>
    <n v="72859"/>
    <x v="18"/>
    <n v="72859"/>
    <s v="OREGON HLTH SCIENCE CTR"/>
    <s v="DSH380009"/>
    <x v="1"/>
    <n v="3590288"/>
    <x v="168"/>
    <n v="0"/>
    <n v="0"/>
    <n v="0"/>
    <n v="3717.93"/>
    <n v="0"/>
    <n v="0"/>
    <n v="0"/>
    <n v="143.01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387488"/>
    <x v="110"/>
    <n v="49511.18"/>
    <n v="0"/>
    <n v="0"/>
    <n v="49426.48"/>
    <n v="4766.9799999999996"/>
    <n v="0"/>
    <n v="0"/>
    <n v="1901.12"/>
  </r>
  <r>
    <n v="219799"/>
    <s v="UCD HLTH SOLU PHS MPB"/>
    <s v="A"/>
    <n v="1075"/>
    <n v="8149"/>
    <s v="FU3744299"/>
    <n v="4"/>
    <s v="PHS/340B Acct"/>
    <s v="HOSPITAL (INDIVIDUAL)"/>
    <n v="639"/>
    <x v="70"/>
    <n v="639"/>
    <s v="UNIV OF CALIF DAVIS"/>
    <s v="DSH050599"/>
    <x v="2"/>
    <n v="3908902"/>
    <x v="178"/>
    <n v="9030.98"/>
    <n v="0"/>
    <n v="20559.330000000002"/>
    <n v="9153.0400000000009"/>
    <n v="839.63"/>
    <n v="0"/>
    <n v="1963.77"/>
    <n v="616.85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3915089"/>
    <x v="17"/>
    <n v="521.22"/>
    <n v="521.22"/>
    <n v="0"/>
    <n v="0"/>
    <n v="25.2"/>
    <n v="25.2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603454"/>
    <x v="30"/>
    <n v="296051.89"/>
    <n v="41792.839999999997"/>
    <n v="0"/>
    <n v="0"/>
    <n v="7359.83"/>
    <n v="922.63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50175"/>
    <x v="63"/>
    <n v="37210.33"/>
    <n v="6370.33"/>
    <n v="6065.67"/>
    <n v="6075.99"/>
    <n v="6359.4"/>
    <n v="805.77"/>
    <n v="842.71"/>
    <n v="0"/>
  </r>
  <r>
    <n v="435887"/>
    <s v="TX CHILD HOSP WC PHS MPB"/>
    <s v="A"/>
    <n v="7595"/>
    <n v="8149"/>
    <s v="FT2426624"/>
    <n v="4"/>
    <s v="PHS/340B Acct"/>
    <s v="HOSPITAL (INDIVIDUAL)"/>
    <n v="72506"/>
    <x v="75"/>
    <n v="72480"/>
    <s v="MD ISSUE"/>
    <s v="PED453304-08"/>
    <x v="1"/>
    <n v="2338747"/>
    <x v="114"/>
    <n v="1647712.9"/>
    <n v="196166.92"/>
    <n v="0"/>
    <n v="0"/>
    <n v="137760.16"/>
    <n v="16125.12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3742657"/>
    <x v="209"/>
    <n v="767874.89"/>
    <n v="189956.46"/>
    <n v="130707.44"/>
    <n v="132027.72"/>
    <n v="35255.96"/>
    <n v="7942.36"/>
    <n v="5447.58"/>
    <n v="5078.04"/>
  </r>
  <r>
    <n v="806188"/>
    <s v="NSL PHS MPB"/>
    <s v="A"/>
    <n v="7001"/>
    <n v="8149"/>
    <s v="BN6967698"/>
    <n v="4"/>
    <s v="PHS/340B Acct"/>
    <s v="HOSPITAL GROUP"/>
    <n v="2076"/>
    <x v="62"/>
    <n v="2076"/>
    <s v="YAKIMA VALLEY MEM HOSP WA (PHS"/>
    <s v="DSH500036AD"/>
    <x v="2"/>
    <n v="2651958"/>
    <x v="4"/>
    <n v="148659.06"/>
    <n v="0"/>
    <n v="0"/>
    <n v="0"/>
    <n v="8992.7999999999993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638475"/>
    <x v="10"/>
    <n v="120284.65"/>
    <n v="31136.84"/>
    <n v="0"/>
    <n v="0"/>
    <n v="7585.88"/>
    <n v="-35.32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712957"/>
    <x v="69"/>
    <n v="0"/>
    <n v="0"/>
    <n v="698.81"/>
    <n v="700"/>
    <n v="0"/>
    <n v="0"/>
    <n v="30.33"/>
    <n v="14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342103"/>
    <x v="214"/>
    <n v="488784.22"/>
    <n v="0"/>
    <n v="54366.78"/>
    <n v="27229.68"/>
    <n v="45116.58"/>
    <n v="0"/>
    <n v="4060.38"/>
    <n v="1763.44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1129097"/>
    <x v="2"/>
    <n v="48365.06"/>
    <n v="0"/>
    <n v="0"/>
    <n v="0"/>
    <n v="1360.05"/>
    <n v="0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3609534"/>
    <x v="43"/>
    <n v="4971.37"/>
    <n v="0"/>
    <n v="0"/>
    <n v="0"/>
    <n v="204.17"/>
    <n v="0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3486891"/>
    <x v="186"/>
    <n v="16011.19"/>
    <n v="0"/>
    <n v="0"/>
    <n v="0"/>
    <n v="848.36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064673"/>
    <x v="205"/>
    <n v="0"/>
    <n v="0"/>
    <n v="0"/>
    <n v="0"/>
    <n v="1021.9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723343"/>
    <x v="244"/>
    <n v="29105.34"/>
    <n v="29105.34"/>
    <n v="0"/>
    <n v="31177.66"/>
    <n v="1486.4"/>
    <n v="1486.4"/>
    <n v="0"/>
    <n v="1199.3399999999999"/>
  </r>
  <r>
    <n v="65241"/>
    <s v="OHSU HM INF PHCY PHS MPB"/>
    <s v="A"/>
    <n v="7994"/>
    <n v="8149"/>
    <s v="FO6372902"/>
    <n v="4"/>
    <s v="PHS/340B Acct"/>
    <s v="HOSPITAL (INDIVIDUAL)"/>
    <n v="72859"/>
    <x v="18"/>
    <n v="72859"/>
    <s v="OREGON HLTH SCIENCE CTR"/>
    <s v="DSH380009"/>
    <x v="1"/>
    <n v="2346336"/>
    <x v="5"/>
    <n v="616688.42000000004"/>
    <n v="54315.64"/>
    <n v="141980.32"/>
    <n v="127999.89"/>
    <n v="42749.23"/>
    <n v="3663.71"/>
    <n v="8533.0400000000009"/>
    <n v="4924.34"/>
  </r>
  <r>
    <n v="226185"/>
    <s v="PATEWOOD MEM HOSPITAL"/>
    <s v="A"/>
    <n v="7003"/>
    <n v="8148"/>
    <s v="FP6331716"/>
    <n v="2"/>
    <s v="GPO Acct."/>
    <s v="HOSPITAL GROUP"/>
    <n v="40461"/>
    <x v="1"/>
    <n v="40461"/>
    <s v="PRISMA HEALTH"/>
    <n v="0"/>
    <x v="0"/>
    <n v="2117109"/>
    <x v="124"/>
    <n v="6245.7"/>
    <n v="0"/>
    <n v="0"/>
    <n v="0"/>
    <n v="432.88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2293538"/>
    <x v="1"/>
    <n v="99118.720000000001"/>
    <n v="31749.74"/>
    <n v="0"/>
    <n v="0"/>
    <n v="4565.6000000000004"/>
    <n v="1489.44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538279"/>
    <x v="227"/>
    <n v="6607.66"/>
    <n v="0"/>
    <n v="0"/>
    <n v="0"/>
    <n v="367.4"/>
    <n v="0"/>
    <n v="0"/>
    <n v="0"/>
  </r>
  <r>
    <n v="761840"/>
    <s v="PRKVW REG MC CIMP MPB"/>
    <s v="A"/>
    <n v="7001"/>
    <n v="8149"/>
    <s v="BP7611329"/>
    <n v="2"/>
    <s v="GPO Acct."/>
    <s v="HOSPITAL (INDIVIDUAL)"/>
    <n v="72871"/>
    <x v="137"/>
    <n v="72871"/>
    <s v="PARKVIEW HOSP FT WAYNE IN"/>
    <n v="0"/>
    <x v="2"/>
    <n v="3283801"/>
    <x v="52"/>
    <n v="2666.66"/>
    <n v="0"/>
    <n v="0"/>
    <n v="0"/>
    <n v="221.28"/>
    <n v="0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3280831"/>
    <x v="22"/>
    <n v="15927.96"/>
    <n v="9563.2800000000007"/>
    <n v="0"/>
    <n v="0"/>
    <n v="131.19999999999999"/>
    <n v="67.02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387223"/>
    <x v="51"/>
    <n v="7681.62"/>
    <n v="0"/>
    <n v="0"/>
    <n v="0"/>
    <n v="171.23"/>
    <n v="0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3672409"/>
    <x v="63"/>
    <n v="6960.79"/>
    <n v="0"/>
    <n v="0"/>
    <n v="0"/>
    <n v="386.23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550175"/>
    <x v="63"/>
    <n v="50450.54"/>
    <n v="25256.84"/>
    <n v="0"/>
    <n v="0"/>
    <n v="2980.04"/>
    <n v="1516.16"/>
    <n v="0"/>
    <n v="0"/>
  </r>
  <r>
    <n v="219290"/>
    <s v="UCH CANCER PAVILN PHS MPB"/>
    <s v="A"/>
    <n v="7994"/>
    <n v="8149"/>
    <s v="BU7061740"/>
    <n v="4"/>
    <s v="PHS/340B Acct"/>
    <s v="HOSPITAL (INDIVIDUAL)"/>
    <n v="73311"/>
    <x v="41"/>
    <n v="73311"/>
    <s v="UNIV OF COLORADO"/>
    <s v="DSH060024A"/>
    <x v="1"/>
    <n v="2565869"/>
    <x v="188"/>
    <n v="53091.7"/>
    <n v="53091.7"/>
    <n v="0"/>
    <n v="0"/>
    <n v="3326.8"/>
    <n v="3326.8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544160"/>
    <x v="20"/>
    <n v="358.36"/>
    <n v="179.18"/>
    <n v="0"/>
    <n v="0"/>
    <n v="20.87"/>
    <n v="10.65"/>
    <n v="0"/>
    <n v="0"/>
  </r>
  <r>
    <n v="280234"/>
    <s v="LAC HAR UCLA MC PHS MPB"/>
    <s v="A"/>
    <n v="7001"/>
    <n v="8149"/>
    <s v="AL4250762"/>
    <n v="4"/>
    <s v="PHS/340B Acct"/>
    <s v="HOSPITAL (INDIVIDUAL)"/>
    <n v="72446"/>
    <x v="133"/>
    <n v="72446"/>
    <s v="LOS ANGELES CTY"/>
    <s v="DSH050376"/>
    <x v="0"/>
    <n v="2863785"/>
    <x v="34"/>
    <n v="28103.72"/>
    <n v="0"/>
    <n v="0"/>
    <n v="0"/>
    <n v="2687"/>
    <n v="0"/>
    <n v="0"/>
    <n v="0"/>
  </r>
  <r>
    <n v="93532"/>
    <s v="UTMB HLCC INF WACA34 MPB"/>
    <s v="A"/>
    <n v="7001"/>
    <n v="8149"/>
    <s v="FU1917294"/>
    <n v="3"/>
    <s v="WAC Acct."/>
    <s v="HOSPITAL (INDIVIDUAL)"/>
    <n v="40083"/>
    <x v="21"/>
    <n v="40083"/>
    <s v="UNIV OF TEXAS MED BRANCH-UTMB"/>
    <s v="DSH450018BS"/>
    <x v="1"/>
    <n v="3676434"/>
    <x v="54"/>
    <n v="0"/>
    <n v="0"/>
    <n v="21179.93"/>
    <n v="0"/>
    <n v="0"/>
    <n v="0"/>
    <n v="1303.53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2327443"/>
    <x v="260"/>
    <n v="22778.52"/>
    <n v="0"/>
    <n v="0"/>
    <n v="0"/>
    <n v="1669.68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642733"/>
    <x v="0"/>
    <n v="51361.1"/>
    <n v="0"/>
    <n v="0"/>
    <n v="0"/>
    <n v="862.67"/>
    <n v="0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900008"/>
    <x v="154"/>
    <n v="688.53"/>
    <n v="0"/>
    <n v="0"/>
    <n v="0"/>
    <n v="61.01"/>
    <n v="0"/>
    <n v="0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1273333"/>
    <x v="82"/>
    <n v="2075"/>
    <n v="1660"/>
    <n v="0"/>
    <n v="0"/>
    <n v="132.68"/>
    <n v="106.01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775095"/>
    <x v="176"/>
    <n v="80794.98"/>
    <n v="18866.29"/>
    <n v="0"/>
    <n v="0"/>
    <n v="5045.91"/>
    <n v="1180.55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538255"/>
    <x v="60"/>
    <n v="318389.83"/>
    <n v="88246.86"/>
    <n v="0"/>
    <n v="0"/>
    <n v="8887.5400000000009"/>
    <n v="2570.33"/>
    <n v="0"/>
    <n v="0"/>
  </r>
  <r>
    <n v="561339"/>
    <s v="UNIVERSITY HOSP PHS MPB"/>
    <s v="A"/>
    <n v="7595"/>
    <n v="8149"/>
    <s v="AM1472579"/>
    <n v="4"/>
    <s v="PHS/340B Acct"/>
    <s v="HOSPITAL (INDIVIDUAL)"/>
    <n v="72507"/>
    <x v="58"/>
    <n v="72480"/>
    <s v="MD ISSUE"/>
    <s v="DSH450213"/>
    <x v="1"/>
    <n v="2651958"/>
    <x v="4"/>
    <n v="258007.42"/>
    <n v="0"/>
    <n v="0"/>
    <n v="0"/>
    <n v="15649.54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143535"/>
    <x v="42"/>
    <n v="65974.12"/>
    <n v="35988.57"/>
    <n v="12480.67"/>
    <n v="0"/>
    <n v="1511.64"/>
    <n v="824.28"/>
    <n v="285.94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266707"/>
    <x v="100"/>
    <n v="12387.39"/>
    <n v="2450.9699999999998"/>
    <n v="0"/>
    <n v="0"/>
    <n v="259.85000000000002"/>
    <n v="10.42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2344109"/>
    <x v="131"/>
    <n v="2393.52"/>
    <n v="0"/>
    <n v="0"/>
    <n v="0"/>
    <n v="377.72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466661"/>
    <x v="19"/>
    <n v="726031.72"/>
    <n v="109648.17"/>
    <n v="17838.22"/>
    <n v="31270.05"/>
    <n v="43331.71"/>
    <n v="5515.24"/>
    <n v="996.62"/>
    <n v="1202.5999999999999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75130"/>
    <x v="61"/>
    <n v="42000"/>
    <n v="21000"/>
    <n v="0"/>
    <n v="0"/>
    <n v="1057.48"/>
    <n v="525.66999999999996"/>
    <n v="0"/>
    <n v="0"/>
  </r>
  <r>
    <n v="819103"/>
    <s v="ALBANY MC HOSP PHS MPB"/>
    <s v="A"/>
    <n v="7001"/>
    <n v="8149"/>
    <s v="AA1115648"/>
    <n v="4"/>
    <s v="PHS/340B Acct"/>
    <s v="HOSPITAL (INDIVIDUAL)"/>
    <n v="72009"/>
    <x v="65"/>
    <n v="72009"/>
    <s v="ALBANY MED CTR"/>
    <s v="DSH330013"/>
    <x v="1"/>
    <n v="3955093"/>
    <x v="38"/>
    <n v="77503.98"/>
    <n v="0"/>
    <n v="0"/>
    <n v="0"/>
    <n v="5164.32"/>
    <n v="0"/>
    <n v="0"/>
    <n v="0"/>
  </r>
  <r>
    <n v="733441"/>
    <s v="AHG NEWCASTLE/NYU PHS MPB"/>
    <s v="A"/>
    <n v="7992"/>
    <n v="8149"/>
    <s v="FA5306128"/>
    <n v="5"/>
    <s v="PHS Contract Pharmacy"/>
    <s v="HOSPITAL (INDIVIDUAL)"/>
    <n v="40550"/>
    <x v="25"/>
    <n v="40550"/>
    <s v="NYU LANGONE HOSP"/>
    <s v="DSH330214"/>
    <x v="1"/>
    <n v="2308948"/>
    <x v="285"/>
    <n v="22972.21"/>
    <n v="0"/>
    <n v="0"/>
    <n v="5758.62"/>
    <n v="950.47"/>
    <n v="0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1591197"/>
    <x v="118"/>
    <n v="5568.9"/>
    <n v="0"/>
    <n v="0"/>
    <n v="0"/>
    <n v="423.79"/>
    <n v="0"/>
    <n v="0"/>
    <n v="0"/>
  </r>
  <r>
    <n v="806189"/>
    <s v="NSL WAC A34 MPB"/>
    <s v="A"/>
    <n v="7001"/>
    <n v="8149"/>
    <s v="BN6967698"/>
    <n v="3"/>
    <s v="WAC Acct."/>
    <s v="HOSPITAL GROUP"/>
    <n v="2076"/>
    <x v="62"/>
    <n v="2076"/>
    <s v="YAKIMA VALLEY MEM HOSP WA (PHS"/>
    <s v="DSH500036AD"/>
    <x v="2"/>
    <n v="2292423"/>
    <x v="6"/>
    <n v="4422.87"/>
    <n v="0"/>
    <n v="0"/>
    <n v="0"/>
    <n v="346.65"/>
    <n v="0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345544"/>
    <x v="89"/>
    <n v="46691.74"/>
    <n v="10600.41"/>
    <n v="0"/>
    <n v="0"/>
    <n v="1452.32"/>
    <n v="332.38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1180942"/>
    <x v="24"/>
    <n v="2465708.6800000002"/>
    <n v="385825.22"/>
    <n v="235723.72"/>
    <n v="193960.12"/>
    <n v="142790.12"/>
    <n v="21613.18"/>
    <n v="13215.36"/>
    <n v="7460.02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3408309"/>
    <x v="100"/>
    <n v="14852.87"/>
    <n v="5664.31"/>
    <n v="0"/>
    <n v="0"/>
    <n v="458.84"/>
    <n v="57.86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293470"/>
    <x v="1"/>
    <n v="5940.44"/>
    <n v="1052.07"/>
    <n v="0"/>
    <n v="0"/>
    <n v="258.73"/>
    <n v="48.12"/>
    <n v="0"/>
    <n v="0"/>
  </r>
  <r>
    <n v="713710"/>
    <s v="ST FRANCIS HOSPITAL MPB"/>
    <s v="A"/>
    <n v="7001"/>
    <n v="8149"/>
    <s v="AS1559650"/>
    <n v="2"/>
    <s v="GPO Acct."/>
    <s v="HOSPITAL (INDIVIDUAL)"/>
    <n v="21373"/>
    <x v="0"/>
    <n v="21373"/>
    <s v="TRINITY HEALTH"/>
    <n v="0"/>
    <x v="0"/>
    <n v="2291870"/>
    <x v="6"/>
    <n v="12467.34"/>
    <n v="2124"/>
    <n v="302.5"/>
    <n v="907.5"/>
    <n v="1771.09"/>
    <n v="401.4"/>
    <n v="13.58"/>
    <n v="10.8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636488"/>
    <x v="192"/>
    <n v="368410.49"/>
    <n v="44539.74"/>
    <n v="0"/>
    <n v="0"/>
    <n v="12125.81"/>
    <n v="1516.09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2292746"/>
    <x v="36"/>
    <n v="3093.66"/>
    <n v="0"/>
    <n v="0"/>
    <n v="0"/>
    <n v="217.58"/>
    <n v="0"/>
    <n v="-1.4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782639"/>
    <x v="58"/>
    <n v="18512.02"/>
    <n v="4590.8500000000004"/>
    <n v="0"/>
    <n v="0"/>
    <n v="913.52"/>
    <n v="188.47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700093"/>
    <x v="208"/>
    <n v="49527.14"/>
    <n v="0"/>
    <n v="0"/>
    <n v="0"/>
    <n v="1308.21"/>
    <n v="0"/>
    <n v="0"/>
    <n v="0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586047"/>
    <x v="151"/>
    <n v="24340.31"/>
    <n v="0"/>
    <n v="0"/>
    <n v="0"/>
    <n v="1496.25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491289"/>
    <x v="157"/>
    <n v="4740.8100000000004"/>
    <n v="0"/>
    <n v="0"/>
    <n v="0"/>
    <n v="119.61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557882"/>
    <x v="171"/>
    <n v="175228.83"/>
    <n v="64527.3"/>
    <n v="0"/>
    <n v="0"/>
    <n v="7225.04"/>
    <n v="2908.41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586716"/>
    <x v="88"/>
    <n v="43617.58"/>
    <n v="0"/>
    <n v="43617.58"/>
    <n v="0"/>
    <n v="2599.2399999999998"/>
    <n v="0"/>
    <n v="2580.92"/>
    <n v="0"/>
  </r>
  <r>
    <n v="772869"/>
    <s v="MTHDST WLWBRK HSP PHS MPB"/>
    <s v="A"/>
    <n v="7994"/>
    <n v="8149"/>
    <s v="BM7047485"/>
    <n v="4"/>
    <s v="PHS/340B Acct"/>
    <s v="HOSPITAL (INDIVIDUAL)"/>
    <n v="72493"/>
    <x v="40"/>
    <n v="72480"/>
    <s v="MD ISSUE"/>
    <s v="DSH450844"/>
    <x v="1"/>
    <n v="1552520"/>
    <x v="98"/>
    <n v="83406.399999999994"/>
    <n v="0"/>
    <n v="0"/>
    <n v="0"/>
    <n v="6601.18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652154"/>
    <x v="7"/>
    <n v="0"/>
    <n v="0"/>
    <n v="42596.52"/>
    <n v="85338.12"/>
    <n v="0"/>
    <n v="0"/>
    <n v="2752.38"/>
    <n v="3282.24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1562891"/>
    <x v="230"/>
    <n v="16818.88"/>
    <n v="0"/>
    <n v="0"/>
    <n v="0"/>
    <n v="1186.3399999999999"/>
    <n v="0"/>
    <n v="0"/>
    <n v="0"/>
  </r>
  <r>
    <n v="125523"/>
    <s v="LCMC HLTH PHMCY SERV MPB"/>
    <s v="A"/>
    <n v="1075"/>
    <n v="8149"/>
    <s v="FL1958478"/>
    <n v="2"/>
    <s v="GPO Acct."/>
    <s v="HOME IV THERAPY"/>
    <n v="72126"/>
    <x v="145"/>
    <n v="72126"/>
    <s v="CHILDRENS HOSP NEW ORLEANS"/>
    <n v="0"/>
    <x v="2"/>
    <n v="3544202"/>
    <x v="20"/>
    <n v="7006.72"/>
    <n v="3503.36"/>
    <n v="0"/>
    <n v="0"/>
    <n v="260.74"/>
    <n v="141.94999999999999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280971"/>
    <x v="8"/>
    <n v="13153.28"/>
    <n v="0"/>
    <n v="0"/>
    <n v="0"/>
    <n v="160.35"/>
    <n v="0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3224649"/>
    <x v="123"/>
    <n v="671.23"/>
    <n v="0"/>
    <n v="0"/>
    <n v="0"/>
    <n v="51.15"/>
    <n v="0"/>
    <n v="0"/>
    <n v="0"/>
  </r>
  <r>
    <n v="267461"/>
    <s v="PRISMA CI RESEARCH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979275"/>
    <x v="75"/>
    <n v="16039.56"/>
    <n v="16039.56"/>
    <n v="0"/>
    <n v="0"/>
    <n v="294.72000000000003"/>
    <n v="294.72000000000003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63169"/>
    <x v="137"/>
    <n v="20915.25"/>
    <n v="0"/>
    <n v="0"/>
    <n v="0"/>
    <n v="858.96"/>
    <n v="0"/>
    <n v="0"/>
    <n v="0"/>
  </r>
  <r>
    <n v="817279"/>
    <s v="CHILDRENS HOSP CO PHCY"/>
    <s v="A"/>
    <n v="7805"/>
    <n v="8131"/>
    <s v="FT0461525"/>
    <n v="2"/>
    <s v="GPO Acct."/>
    <s v="HOSPITAL GROUP"/>
    <n v="72134"/>
    <x v="69"/>
    <n v="72134"/>
    <s v="CHCA - COLORADO CHILDRENS"/>
    <n v="0"/>
    <x v="1"/>
    <n v="2673218"/>
    <x v="81"/>
    <n v="12984.3"/>
    <n v="0"/>
    <n v="0"/>
    <n v="0"/>
    <n v="750"/>
    <n v="0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2320224"/>
    <x v="132"/>
    <n v="80855.839999999997"/>
    <n v="0"/>
    <n v="0"/>
    <n v="40970.26"/>
    <n v="8269.74"/>
    <n v="0"/>
    <n v="0"/>
    <n v="2849.42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248392"/>
    <x v="134"/>
    <n v="302.44"/>
    <n v="0"/>
    <n v="0"/>
    <n v="0"/>
    <n v="10.79"/>
    <n v="0"/>
    <n v="0"/>
    <n v="0"/>
  </r>
  <r>
    <n v="742985"/>
    <s v="PHNIX CHILD OP WACA34 MPB"/>
    <s v="A"/>
    <n v="7001"/>
    <n v="8149"/>
    <s v="AP2981303"/>
    <n v="3"/>
    <s v="WAC Acct."/>
    <s v="HOSPITAL (INDIVIDUAL)"/>
    <n v="72140"/>
    <x v="90"/>
    <n v="72140"/>
    <s v="PHOENIX CHILDREN'S HOSP"/>
    <s v="PED033302-00"/>
    <x v="1"/>
    <n v="2662369"/>
    <x v="176"/>
    <n v="10601.11"/>
    <n v="0"/>
    <n v="0"/>
    <n v="0"/>
    <n v="645.65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979861"/>
    <x v="136"/>
    <n v="0"/>
    <n v="0"/>
    <n v="41585.199999999997"/>
    <n v="0"/>
    <n v="0"/>
    <n v="0"/>
    <n v="1839.04"/>
    <n v="0"/>
  </r>
  <r>
    <n v="808536"/>
    <s v="GORDON INF CTR PHS MPB"/>
    <s v="A"/>
    <n v="7001"/>
    <n v="8149"/>
    <s v="FG5306041"/>
    <n v="4"/>
    <s v="PHS/340B Acct"/>
    <s v="HOSPITAL (INDIVIDUAL)"/>
    <n v="40004"/>
    <x v="45"/>
    <n v="40004"/>
    <s v="AdventHealth"/>
    <s v="DSH110023"/>
    <x v="1"/>
    <n v="1536929"/>
    <x v="79"/>
    <n v="29465.02"/>
    <n v="0"/>
    <n v="44058.1"/>
    <n v="44133.120000000003"/>
    <n v="2225.8000000000002"/>
    <n v="0"/>
    <n v="3219.76"/>
    <n v="1698.82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3736162"/>
    <x v="40"/>
    <n v="0"/>
    <n v="0"/>
    <n v="0"/>
    <n v="0"/>
    <n v="11.81"/>
    <n v="11.81"/>
    <n v="0"/>
    <n v="0"/>
  </r>
  <r>
    <n v="866805"/>
    <s v="PRISMA CI GREER SUPPLY"/>
    <s v="A"/>
    <n v="7003"/>
    <n v="8148"/>
    <s v="FG6367987"/>
    <n v="2"/>
    <s v="GPO Acct."/>
    <s v="HOSPITAL GROUP"/>
    <n v="40461"/>
    <x v="1"/>
    <n v="40461"/>
    <s v="PRISMA HEALTH"/>
    <n v="0"/>
    <x v="0"/>
    <n v="1215607"/>
    <x v="49"/>
    <n v="863.76"/>
    <n v="863.76"/>
    <n v="0"/>
    <n v="0"/>
    <n v="76.319999999999993"/>
    <n v="76.319999999999993"/>
    <n v="0"/>
    <n v="0"/>
  </r>
  <r>
    <n v="238423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3543766"/>
    <x v="189"/>
    <n v="28089.119999999999"/>
    <n v="0"/>
    <n v="0"/>
    <n v="0"/>
    <n v="2279.2600000000002"/>
    <n v="0"/>
    <n v="0"/>
    <n v="0"/>
  </r>
  <r>
    <n v="235079"/>
    <s v="SANFORD MEDICAL CTR MPB"/>
    <s v="A"/>
    <n v="7992"/>
    <n v="8149"/>
    <s v="AS4068943"/>
    <n v="2"/>
    <s v="GPO Acct."/>
    <s v="HOSPITAL (INDIVIDUAL)"/>
    <n v="72608"/>
    <x v="111"/>
    <n v="72608"/>
    <s v="SANFORD MED CENTER SD"/>
    <n v="0"/>
    <x v="2"/>
    <n v="1264985"/>
    <x v="170"/>
    <n v="119.3"/>
    <n v="0"/>
    <n v="0"/>
    <n v="0"/>
    <n v="8.9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047181"/>
    <x v="173"/>
    <n v="0"/>
    <n v="0"/>
    <n v="4930.55"/>
    <n v="0"/>
    <n v="0"/>
    <n v="0"/>
    <n v="496.39"/>
    <n v="0"/>
  </r>
  <r>
    <n v="196622"/>
    <s v="PRISMA GRV MMC WACA34 MPB"/>
    <s v="A"/>
    <n v="7001"/>
    <n v="8149"/>
    <s v="FG6318857"/>
    <n v="3"/>
    <s v="WAC Acct."/>
    <s v="HOSPITAL (INDIVIDUAL)"/>
    <n v="40461"/>
    <x v="1"/>
    <n v="40461"/>
    <s v="PRISMA HEALTH"/>
    <s v="DSH420078"/>
    <x v="0"/>
    <n v="3555158"/>
    <x v="108"/>
    <n v="20993"/>
    <n v="0"/>
    <n v="0"/>
    <n v="0"/>
    <n v="-1330.89"/>
    <n v="0"/>
    <n v="0"/>
    <n v="0"/>
  </r>
  <r>
    <n v="715882"/>
    <s v="NYU LP CH WACA34 MPB"/>
    <s v="A"/>
    <n v="7992"/>
    <n v="8149"/>
    <s v="FN2930635"/>
    <n v="3"/>
    <s v="WAC Acct."/>
    <s v="HOSPITAL (INDIVIDUAL)"/>
    <n v="40550"/>
    <x v="25"/>
    <n v="40550"/>
    <s v="NYU LANGONE HOSP"/>
    <s v="DSH330214"/>
    <x v="1"/>
    <n v="1900257"/>
    <x v="67"/>
    <n v="19946.03"/>
    <n v="0"/>
    <n v="0"/>
    <n v="9990"/>
    <n v="915.52"/>
    <n v="0"/>
    <n v="0"/>
    <n v="199.81"/>
  </r>
  <r>
    <n v="199321"/>
    <s v="PRISMAHL RICHLAND PHY MPB"/>
    <s v="A"/>
    <n v="1075"/>
    <n v="8149"/>
    <s v="BP5763354"/>
    <n v="2"/>
    <s v="GPO Acct."/>
    <s v="HOSPITAL (INDIVIDUAL)"/>
    <n v="40461"/>
    <x v="1"/>
    <n v="40461"/>
    <s v="PRISMA HEALTH"/>
    <n v="0"/>
    <x v="0"/>
    <n v="3555158"/>
    <x v="108"/>
    <n v="8997"/>
    <n v="0"/>
    <n v="0"/>
    <n v="0"/>
    <n v="539.82000000000005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1248285"/>
    <x v="134"/>
    <n v="2116"/>
    <n v="2116"/>
    <n v="0"/>
    <n v="0"/>
    <n v="32.18"/>
    <n v="32.18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706520"/>
    <x v="291"/>
    <n v="0"/>
    <n v="0"/>
    <n v="0"/>
    <n v="0"/>
    <n v="106.28"/>
    <n v="106.28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00135"/>
    <x v="223"/>
    <n v="360528.63"/>
    <n v="57164.32"/>
    <n v="24392.54"/>
    <n v="24434.080000000002"/>
    <n v="11901.47"/>
    <n v="1937.05"/>
    <n v="793.02"/>
    <n v="0"/>
  </r>
  <r>
    <n v="318604"/>
    <s v="COZAD COMMUNITY HOSP  PHS"/>
    <s v="A"/>
    <n v="7997"/>
    <n v="8145"/>
    <s v="AC3977242"/>
    <n v="4"/>
    <s v="PHS/340B Acct"/>
    <s v="HOSPITAL GROUP"/>
    <n v="40203"/>
    <x v="9"/>
    <n v="40015"/>
    <s v="ALEGENT"/>
    <s v="CAH281327-00"/>
    <x v="2"/>
    <n v="3466661"/>
    <x v="19"/>
    <n v="45841.85"/>
    <n v="8277.64"/>
    <n v="3430.44"/>
    <n v="2577.21"/>
    <n v="1102.42"/>
    <n v="143"/>
    <n v="62.12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60291"/>
    <x v="105"/>
    <n v="696123.65"/>
    <n v="119072.25"/>
    <n v="0"/>
    <n v="0"/>
    <n v="29669.48"/>
    <n v="5056.79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00408"/>
    <x v="43"/>
    <n v="207535.5"/>
    <n v="69178.5"/>
    <n v="0"/>
    <n v="0"/>
    <n v="7373.15"/>
    <n v="2446.04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08682"/>
    <x v="292"/>
    <n v="103881.74"/>
    <n v="11004.78"/>
    <n v="0"/>
    <n v="0"/>
    <n v="7198.99"/>
    <n v="1040.6099999999999"/>
    <n v="0"/>
    <n v="0"/>
  </r>
  <r>
    <n v="88840"/>
    <s v="UNIV CANCER SPEC PHS MPB"/>
    <s v="A"/>
    <n v="1075"/>
    <n v="8149"/>
    <s v="FU9063998"/>
    <n v="4"/>
    <s v="PHS/340B Acct"/>
    <s v="HOSPITAL (INDIVIDUAL)"/>
    <n v="40847"/>
    <x v="153"/>
    <n v="40847"/>
    <s v="UNIV OF TENNESSEE MED CTR TN"/>
    <s v="DSH440015"/>
    <x v="0"/>
    <n v="2346880"/>
    <x v="138"/>
    <n v="193110.41"/>
    <n v="109297.53"/>
    <n v="0"/>
    <n v="0"/>
    <n v="7789.8"/>
    <n v="4470.310000000000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239506"/>
    <x v="162"/>
    <n v="59130.31"/>
    <n v="59130.31"/>
    <n v="0"/>
    <n v="0"/>
    <n v="966.76"/>
    <n v="966.76"/>
    <n v="0"/>
    <n v="0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784683"/>
    <x v="26"/>
    <n v="12630.54"/>
    <n v="3552.82"/>
    <n v="0"/>
    <n v="0"/>
    <n v="752.98"/>
    <n v="222.04"/>
    <n v="0"/>
    <n v="0"/>
  </r>
  <r>
    <n v="50288"/>
    <s v="GEISINGER WY ONCO PHS MPB"/>
    <s v="A"/>
    <n v="7001"/>
    <n v="8149"/>
    <s v="AN9722148"/>
    <n v="4"/>
    <s v="PHS/340B Acct"/>
    <s v="HOSPITAL (INDIVIDUAL)"/>
    <n v="40058"/>
    <x v="16"/>
    <n v="40058"/>
    <s v="GEISINGER HEALTH"/>
    <s v="DSH390270"/>
    <x v="1"/>
    <n v="2346880"/>
    <x v="138"/>
    <n v="985931.84"/>
    <n v="152951.48000000001"/>
    <n v="80140.639999999999"/>
    <n v="80277.119999999995"/>
    <n v="39178.32"/>
    <n v="6190.58"/>
    <n v="3175.96"/>
    <n v="3087.84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280831"/>
    <x v="22"/>
    <n v="6375.52"/>
    <n v="0"/>
    <n v="0"/>
    <n v="0"/>
    <n v="78.53"/>
    <n v="0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1215631"/>
    <x v="49"/>
    <n v="16418.59"/>
    <n v="0"/>
    <n v="0"/>
    <n v="0"/>
    <n v="416.3"/>
    <n v="0"/>
    <n v="0"/>
    <n v="0"/>
  </r>
  <r>
    <n v="248350"/>
    <s v="PRISMA GVL MEM MC WAC A34"/>
    <s v="A"/>
    <n v="7003"/>
    <n v="8148"/>
    <s v="FG6318857"/>
    <n v="3"/>
    <s v="WAC Acct."/>
    <s v="HOSPITAL GROUP"/>
    <n v="40461"/>
    <x v="1"/>
    <n v="40461"/>
    <s v="PRISMA HEALTH"/>
    <s v="DSH420078"/>
    <x v="0"/>
    <n v="3490075"/>
    <x v="11"/>
    <n v="41150.410000000003"/>
    <n v="0"/>
    <n v="0"/>
    <n v="0"/>
    <n v="1078.26"/>
    <n v="0"/>
    <n v="0"/>
    <n v="0"/>
  </r>
  <r>
    <n v="448446"/>
    <s v="VIVO HLTH PHY WAC A34 MPB"/>
    <s v="A"/>
    <n v="7994"/>
    <n v="8149"/>
    <s v="FT5343594"/>
    <n v="3"/>
    <s v="WAC Acct."/>
    <s v="HOSPITAL (INDIVIDUAL)"/>
    <n v="40019"/>
    <x v="51"/>
    <n v="40018"/>
    <s v="NORTHWELL HEALTH"/>
    <s v="DSH330195B"/>
    <x v="1"/>
    <n v="1527563"/>
    <x v="13"/>
    <n v="301224.21000000002"/>
    <n v="47822.13"/>
    <n v="51177.02"/>
    <n v="33586.870000000003"/>
    <n v="12881.82"/>
    <n v="1967.4"/>
    <n v="2165.46"/>
    <n v="0.51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658614"/>
    <x v="91"/>
    <n v="274425.5"/>
    <n v="42806.97"/>
    <n v="0"/>
    <n v="0"/>
    <n v="5700.04"/>
    <n v="918.27"/>
    <n v="0"/>
    <n v="0"/>
  </r>
  <r>
    <n v="159255"/>
    <s v="VCU HLTH SYS WAC A34 MPB"/>
    <s v="A"/>
    <n v="7001"/>
    <n v="8149"/>
    <s v="AM1570072"/>
    <n v="3"/>
    <s v="WAC Acct."/>
    <s v="HOSPITAL (INDIVIDUAL)"/>
    <n v="40308"/>
    <x v="23"/>
    <n v="40308"/>
    <s v="VCU MAIN PHCY RICHMOND VA"/>
    <s v="DSH490032"/>
    <x v="1"/>
    <n v="2064673"/>
    <x v="205"/>
    <n v="40521.68"/>
    <n v="0"/>
    <n v="0"/>
    <n v="0"/>
    <n v="4171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900826"/>
    <x v="233"/>
    <n v="32365.759999999998"/>
    <n v="0"/>
    <n v="8316.41"/>
    <n v="0"/>
    <n v="2133.0700000000002"/>
    <n v="0"/>
    <n v="526.04"/>
    <n v="0"/>
  </r>
  <r>
    <n v="738093"/>
    <s v="UNIV OF TX WAC A34 MPB"/>
    <s v="A"/>
    <n v="7001"/>
    <n v="8149"/>
    <s v="AG3353973"/>
    <n v="3"/>
    <s v="WAC Acct."/>
    <s v="HOSPITAL (INDIVIDUAL)"/>
    <n v="40848"/>
    <x v="2"/>
    <n v="40848"/>
    <s v="UNIV OF TEXAS SW UNIV HOSP"/>
    <s v="DSH450018"/>
    <x v="1"/>
    <n v="2683365"/>
    <x v="270"/>
    <n v="0"/>
    <n v="0"/>
    <n v="11368.64"/>
    <n v="2277.6"/>
    <n v="0"/>
    <n v="0"/>
    <n v="807.37"/>
    <n v="87.6"/>
  </r>
  <r>
    <n v="69548"/>
    <s v="OHSU WACA34"/>
    <s v="A"/>
    <n v="7994"/>
    <n v="8173"/>
    <s v="AE3309045"/>
    <n v="3"/>
    <s v="WAC Acct."/>
    <s v="HOSPITAL GROUP"/>
    <n v="72859"/>
    <x v="18"/>
    <n v="72859"/>
    <s v="OREGON HLTH SCIENCE CTR"/>
    <s v="DSH380009"/>
    <x v="1"/>
    <n v="3781085"/>
    <x v="176"/>
    <n v="65962.44"/>
    <n v="16490.61"/>
    <n v="0"/>
    <n v="0"/>
    <n v="4019.34"/>
    <n v="1004.11"/>
    <n v="0"/>
    <n v="0"/>
  </r>
  <r>
    <n v="268209"/>
    <s v="PRISMA CI FARIS PED 3 PHS"/>
    <s v="A"/>
    <n v="7003"/>
    <n v="8148"/>
    <s v="FG7327439"/>
    <n v="4"/>
    <s v="PHS/340B Acct"/>
    <s v="HOSPITAL GROUP"/>
    <n v="40461"/>
    <x v="1"/>
    <n v="40461"/>
    <s v="PRISMA HEALTH"/>
    <s v="DSH420078AS"/>
    <x v="0"/>
    <n v="2565869"/>
    <x v="188"/>
    <n v="536610.02"/>
    <n v="145949.57"/>
    <n v="0"/>
    <n v="0"/>
    <n v="13328.4"/>
    <n v="3766.13"/>
    <n v="0"/>
    <n v="0"/>
  </r>
  <r>
    <n v="251964"/>
    <s v="UCSF BENIOFF PHS MPB"/>
    <s v="A"/>
    <n v="7001"/>
    <n v="8149"/>
    <s v="FU4939166"/>
    <n v="4"/>
    <s v="PHS/340B Acct"/>
    <s v="HOSPITAL (INDIVIDUAL)"/>
    <n v="73307"/>
    <x v="85"/>
    <n v="73307"/>
    <s v="UNIV OF CALIF SAN FRANCISCO"/>
    <s v="DSH050454GU"/>
    <x v="1"/>
    <n v="2346880"/>
    <x v="138"/>
    <n v="937679.44"/>
    <n v="0"/>
    <n v="137603.68"/>
    <n v="209513.76"/>
    <n v="-5914.9"/>
    <n v="0"/>
    <n v="166.78"/>
    <n v="-14.48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549672"/>
    <x v="37"/>
    <n v="111920.93"/>
    <n v="0"/>
    <n v="0"/>
    <n v="0"/>
    <n v="7552.84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332104"/>
    <x v="112"/>
    <n v="1172150.96"/>
    <n v="0"/>
    <n v="87750.26"/>
    <n v="228539.22"/>
    <n v="70863.62"/>
    <n v="0"/>
    <n v="5320.56"/>
    <n v="8790.08"/>
  </r>
  <r>
    <n v="763411"/>
    <s v="LOYOLA UNV CIMP MPB"/>
    <s v="A"/>
    <n v="7001"/>
    <n v="8149"/>
    <s v="BF4649604"/>
    <n v="2"/>
    <s v="GPO Acct."/>
    <s v="HOSPITAL (INDIVIDUAL)"/>
    <n v="21373"/>
    <x v="0"/>
    <n v="21373"/>
    <s v="TRINITY HEALTH"/>
    <n v="0"/>
    <x v="0"/>
    <n v="2117042"/>
    <x v="124"/>
    <n v="14602.68"/>
    <n v="0"/>
    <n v="0"/>
    <n v="0"/>
    <n v="997.77"/>
    <n v="0"/>
    <n v="0"/>
    <n v="0"/>
  </r>
  <r>
    <n v="837829"/>
    <s v="NE MED CTR HOSP WAC A34"/>
    <s v="A"/>
    <n v="7992"/>
    <n v="8145"/>
    <s v="BU5603659"/>
    <n v="3"/>
    <s v="WAC Acct."/>
    <s v="HOSPITAL GROUP"/>
    <n v="1468"/>
    <x v="44"/>
    <n v="1468"/>
    <s v="NEBRASKA MED CTR OMAHA"/>
    <s v="DSH280013"/>
    <x v="2"/>
    <n v="2651222"/>
    <x v="239"/>
    <n v="13177.56"/>
    <n v="0"/>
    <n v="0"/>
    <n v="0"/>
    <n v="571.55999999999995"/>
    <n v="0"/>
    <n v="0"/>
    <n v="0"/>
  </r>
  <r>
    <n v="225428"/>
    <s v="BAYSTATE SPEC PHY PHS MPB"/>
    <s v="A"/>
    <n v="814"/>
    <n v="8149"/>
    <s v="FB4298104"/>
    <n v="4"/>
    <s v="PHS/340B Acct"/>
    <s v="HOSPITAL (INDIVIDUAL)"/>
    <n v="40070"/>
    <x v="154"/>
    <n v="40070"/>
    <s v="BAYSTATE MED CTR MA"/>
    <s v="DSH220077"/>
    <x v="1"/>
    <n v="1536903"/>
    <x v="201"/>
    <n v="793.14"/>
    <n v="0"/>
    <n v="679.84"/>
    <n v="227"/>
    <n v="511.18"/>
    <n v="0"/>
    <n v="443.42"/>
    <n v="123.92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590404"/>
    <x v="94"/>
    <n v="90756.4"/>
    <n v="0"/>
    <n v="0"/>
    <n v="0"/>
    <n v="6033.92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331999"/>
    <x v="29"/>
    <n v="272293.58"/>
    <n v="58539.59"/>
    <n v="17372.84"/>
    <n v="34804.839999999997"/>
    <n v="6845.93"/>
    <n v="1516.38"/>
    <n v="383.68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673267"/>
    <x v="103"/>
    <n v="32440.799999999999"/>
    <n v="0"/>
    <n v="0"/>
    <n v="0"/>
    <n v="1305.49"/>
    <n v="0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3491289"/>
    <x v="157"/>
    <n v="4693.87"/>
    <n v="0"/>
    <n v="0"/>
    <n v="0"/>
    <n v="125.47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280971"/>
    <x v="8"/>
    <n v="1229.68"/>
    <n v="1230.3900000000001"/>
    <n v="0"/>
    <n v="0"/>
    <n v="34.090000000000003"/>
    <n v="34.08"/>
    <n v="0"/>
    <n v="0"/>
  </r>
  <r>
    <n v="25415"/>
    <s v="UHS DC 1004725 PHS"/>
    <s v="A"/>
    <n v="7994"/>
    <n v="8115"/>
    <s v="AM1472579"/>
    <n v="4"/>
    <s v="PHS/340B Acct"/>
    <s v="HOSPITAL GROUP"/>
    <n v="40263"/>
    <x v="54"/>
    <n v="40263"/>
    <s v="UNIVERSITY HEALTH SYSTEM"/>
    <s v="DSH450213"/>
    <x v="1"/>
    <n v="3482270"/>
    <x v="258"/>
    <n v="3691.86"/>
    <n v="3691.86"/>
    <n v="0"/>
    <n v="0"/>
    <n v="407.79"/>
    <n v="407.79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1591924"/>
    <x v="293"/>
    <n v="6122.96"/>
    <n v="0"/>
    <n v="0"/>
    <n v="0"/>
    <n v="269.69"/>
    <n v="0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920873"/>
    <x v="31"/>
    <n v="63602.81"/>
    <n v="5760.75"/>
    <n v="11832.38"/>
    <n v="29631.3"/>
    <n v="7625.78"/>
    <n v="729.29"/>
    <n v="1520.94"/>
    <n v="1139.6500000000001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280989"/>
    <x v="8"/>
    <n v="27942.73"/>
    <n v="1966.4"/>
    <n v="0"/>
    <n v="0"/>
    <n v="772.51"/>
    <n v="54.28"/>
    <n v="0"/>
    <n v="0"/>
  </r>
  <r>
    <n v="120984"/>
    <s v="NE MEDICAL CENTER     PHS"/>
    <s v="A"/>
    <n v="7992"/>
    <n v="8145"/>
    <s v="BU5603661"/>
    <n v="4"/>
    <s v="PHS/340B Acct"/>
    <s v="HOSPITAL GROUP"/>
    <n v="1468"/>
    <x v="44"/>
    <n v="1468"/>
    <s v="NEBRASKA MED CTR OMAHA"/>
    <s v="DSH280013"/>
    <x v="2"/>
    <n v="2042489"/>
    <x v="15"/>
    <n v="3309.68"/>
    <n v="0"/>
    <n v="0"/>
    <n v="0"/>
    <n v="315.18"/>
    <n v="0"/>
    <n v="0"/>
    <n v="0"/>
  </r>
  <r>
    <n v="742985"/>
    <s v="PHNIX CHILD OP WACA34 MPB"/>
    <s v="A"/>
    <n v="7001"/>
    <n v="8149"/>
    <s v="AP2981303"/>
    <n v="3"/>
    <s v="WAC Acct."/>
    <s v="HOSPITAL (INDIVIDUAL)"/>
    <n v="72140"/>
    <x v="90"/>
    <n v="72140"/>
    <s v="PHOENIX CHILDREN'S HOSP"/>
    <s v="PED033302-00"/>
    <x v="1"/>
    <n v="3723343"/>
    <x v="244"/>
    <n v="97264.51"/>
    <n v="0"/>
    <n v="0"/>
    <n v="0"/>
    <n v="6187.72"/>
    <n v="0"/>
    <n v="0"/>
    <n v="0"/>
  </r>
  <r>
    <n v="792980"/>
    <s v="LICKING CIMP PHS MPB"/>
    <s v="A"/>
    <n v="7001"/>
    <n v="8149"/>
    <s v="AL2828448"/>
    <n v="4"/>
    <s v="PHS/340B Acct"/>
    <s v="HOSPITAL (INDIVIDUAL)"/>
    <n v="72433"/>
    <x v="24"/>
    <n v="72433"/>
    <s v="LICKING MEM HOSP"/>
    <s v="DSH360218"/>
    <x v="2"/>
    <n v="1725605"/>
    <x v="65"/>
    <n v="83080.72"/>
    <n v="9348.08"/>
    <n v="0"/>
    <n v="0"/>
    <n v="8170.28"/>
    <n v="869.98"/>
    <n v="0"/>
    <n v="0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590783"/>
    <x v="47"/>
    <n v="509.54"/>
    <n v="0"/>
    <n v="0"/>
    <n v="0"/>
    <n v="8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409233"/>
    <x v="151"/>
    <n v="45502"/>
    <n v="22058"/>
    <n v="0"/>
    <n v="0"/>
    <n v="1153.47"/>
    <n v="559.87"/>
    <n v="0"/>
    <n v="0"/>
  </r>
  <r>
    <n v="494276"/>
    <s v="KAISER PERM GPO MPB"/>
    <s v="A"/>
    <n v="7989"/>
    <n v="8149"/>
    <s v="BK6664494"/>
    <n v="2"/>
    <s v="GPO Acct."/>
    <s v="HOSPITAL (INDIVIDUAL)"/>
    <n v="35000"/>
    <x v="100"/>
    <n v="35000"/>
    <s v="KAISER PERMANENTE CA"/>
    <n v="0"/>
    <x v="0"/>
    <n v="2390573"/>
    <x v="148"/>
    <n v="21900"/>
    <n v="0"/>
    <n v="0"/>
    <n v="0"/>
    <n v="253.25"/>
    <n v="0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544186"/>
    <x v="20"/>
    <n v="0"/>
    <n v="0"/>
    <n v="0"/>
    <n v="1066.6400000000001"/>
    <n v="0"/>
    <n v="0"/>
    <n v="0"/>
    <n v="41.04"/>
  </r>
  <r>
    <n v="4487"/>
    <s v="UT SWMC SPC PHCY DAL MPB"/>
    <s v="A"/>
    <n v="837"/>
    <n v="8149"/>
    <s v="FU6551786"/>
    <n v="2"/>
    <s v="GPO Acct."/>
    <s v="HOSPITAL (INDIVIDUAL)"/>
    <n v="40848"/>
    <x v="2"/>
    <n v="40848"/>
    <s v="UNIV OF TEXAS SW UNIV HOSP"/>
    <n v="0"/>
    <x v="1"/>
    <n v="2642197"/>
    <x v="294"/>
    <n v="6778.62"/>
    <n v="0"/>
    <n v="0"/>
    <n v="0"/>
    <n v="617.89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2557882"/>
    <x v="171"/>
    <n v="120456.5"/>
    <n v="90398.88"/>
    <n v="0"/>
    <n v="0"/>
    <n v="8640.1"/>
    <n v="6681.94"/>
    <n v="0"/>
    <n v="0"/>
  </r>
  <r>
    <n v="326360"/>
    <s v="MOUNTAIN VIEW PHARMA"/>
    <s v="A"/>
    <n v="761"/>
    <n v="8147"/>
    <s v="AM3058624"/>
    <n v="2"/>
    <s v="GPO Acct."/>
    <s v="HOSPITAL GROUP"/>
    <n v="40380"/>
    <x v="12"/>
    <n v="40380"/>
    <s v="LOMA LINDA UNIV HOSP CA"/>
    <n v="0"/>
    <x v="0"/>
    <n v="3568227"/>
    <x v="134"/>
    <n v="473.6"/>
    <n v="473.6"/>
    <n v="0"/>
    <n v="0"/>
    <n v="37.68"/>
    <n v="37.68"/>
    <n v="0"/>
    <n v="0"/>
  </r>
  <r>
    <n v="733443"/>
    <s v="OHSU CREEKSIDE PHS MPB"/>
    <s v="A"/>
    <n v="7994"/>
    <n v="8149"/>
    <s v="FO1554838"/>
    <n v="4"/>
    <s v="PHS/340B Acct"/>
    <s v="HOSPITAL (INDIVIDUAL)"/>
    <n v="72859"/>
    <x v="18"/>
    <n v="72859"/>
    <s v="OREGON HLTH SCIENCE CTR"/>
    <s v="DSH380009"/>
    <x v="1"/>
    <n v="2676567"/>
    <x v="256"/>
    <n v="66200.08"/>
    <n v="0"/>
    <n v="0"/>
    <n v="0"/>
    <n v="4282.32"/>
    <n v="0"/>
    <n v="0"/>
    <n v="0"/>
  </r>
  <r>
    <n v="139935"/>
    <s v="ST BERN OIV PHS MPB"/>
    <s v="A"/>
    <n v="7992"/>
    <n v="8149"/>
    <s v="AS3217165"/>
    <n v="4"/>
    <s v="PHS/340B Acct"/>
    <s v="HOSPITAL (INDIVIDUAL)"/>
    <n v="72505"/>
    <x v="15"/>
    <n v="72505"/>
    <s v="ST BERNARDS HOSPITAL"/>
    <s v="DSH040020"/>
    <x v="2"/>
    <n v="2852754"/>
    <x v="39"/>
    <n v="0"/>
    <n v="0"/>
    <n v="0"/>
    <n v="3534.02"/>
    <n v="0"/>
    <n v="0"/>
    <n v="0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2590396"/>
    <x v="94"/>
    <n v="0"/>
    <n v="0"/>
    <n v="0"/>
    <n v="12618.72"/>
    <n v="0"/>
    <n v="0"/>
    <n v="0"/>
    <n v="485.4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642733"/>
    <x v="0"/>
    <n v="65359.44"/>
    <n v="25680.55"/>
    <n v="0"/>
    <n v="0"/>
    <n v="1035.54"/>
    <n v="426.41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44186"/>
    <x v="20"/>
    <n v="437.23"/>
    <n v="437.23"/>
    <n v="0"/>
    <n v="0"/>
    <n v="15.91"/>
    <n v="15.91"/>
    <n v="0"/>
    <n v="0"/>
  </r>
  <r>
    <n v="870905"/>
    <s v="BRADFORD REG MC ER    PHS"/>
    <s v="A"/>
    <n v="7995"/>
    <n v="8113"/>
    <s v="FO7310888"/>
    <n v="4"/>
    <s v="PHS/340B Acct"/>
    <s v="HOSPITAL GROUP"/>
    <n v="40558"/>
    <x v="8"/>
    <n v="40558"/>
    <s v="OLEAN GENERAL HOSP"/>
    <s v="DSH330103L"/>
    <x v="2"/>
    <n v="2331999"/>
    <x v="29"/>
    <n v="0"/>
    <n v="0"/>
    <n v="0"/>
    <n v="8701.2099999999991"/>
    <n v="0"/>
    <n v="0"/>
    <n v="0"/>
    <n v="0"/>
  </r>
  <r>
    <n v="119408"/>
    <s v="NE MEDICAL CNTR HUB PHS"/>
    <s v="A"/>
    <n v="7992"/>
    <n v="8145"/>
    <s v="FN1425619"/>
    <n v="4"/>
    <s v="PHS/340B Acct"/>
    <s v="HOSPITAL GROUP"/>
    <n v="1468"/>
    <x v="44"/>
    <n v="1468"/>
    <s v="NEBRASKA MED CTR OMAHA"/>
    <s v="DSH280013"/>
    <x v="2"/>
    <n v="3984044"/>
    <x v="97"/>
    <n v="584702.64"/>
    <n v="92189.27"/>
    <n v="0"/>
    <n v="0"/>
    <n v="20220.89"/>
    <n v="3416.58"/>
    <n v="0"/>
    <n v="0"/>
  </r>
  <r>
    <n v="855151"/>
    <s v="NMMC OUTPAT PHCY PHS MPB"/>
    <s v="A"/>
    <n v="7001"/>
    <n v="8149"/>
    <s v="FN1012741"/>
    <n v="4"/>
    <s v="PHS/340B Acct"/>
    <s v="HOSPITAL (INDIVIDUAL)"/>
    <n v="72787"/>
    <x v="10"/>
    <n v="72787"/>
    <s v="NORTH MISSISSIPPI MED CTR"/>
    <s v="DSH250004A"/>
    <x v="2"/>
    <n v="2397644"/>
    <x v="250"/>
    <n v="312616.96000000002"/>
    <n v="63098.080000000002"/>
    <n v="30933.52"/>
    <n v="0"/>
    <n v="34823.56"/>
    <n v="6281.38"/>
    <n v="3263.98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2322253"/>
    <x v="46"/>
    <n v="120621.17"/>
    <n v="9580.7999999999993"/>
    <n v="0"/>
    <n v="0"/>
    <n v="3685.96"/>
    <n v="326.33999999999997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2042513"/>
    <x v="1"/>
    <n v="210879.4"/>
    <n v="63932.06"/>
    <n v="0"/>
    <n v="0"/>
    <n v="9906.67"/>
    <n v="2969.75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775087"/>
    <x v="224"/>
    <n v="362963.52"/>
    <n v="72665.460000000006"/>
    <n v="0"/>
    <n v="0"/>
    <n v="17269.04"/>
    <n v="3535.04"/>
    <n v="0"/>
    <n v="0"/>
  </r>
  <r>
    <n v="649521"/>
    <s v="UNIV MISS PHS MPB"/>
    <s v="A"/>
    <n v="7992"/>
    <n v="8149"/>
    <s v="AU5009697"/>
    <n v="4"/>
    <s v="PHS/340B Acct"/>
    <s v="HOSPITAL (INDIVIDUAL)"/>
    <n v="2133"/>
    <x v="7"/>
    <n v="2133"/>
    <s v="UNIV OF MISSISSIPPI MED CTR"/>
    <s v="DSH250001"/>
    <x v="2"/>
    <n v="3954187"/>
    <x v="64"/>
    <n v="44642.98"/>
    <n v="6188.48"/>
    <n v="0"/>
    <n v="4313.28"/>
    <n v="4683.74"/>
    <n v="727.34"/>
    <n v="0"/>
    <n v="214.92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2342103"/>
    <x v="214"/>
    <n v="162066.76"/>
    <n v="0"/>
    <n v="0"/>
    <n v="0"/>
    <n v="12803.9"/>
    <n v="0"/>
    <n v="0"/>
    <n v="0"/>
  </r>
  <r>
    <n v="182987"/>
    <s v="FAXTON ST LUKES PHS MPB"/>
    <s v="A"/>
    <n v="806"/>
    <n v="8149"/>
    <s v="BF6801561"/>
    <n v="4"/>
    <s v="PHS/340B Acct"/>
    <s v="HOSPITAL (INDIVIDUAL)"/>
    <n v="1086"/>
    <x v="210"/>
    <n v="1086"/>
    <s v="FAXTON ST LUKES HC NY"/>
    <s v="DSH330044AM"/>
    <x v="2"/>
    <n v="1527563"/>
    <x v="13"/>
    <n v="116262.6"/>
    <n v="10054.52"/>
    <n v="13586.96"/>
    <n v="19054.14"/>
    <n v="10679.14"/>
    <n v="703.86"/>
    <n v="1276.74"/>
    <n v="733.2"/>
  </r>
  <r>
    <n v="938155"/>
    <s v="PROV LACEY HOSP PHS MPB"/>
    <s v="A"/>
    <n v="7994"/>
    <n v="8149"/>
    <s v="FP3251751"/>
    <n v="4"/>
    <s v="PHS/340B Acct"/>
    <s v="HOSPITAL (INDIVIDUAL)"/>
    <n v="72954"/>
    <x v="72"/>
    <n v="72952"/>
    <s v="PROVIDENCE HOSP NW"/>
    <s v="DSH500019C"/>
    <x v="1"/>
    <n v="1523877"/>
    <x v="48"/>
    <n v="139884.68"/>
    <n v="20814.36"/>
    <n v="11081.06"/>
    <n v="16649.88"/>
    <n v="4507.24"/>
    <n v="751.28"/>
    <n v="344.08"/>
    <n v="0"/>
  </r>
  <r>
    <n v="877493"/>
    <s v="COMMUNICARE PHARMACY PHS"/>
    <s v="A"/>
    <n v="7600"/>
    <n v="8115"/>
    <s v="FM0117045"/>
    <n v="4"/>
    <s v="PHS/340B Acct"/>
    <s v="HOSPITAL GROUP"/>
    <n v="910"/>
    <x v="108"/>
    <n v="910"/>
    <s v="BARRIO COMPREHENSIVE HC TX"/>
    <s v="CH062360"/>
    <x v="2"/>
    <n v="3945672"/>
    <x v="107"/>
    <n v="14222.71"/>
    <n v="0"/>
    <n v="0"/>
    <n v="1632.39"/>
    <n v="372.7"/>
    <n v="0"/>
    <n v="0"/>
    <n v="0"/>
  </r>
  <r>
    <n v="771864"/>
    <s v="COMMUNITY MEM HLTHCRE PHS"/>
    <s v="A"/>
    <n v="7997"/>
    <n v="8145"/>
    <s v="AC1288186"/>
    <n v="4"/>
    <s v="PHS/340B Acct"/>
    <s v="HOSPITAL GROUP"/>
    <n v="40165"/>
    <x v="34"/>
    <n v="40015"/>
    <s v="ALEGENT"/>
    <s v="CAH171363-00"/>
    <x v="2"/>
    <n v="3945672"/>
    <x v="107"/>
    <n v="120584.86"/>
    <n v="25678.84"/>
    <n v="8148.07"/>
    <n v="6529.56"/>
    <n v="3379"/>
    <n v="1434.86"/>
    <n v="226.43"/>
    <n v="-24.23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1190719"/>
    <x v="14"/>
    <n v="541217.87"/>
    <n v="0"/>
    <n v="0"/>
    <n v="0"/>
    <n v="24602.799999999999"/>
    <n v="0"/>
    <n v="-4706.9399999999996"/>
    <n v="0"/>
  </r>
  <r>
    <n v="25946"/>
    <s v="OLOL RMC INFUSION PHS MPB"/>
    <s v="A"/>
    <n v="7994"/>
    <n v="8149"/>
    <s v="AO3420027"/>
    <n v="4"/>
    <s v="PHS/340B Acct"/>
    <s v="HOSPITAL GROUP"/>
    <n v="70000"/>
    <x v="136"/>
    <n v="70000"/>
    <s v="FRANCISCAN MSNR OF OUR LADY"/>
    <s v="DSH190064"/>
    <x v="0"/>
    <n v="1527563"/>
    <x v="13"/>
    <n v="12553.28"/>
    <n v="4932.96"/>
    <n v="0"/>
    <n v="0"/>
    <n v="859.3"/>
    <n v="362.77"/>
    <n v="0"/>
    <n v="0"/>
  </r>
  <r>
    <n v="5160"/>
    <s v="MD ANDERSON CNCR CTR MPB"/>
    <s v="A"/>
    <n v="835"/>
    <n v="8149"/>
    <s v="AU3354177"/>
    <n v="2"/>
    <s v="GPO Acct."/>
    <s v="HOSPITAL (INDIVIDUAL)"/>
    <n v="40848"/>
    <x v="2"/>
    <n v="40848"/>
    <s v="UNIV OF TEXAS SW UNIV HOSP"/>
    <n v="0"/>
    <x v="1"/>
    <n v="2393668"/>
    <x v="28"/>
    <n v="899577.02"/>
    <n v="188715.96"/>
    <n v="0"/>
    <n v="0"/>
    <n v="63986.81"/>
    <n v="16242.2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34536"/>
    <x v="129"/>
    <n v="11757"/>
    <n v="0"/>
    <n v="0"/>
    <n v="0"/>
    <n v="229"/>
    <n v="0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190719"/>
    <x v="14"/>
    <n v="451502.07"/>
    <n v="195199.5"/>
    <n v="0"/>
    <n v="0"/>
    <n v="27531.45"/>
    <n v="15296.82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787199"/>
    <x v="32"/>
    <n v="41209.480000000003"/>
    <n v="23567.8"/>
    <n v="0"/>
    <n v="0"/>
    <n v="1261.48"/>
    <n v="769.2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65542"/>
    <x v="126"/>
    <n v="340861.68"/>
    <n v="142025.70000000001"/>
    <n v="0"/>
    <n v="0"/>
    <n v="7055.77"/>
    <n v="2938.34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3787181"/>
    <x v="32"/>
    <n v="14232.28"/>
    <n v="5884.98"/>
    <n v="0"/>
    <n v="0"/>
    <n v="383.69"/>
    <n v="158"/>
    <n v="0"/>
    <n v="0"/>
  </r>
  <r>
    <n v="730203"/>
    <s v="OLEAN GEN HOSP WAC A34"/>
    <s v="A"/>
    <n v="7995"/>
    <n v="8113"/>
    <s v="AT0532033"/>
    <n v="3"/>
    <s v="WAC Acct."/>
    <s v="HOSPITAL GROUP"/>
    <n v="40558"/>
    <x v="8"/>
    <n v="40558"/>
    <s v="OLEAN GENERAL HOSP"/>
    <s v="DSH330103"/>
    <x v="2"/>
    <n v="1725605"/>
    <x v="65"/>
    <n v="15451.24"/>
    <n v="0"/>
    <n v="0"/>
    <n v="0"/>
    <n v="662.4"/>
    <n v="0"/>
    <n v="0"/>
    <n v="0"/>
  </r>
  <r>
    <n v="598386"/>
    <s v="PRISMA HEALTH PHCY CSC"/>
    <s v="A"/>
    <n v="7003"/>
    <n v="8148"/>
    <m/>
    <n v="2"/>
    <s v="GPO Acct."/>
    <s v="HOSPITAL GROUP"/>
    <n v="40461"/>
    <x v="1"/>
    <n v="40461"/>
    <s v="PRISMA HEALTH"/>
    <n v="0"/>
    <x v="0"/>
    <n v="3489994"/>
    <x v="3"/>
    <n v="1092.68"/>
    <n v="304.58"/>
    <n v="0"/>
    <n v="0"/>
    <n v="108.67"/>
    <n v="34.36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1273333"/>
    <x v="82"/>
    <n v="5791.5"/>
    <n v="0"/>
    <n v="0"/>
    <n v="0"/>
    <n v="568.71"/>
    <n v="0"/>
    <n v="0"/>
    <n v="0"/>
  </r>
  <r>
    <n v="763424"/>
    <s v="METROHEALTH MC MPB"/>
    <s v="A"/>
    <n v="7001"/>
    <n v="8149"/>
    <s v="AH2289646"/>
    <n v="2"/>
    <s v="GPO Acct."/>
    <s v="HOSPITAL (INDIVIDUAL)"/>
    <n v="40068"/>
    <x v="116"/>
    <n v="40068"/>
    <s v="MHS PURCHASING"/>
    <n v="0"/>
    <x v="2"/>
    <n v="2292423"/>
    <x v="6"/>
    <n v="30921.200000000001"/>
    <n v="7384"/>
    <n v="0"/>
    <n v="0"/>
    <n v="3632.88"/>
    <n v="578.58000000000004"/>
    <n v="0"/>
    <n v="0"/>
  </r>
  <r>
    <n v="392724"/>
    <s v="SANFORD BMC PHS MPB"/>
    <s v="A"/>
    <n v="7992"/>
    <n v="8149"/>
    <s v="AB3622710"/>
    <n v="4"/>
    <s v="PHS/340B Acct"/>
    <s v="HOSPITAL (INDIVIDUAL)"/>
    <n v="72608"/>
    <x v="111"/>
    <n v="72608"/>
    <s v="SANFORD MED CENTER SD"/>
    <s v="DSH240100"/>
    <x v="2"/>
    <n v="3723343"/>
    <x v="244"/>
    <n v="30269.56"/>
    <n v="30269.56"/>
    <n v="0"/>
    <n v="0"/>
    <n v="2755.5"/>
    <n v="2755.5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1249838"/>
    <x v="72"/>
    <n v="3386.4"/>
    <n v="0"/>
    <n v="0"/>
    <n v="0"/>
    <n v="150.27000000000001"/>
    <n v="0"/>
    <n v="0"/>
    <n v="0"/>
  </r>
  <r>
    <n v="880186"/>
    <s v="LIFESPAN SP/RIH PHS MPB"/>
    <s v="A"/>
    <n v="7994"/>
    <n v="8149"/>
    <s v="FL8546965"/>
    <n v="5"/>
    <s v="PHS Contract Pharmacy"/>
    <s v="HOSPITAL (INDIVIDUAL)"/>
    <n v="72437"/>
    <x v="78"/>
    <n v="72437"/>
    <s v="LIFESPAN HEALTH SYSTEM RI"/>
    <s v="DSH410007"/>
    <x v="1"/>
    <n v="3912086"/>
    <x v="109"/>
    <n v="101556.94"/>
    <n v="0"/>
    <n v="0"/>
    <n v="0"/>
    <n v="7568.6"/>
    <n v="0"/>
    <n v="0"/>
    <n v="0"/>
  </r>
  <r>
    <n v="199336"/>
    <s v="PRISMAHL RCHLD WACA34 MPB"/>
    <s v="A"/>
    <n v="7001"/>
    <n v="8149"/>
    <s v="BP5763354"/>
    <n v="3"/>
    <s v="WAC Acct."/>
    <s v="HOSPITAL (INDIVIDUAL)"/>
    <n v="40461"/>
    <x v="1"/>
    <n v="40461"/>
    <s v="PRISMA HEALTH"/>
    <s v="DSH420018"/>
    <x v="0"/>
    <n v="3915519"/>
    <x v="53"/>
    <n v="11100"/>
    <n v="0"/>
    <n v="0"/>
    <n v="0"/>
    <n v="333"/>
    <n v="0"/>
    <n v="0"/>
    <n v="0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43564"/>
    <x v="210"/>
    <n v="49977.04"/>
    <n v="0"/>
    <n v="0"/>
    <n v="0"/>
    <n v="4266.26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15615"/>
    <x v="49"/>
    <n v="17721.34"/>
    <n v="7126.04"/>
    <n v="0"/>
    <n v="0"/>
    <n v="985.91"/>
    <n v="451.09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2590396"/>
    <x v="94"/>
    <n v="24242.04"/>
    <n v="0"/>
    <n v="0"/>
    <n v="0"/>
    <n v="1613.14"/>
    <n v="0"/>
    <n v="0"/>
    <n v="0"/>
  </r>
  <r>
    <n v="730257"/>
    <s v="BRADFORD REG MED CTR GPO"/>
    <s v="A"/>
    <n v="7995"/>
    <n v="8113"/>
    <s v="FO7310888"/>
    <n v="2"/>
    <s v="GPO Acct."/>
    <s v="HOSPITAL GROUP"/>
    <n v="40558"/>
    <x v="8"/>
    <n v="40558"/>
    <s v="OLEAN GENERAL HOSP"/>
    <n v="0"/>
    <x v="2"/>
    <n v="2042950"/>
    <x v="14"/>
    <n v="2317.02"/>
    <n v="0"/>
    <n v="0"/>
    <n v="0"/>
    <n v="97.91"/>
    <n v="0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351237"/>
    <x v="18"/>
    <n v="21138.09"/>
    <n v="5254.94"/>
    <n v="0"/>
    <n v="0"/>
    <n v="542.98"/>
    <n v="120.57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2049385"/>
    <x v="176"/>
    <n v="41669.519999999997"/>
    <n v="0"/>
    <n v="0"/>
    <n v="0"/>
    <n v="4074.86"/>
    <n v="0"/>
    <n v="0"/>
    <n v="0"/>
  </r>
  <r>
    <n v="219799"/>
    <s v="UCD HLTH SOLU PHS MPB"/>
    <s v="A"/>
    <n v="1075"/>
    <n v="8149"/>
    <s v="FU3744299"/>
    <n v="4"/>
    <s v="PHS/340B Acct"/>
    <s v="HOSPITAL (INDIVIDUAL)"/>
    <n v="639"/>
    <x v="70"/>
    <n v="639"/>
    <s v="UNIV OF CALIF DAVIS"/>
    <s v="DSH050599"/>
    <x v="2"/>
    <n v="3908944"/>
    <x v="178"/>
    <n v="13515.08"/>
    <n v="0"/>
    <n v="45583.18"/>
    <n v="9132.16"/>
    <n v="1227.3800000000001"/>
    <n v="0"/>
    <n v="4197.63"/>
    <n v="616.47"/>
  </r>
  <r>
    <n v="806683"/>
    <s v="THE POLYCLINIC MPB"/>
    <s v="A"/>
    <n v="7001"/>
    <n v="8149"/>
    <s v="FT2510104"/>
    <n v="2"/>
    <s v="GPO Acct."/>
    <s v="SURGICENTERS"/>
    <n v="30859"/>
    <x v="176"/>
    <n v="30057"/>
    <s v="UNITED HLTHCARE SVCS MN"/>
    <n v="0"/>
    <x v="2"/>
    <n v="1215615"/>
    <x v="49"/>
    <n v="12876.64"/>
    <n v="7479.07"/>
    <n v="0"/>
    <n v="0"/>
    <n v="877.43"/>
    <n v="484.58"/>
    <n v="0"/>
    <n v="0"/>
  </r>
  <r>
    <n v="65311"/>
    <s v="NSA MAIN PHS MPB"/>
    <s v="A"/>
    <n v="538"/>
    <n v="8149"/>
    <s v="AN1201172"/>
    <n v="4"/>
    <s v="PHS/340B Acct"/>
    <s v="HOSPITAL (INDIVIDUAL)"/>
    <n v="72823"/>
    <x v="33"/>
    <n v="72823"/>
    <s v="NORTHSIDE HOSP ATLANTA GA"/>
    <s v="DSH110161"/>
    <x v="2"/>
    <n v="2042950"/>
    <x v="14"/>
    <n v="26113.62"/>
    <n v="0"/>
    <n v="0"/>
    <n v="0"/>
    <n v="2365.3000000000002"/>
    <n v="0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81028"/>
    <x v="176"/>
    <n v="0"/>
    <n v="0"/>
    <n v="0"/>
    <n v="0"/>
    <n v="773.98"/>
    <n v="397.09"/>
    <n v="0"/>
    <n v="0"/>
  </r>
  <r>
    <n v="983097"/>
    <s v="PRISMA GVL MEM HOSP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709235"/>
    <x v="116"/>
    <n v="1118.74"/>
    <n v="0"/>
    <n v="0"/>
    <n v="0"/>
    <n v="435.92"/>
    <n v="0"/>
    <n v="0"/>
    <n v="0"/>
  </r>
  <r>
    <n v="690653"/>
    <s v="CHILDRENS MERCY MPB"/>
    <s v="A"/>
    <n v="19"/>
    <n v="8149"/>
    <s v="AC3819236"/>
    <n v="2"/>
    <s v="GPO Acct."/>
    <s v="HOSPITAL (INDIVIDUAL)"/>
    <n v="73178"/>
    <x v="188"/>
    <n v="73178"/>
    <s v="CHILDRENS MERCY HOSP MO"/>
    <n v="0"/>
    <x v="1"/>
    <n v="1264985"/>
    <x v="170"/>
    <n v="1431.62"/>
    <n v="0"/>
    <n v="0"/>
    <n v="0"/>
    <n v="106.82"/>
    <n v="0"/>
    <n v="0"/>
    <n v="0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2042950"/>
    <x v="14"/>
    <n v="5784.75"/>
    <n v="3487.5"/>
    <n v="0"/>
    <n v="0"/>
    <n v="419.01"/>
    <n v="274.97000000000003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1562891"/>
    <x v="230"/>
    <n v="8099.77"/>
    <n v="0"/>
    <n v="0"/>
    <n v="0"/>
    <n v="283.5"/>
    <n v="0"/>
    <n v="0"/>
    <n v="0"/>
  </r>
  <r>
    <n v="950068"/>
    <s v="UTMB HTH LG CC WACA34 MPB"/>
    <s v="A"/>
    <n v="7001"/>
    <n v="8149"/>
    <s v="FU1917294"/>
    <n v="3"/>
    <s v="WAC Acct."/>
    <s v="HOSPITAL (INDIVIDUAL)"/>
    <n v="40083"/>
    <x v="21"/>
    <n v="40083"/>
    <s v="UNIV OF TEXAS MED BRANCH-UTMB"/>
    <s v="DSH450018DY"/>
    <x v="1"/>
    <n v="2327427"/>
    <x v="260"/>
    <n v="958.7"/>
    <n v="0"/>
    <n v="0"/>
    <n v="0"/>
    <n v="56.09"/>
    <n v="0"/>
    <n v="0"/>
    <n v="0"/>
  </r>
  <r>
    <n v="763424"/>
    <s v="METROHEALTH MC MPB"/>
    <s v="A"/>
    <n v="7001"/>
    <n v="8149"/>
    <s v="AH2289646"/>
    <n v="2"/>
    <s v="GPO Acct."/>
    <s v="HOSPITAL (INDIVIDUAL)"/>
    <n v="40068"/>
    <x v="116"/>
    <n v="40068"/>
    <s v="MHS PURCHASING"/>
    <n v="0"/>
    <x v="2"/>
    <n v="2387314"/>
    <x v="195"/>
    <n v="9595"/>
    <n v="0"/>
    <n v="0"/>
    <n v="0"/>
    <n v="541.9"/>
    <n v="0"/>
    <n v="0"/>
    <n v="0"/>
  </r>
  <r>
    <n v="512335"/>
    <s v="COMMUNITY MEMORIAL HOSP"/>
    <s v="A"/>
    <n v="7997"/>
    <n v="8145"/>
    <s v="AC1288186"/>
    <n v="2"/>
    <s v="GPO Acct."/>
    <s v="HOSPITAL GROUP"/>
    <n v="40165"/>
    <x v="34"/>
    <n v="40015"/>
    <s v="ALEGENT"/>
    <n v="0"/>
    <x v="2"/>
    <n v="3780095"/>
    <x v="153"/>
    <n v="2550"/>
    <n v="0"/>
    <n v="0"/>
    <n v="0"/>
    <n v="151.35"/>
    <n v="0"/>
    <n v="0"/>
    <n v="0"/>
  </r>
  <r>
    <n v="792932"/>
    <s v="KAISER HOSP PHCY #59A MPB"/>
    <s v="A"/>
    <n v="7989"/>
    <n v="8149"/>
    <s v="BK5868130"/>
    <n v="2"/>
    <s v="GPO Acct."/>
    <s v="HOSPITAL CHAIN"/>
    <n v="35000"/>
    <x v="100"/>
    <n v="35000"/>
    <s v="KAISER PERMANENTE CA"/>
    <n v="0"/>
    <x v="0"/>
    <n v="3676434"/>
    <x v="54"/>
    <n v="0"/>
    <n v="0"/>
    <n v="122400"/>
    <n v="102000"/>
    <n v="0"/>
    <n v="0"/>
    <n v="3141.6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3590783"/>
    <x v="47"/>
    <n v="242.9"/>
    <n v="242.9"/>
    <n v="0"/>
    <n v="0"/>
    <n v="12"/>
    <n v="12"/>
    <n v="0"/>
    <n v="0"/>
  </r>
  <r>
    <n v="192850"/>
    <s v="UNIVERSITY MED PHS MPB"/>
    <s v="A"/>
    <n v="842"/>
    <n v="8149"/>
    <s v="AL9696381"/>
    <n v="4"/>
    <s v="PHS/340B Acct"/>
    <s v="HOSPITAL (INDIVIDUAL)"/>
    <n v="40845"/>
    <x v="211"/>
    <n v="40845"/>
    <s v="UNIVERSITY MEDICAL CENTER"/>
    <s v="DSH450686"/>
    <x v="1"/>
    <n v="3760493"/>
    <x v="295"/>
    <n v="0"/>
    <n v="0"/>
    <n v="0"/>
    <n v="0"/>
    <n v="761.38"/>
    <n v="0"/>
    <n v="0"/>
    <n v="0"/>
  </r>
  <r>
    <n v="125523"/>
    <s v="LCMC HLTH PHMCY SERV MPB"/>
    <s v="A"/>
    <n v="1075"/>
    <n v="8149"/>
    <s v="FL1958478"/>
    <n v="2"/>
    <s v="GPO Acct."/>
    <s v="HOME IV THERAPY"/>
    <n v="72126"/>
    <x v="145"/>
    <n v="72126"/>
    <s v="CHILDRENS HOSP NEW ORLEANS"/>
    <n v="0"/>
    <x v="2"/>
    <n v="2346336"/>
    <x v="5"/>
    <n v="0"/>
    <n v="0"/>
    <n v="0"/>
    <n v="18898.7"/>
    <n v="0"/>
    <n v="0"/>
    <n v="0"/>
    <n v="727.16"/>
  </r>
  <r>
    <n v="880311"/>
    <s v="LEE PHARMACY 7 MPB"/>
    <s v="A"/>
    <n v="7001"/>
    <n v="8149"/>
    <s v="FL7979327"/>
    <n v="2"/>
    <s v="GPO Acct."/>
    <s v="HOSPITAL (INDIVIDUAL)"/>
    <n v="72428"/>
    <x v="35"/>
    <n v="72428"/>
    <s v="LEE MEM HEALTH SYSTEM FL"/>
    <n v="0"/>
    <x v="2"/>
    <n v="1900133"/>
    <x v="67"/>
    <n v="156246.6"/>
    <n v="28485.599999999999"/>
    <n v="0"/>
    <n v="20779.2"/>
    <n v="11744.61"/>
    <n v="2119.9699999999998"/>
    <n v="0"/>
    <n v="1198.8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280989"/>
    <x v="8"/>
    <n v="1966.4"/>
    <n v="1966.4"/>
    <n v="0"/>
    <n v="0"/>
    <n v="54.27"/>
    <n v="54.27"/>
    <n v="0"/>
    <n v="0"/>
  </r>
  <r>
    <n v="639459"/>
    <s v="PRISMAHL RICHLAND PHS"/>
    <s v="A"/>
    <n v="7003"/>
    <n v="8148"/>
    <s v="BP5763354"/>
    <n v="4"/>
    <s v="PHS/340B Acct"/>
    <s v="HOSPITAL GROUP"/>
    <n v="40461"/>
    <x v="1"/>
    <n v="40461"/>
    <s v="PRISMA HEALTH"/>
    <s v="DSH420018"/>
    <x v="0"/>
    <n v="2782639"/>
    <x v="58"/>
    <n v="96186.18"/>
    <n v="22969.9"/>
    <n v="0"/>
    <n v="0"/>
    <n v="3989.08"/>
    <n v="960.72"/>
    <n v="0"/>
    <n v="0"/>
  </r>
  <r>
    <n v="182499"/>
    <s v="PRISMA GREER"/>
    <s v="A"/>
    <n v="7003"/>
    <n v="8148"/>
    <s v="FG6318819"/>
    <n v="2"/>
    <s v="GPO Acct."/>
    <s v="HOSPITAL GROUP"/>
    <n v="40461"/>
    <x v="1"/>
    <n v="40461"/>
    <s v="PRISMA HEALTH"/>
    <n v="0"/>
    <x v="0"/>
    <n v="2322253"/>
    <x v="46"/>
    <n v="68006.12"/>
    <n v="14858.48"/>
    <n v="0"/>
    <n v="0"/>
    <n v="1679.79"/>
    <n v="371.66"/>
    <n v="0"/>
    <n v="0"/>
  </r>
  <r>
    <n v="227904"/>
    <s v="SNFRD PHMCY BRDWY PHS MPB"/>
    <s v="A"/>
    <n v="7992"/>
    <n v="8149"/>
    <s v="AF3795260"/>
    <n v="4"/>
    <s v="PHS/340B Acct"/>
    <s v="HOSPITAL (INDIVIDUAL)"/>
    <n v="72608"/>
    <x v="111"/>
    <n v="72608"/>
    <s v="SANFORD MED CENTER SD"/>
    <s v="DSH350011"/>
    <x v="2"/>
    <n v="1900257"/>
    <x v="67"/>
    <n v="4443.24"/>
    <n v="0"/>
    <n v="0"/>
    <n v="0"/>
    <n v="578.1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144046"/>
    <x v="42"/>
    <n v="457369"/>
    <n v="150044.88"/>
    <n v="103710.8"/>
    <n v="155831.1"/>
    <n v="30110.16"/>
    <n v="9275.18"/>
    <n v="6235.16"/>
    <n v="5993.52"/>
  </r>
  <r>
    <n v="76006"/>
    <s v="UNIV HOSP PHS MPB"/>
    <s v="A"/>
    <n v="7994"/>
    <n v="8149"/>
    <s v="AM1472579"/>
    <n v="4"/>
    <s v="PHS/340B Acct"/>
    <s v="HOSPITAL GROUP"/>
    <n v="40263"/>
    <x v="54"/>
    <n v="40263"/>
    <s v="UNIVERSITY HEALTH SYSTEM"/>
    <s v="DSH450213"/>
    <x v="1"/>
    <n v="3700176"/>
    <x v="223"/>
    <n v="97570.16"/>
    <n v="0"/>
    <n v="24392.54"/>
    <n v="12217.04"/>
    <n v="3053.34"/>
    <n v="0"/>
    <n v="780.75"/>
    <n v="0"/>
  </r>
  <r>
    <n v="14794"/>
    <s v="ST DOMINIC-JACKSN PHS MPB"/>
    <s v="A"/>
    <n v="7994"/>
    <n v="8149"/>
    <s v="AS0230792"/>
    <n v="4"/>
    <s v="PHS/340B Acct"/>
    <s v="HOSPITAL GROUP"/>
    <n v="70000"/>
    <x v="136"/>
    <n v="70000"/>
    <s v="FRANCISCAN MSNR OF OUR LADY"/>
    <s v="DSH250048"/>
    <x v="0"/>
    <n v="2393668"/>
    <x v="28"/>
    <n v="226756.71"/>
    <n v="0"/>
    <n v="32673.22"/>
    <n v="49093.29"/>
    <n v="9857.9699999999993"/>
    <n v="0"/>
    <n v="1836.62"/>
    <n v="188.56"/>
  </r>
  <r>
    <n v="407310"/>
    <s v="NY COLUMBIA UNI PHS MPB"/>
    <s v="A"/>
    <n v="7994"/>
    <n v="8149"/>
    <s v="AT1859644"/>
    <n v="4"/>
    <s v="PHS/340B Acct"/>
    <s v="HOSPITAL (INDIVIDUAL)"/>
    <n v="72778"/>
    <x v="57"/>
    <n v="72778"/>
    <s v="NY PRESBYTERIAN HOSP"/>
    <s v="DSH330101AG"/>
    <x v="1"/>
    <n v="2390227"/>
    <x v="83"/>
    <n v="2280359.2599999998"/>
    <n v="299712.92"/>
    <n v="346202.36"/>
    <n v="283738.86"/>
    <n v="176538.88"/>
    <n v="24265.119999999999"/>
    <n v="26082.26"/>
    <n v="10914.4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2351237"/>
    <x v="18"/>
    <n v="66195.55"/>
    <n v="28928.99"/>
    <n v="0"/>
    <n v="0"/>
    <n v="1761.37"/>
    <n v="687.08"/>
    <n v="0"/>
    <n v="0"/>
  </r>
  <r>
    <n v="49287"/>
    <s v="KAISER  OP PCY 501 MPB"/>
    <s v="A"/>
    <n v="7989"/>
    <n v="8149"/>
    <s v="BK1840366"/>
    <n v="2"/>
    <s v="GPO Acct."/>
    <s v="HOSPITAL CHAIN"/>
    <n v="35000"/>
    <x v="100"/>
    <n v="35000"/>
    <s v="KAISER PERMANENTE CA"/>
    <n v="0"/>
    <x v="0"/>
    <n v="2390573"/>
    <x v="148"/>
    <n v="306600"/>
    <n v="43800"/>
    <n v="0"/>
    <n v="43800"/>
    <n v="3686.54"/>
    <n v="528.25"/>
    <n v="0"/>
    <n v="0"/>
  </r>
  <r>
    <n v="84675"/>
    <s v="VCU HL AOP INF PHS MPB"/>
    <s v="A"/>
    <n v="7001"/>
    <n v="8149"/>
    <s v="FV1043506"/>
    <n v="4"/>
    <s v="PHS/340B Acct"/>
    <s v="HOSPITAL (INDIVIDUAL)"/>
    <n v="40308"/>
    <x v="23"/>
    <n v="40308"/>
    <s v="VCU MAIN PHCY RICHMOND VA"/>
    <s v="DSH490032"/>
    <x v="1"/>
    <n v="2393668"/>
    <x v="28"/>
    <n v="141756.26999999999"/>
    <n v="64643.79"/>
    <n v="0"/>
    <n v="0"/>
    <n v="8751.48"/>
    <n v="6330.95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3568201"/>
    <x v="16"/>
    <n v="111203.26"/>
    <n v="25057.98"/>
    <n v="0"/>
    <n v="0"/>
    <n v="3278.74"/>
    <n v="838.6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652864"/>
    <x v="111"/>
    <n v="293561.92"/>
    <n v="111502"/>
    <n v="0"/>
    <n v="0"/>
    <n v="9494.39"/>
    <n v="3491.14"/>
    <n v="0"/>
    <n v="0"/>
  </r>
  <r>
    <n v="937825"/>
    <s v="INLAND IMG HF MUNOZ MPB"/>
    <s v="A"/>
    <n v="7001"/>
    <n v="8149"/>
    <s v="BM8474176"/>
    <n v="2"/>
    <s v="GPO Acct."/>
    <s v="HOSPITAL (INDIVIDUAL)"/>
    <n v="36290"/>
    <x v="206"/>
    <n v="36290"/>
    <s v="INLAND IMAGING LLC"/>
    <n v="0"/>
    <x v="2"/>
    <n v="3712965"/>
    <x v="69"/>
    <n v="74630.52"/>
    <n v="14309.46"/>
    <n v="0"/>
    <n v="0"/>
    <n v="4712.6499999999996"/>
    <n v="882.74"/>
    <n v="0"/>
    <n v="0"/>
  </r>
  <r>
    <n v="386449"/>
    <s v="U OF MICHIGAN MED CTR MPB"/>
    <s v="A"/>
    <n v="7994"/>
    <n v="8149"/>
    <s v="AU7007467"/>
    <n v="2"/>
    <s v="GPO Acct."/>
    <s v="HOSPITAL (INDIVIDUAL)"/>
    <n v="372"/>
    <x v="212"/>
    <n v="372"/>
    <s v="UNIV OF MICHIGAN"/>
    <n v="0"/>
    <x v="1"/>
    <n v="3782646"/>
    <x v="56"/>
    <n v="18582.7"/>
    <n v="0"/>
    <n v="0"/>
    <n v="0"/>
    <n v="1063.6199999999999"/>
    <n v="0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2647857"/>
    <x v="296"/>
    <n v="37188.58"/>
    <n v="8885.31"/>
    <n v="0"/>
    <n v="0"/>
    <n v="3191.86"/>
    <n v="657.96"/>
    <n v="0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2143535"/>
    <x v="42"/>
    <n v="66699.070000000007"/>
    <n v="-6006.61"/>
    <n v="0"/>
    <n v="0"/>
    <n v="1806.93"/>
    <n v="10.23"/>
    <n v="0"/>
    <n v="0"/>
  </r>
  <r>
    <n v="389204"/>
    <s v="UCSF ML PHS MPB"/>
    <s v="A"/>
    <n v="827"/>
    <n v="8149"/>
    <s v="BU7019626"/>
    <n v="4"/>
    <s v="PHS/340B Acct"/>
    <s v="HOSPITAL (INDIVIDUAL)"/>
    <n v="73307"/>
    <x v="85"/>
    <n v="73307"/>
    <s v="UNIV OF CALIF SAN FRANCISCO"/>
    <s v="DSH050454"/>
    <x v="1"/>
    <n v="1571645"/>
    <x v="216"/>
    <n v="21098.080000000002"/>
    <n v="0"/>
    <n v="0"/>
    <n v="0"/>
    <n v="291.5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1591197"/>
    <x v="118"/>
    <n v="70352.539999999994"/>
    <n v="48743.1"/>
    <n v="0"/>
    <n v="0"/>
    <n v="5533.86"/>
    <n v="3921.6"/>
    <n v="0"/>
    <n v="0"/>
  </r>
  <r>
    <n v="727781"/>
    <s v="UNI KANSAS HOSP S PHS MPB"/>
    <s v="A"/>
    <n v="7001"/>
    <n v="8149"/>
    <s v="FC2664680"/>
    <n v="4"/>
    <s v="PHS/340B Acct"/>
    <s v="HOSPITAL (INDIVIDUAL)"/>
    <n v="72702"/>
    <x v="79"/>
    <n v="72702"/>
    <s v="UNIV OF KANSAS"/>
    <s v="DSH170040F"/>
    <x v="2"/>
    <n v="1527563"/>
    <x v="13"/>
    <n v="55082.93"/>
    <n v="55082.93"/>
    <n v="0"/>
    <n v="0"/>
    <n v="4326.57"/>
    <n v="4326.57"/>
    <n v="0"/>
    <n v="0"/>
  </r>
  <r>
    <n v="329831"/>
    <s v="PRISMA OCONEE MEMORIAL HS"/>
    <s v="A"/>
    <n v="7003"/>
    <n v="8148"/>
    <s v="FG6319075"/>
    <n v="2"/>
    <s v="GPO Acct."/>
    <s v="HOSPITAL GROUP"/>
    <n v="40461"/>
    <x v="1"/>
    <n v="40461"/>
    <s v="PRISMA HEALTH"/>
    <n v="0"/>
    <x v="0"/>
    <n v="1273333"/>
    <x v="82"/>
    <n v="405"/>
    <n v="0"/>
    <n v="0"/>
    <n v="0"/>
    <n v="24.48"/>
    <n v="0"/>
    <n v="0"/>
    <n v="0"/>
  </r>
  <r>
    <n v="893207"/>
    <s v="METHODIST W HOUSTON MPB"/>
    <s v="A"/>
    <n v="7994"/>
    <n v="8149"/>
    <s v="FM2326773"/>
    <n v="2"/>
    <s v="GPO Acct."/>
    <s v="HOSPITAL (INDIVIDUAL)"/>
    <n v="72493"/>
    <x v="40"/>
    <n v="72480"/>
    <s v="MD ISSUE"/>
    <n v="0"/>
    <x v="1"/>
    <n v="1538255"/>
    <x v="60"/>
    <n v="75298.720000000001"/>
    <n v="0"/>
    <n v="0"/>
    <n v="0"/>
    <n v="4198.8999999999996"/>
    <n v="0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1215607"/>
    <x v="49"/>
    <n v="6205.52"/>
    <n v="1783.5"/>
    <n v="0"/>
    <n v="0"/>
    <n v="408.21"/>
    <n v="127.22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794104"/>
    <x v="150"/>
    <n v="15050.35"/>
    <n v="0"/>
    <n v="0"/>
    <n v="0"/>
    <n v="315.88"/>
    <n v="0"/>
    <n v="0"/>
    <n v="0"/>
  </r>
  <r>
    <n v="716848"/>
    <s v="SANFORD PMC FARGO GPO MPB"/>
    <s v="A"/>
    <n v="7992"/>
    <n v="8149"/>
    <s v="AS3795284"/>
    <n v="2"/>
    <s v="GPO Acct."/>
    <s v="HOSPITAL (INDIVIDUAL)"/>
    <n v="72608"/>
    <x v="111"/>
    <n v="72608"/>
    <s v="SANFORD MED CENTER SD"/>
    <n v="0"/>
    <x v="2"/>
    <n v="2652253"/>
    <x v="96"/>
    <n v="0"/>
    <n v="0"/>
    <n v="13459.23"/>
    <n v="13492.96"/>
    <n v="0"/>
    <n v="0"/>
    <n v="815.97"/>
    <n v="778.44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409209"/>
    <x v="151"/>
    <n v="21672.44"/>
    <n v="0"/>
    <n v="0"/>
    <n v="0"/>
    <n v="1168.1500000000001"/>
    <n v="0"/>
    <n v="0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3590288"/>
    <x v="168"/>
    <n v="15325.21"/>
    <n v="0"/>
    <n v="0"/>
    <n v="0"/>
    <n v="454.71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47926"/>
    <x v="190"/>
    <n v="34701.14"/>
    <n v="4849.1499999999996"/>
    <n v="0"/>
    <n v="0"/>
    <n v="624.01"/>
    <n v="92.33"/>
    <n v="0"/>
    <n v="0"/>
  </r>
  <r>
    <n v="392469"/>
    <s v="UT SOUTHWESTERN MED MPB"/>
    <s v="A"/>
    <n v="837"/>
    <n v="8149"/>
    <s v="BU5402398"/>
    <n v="2"/>
    <s v="GPO Acct."/>
    <s v="HOSPITAL (INDIVIDUAL)"/>
    <n v="40848"/>
    <x v="2"/>
    <n v="40848"/>
    <s v="UNIV OF TEXAS SW UNIV HOSP"/>
    <n v="0"/>
    <x v="1"/>
    <n v="3543766"/>
    <x v="189"/>
    <n v="40397.18"/>
    <n v="13488.21"/>
    <n v="0"/>
    <n v="0"/>
    <n v="842.29"/>
    <n v="303.12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642733"/>
    <x v="0"/>
    <n v="155990.98000000001"/>
    <n v="25724.28"/>
    <n v="0"/>
    <n v="0"/>
    <n v="2572.85"/>
    <n v="459.68"/>
    <n v="0"/>
    <n v="0"/>
  </r>
  <r>
    <n v="962727"/>
    <s v="MWBH-HOUSTON MTH PHS MPB"/>
    <s v="A"/>
    <n v="7001"/>
    <n v="8149"/>
    <s v="FH9411252"/>
    <n v="4"/>
    <s v="PHS/340B Acct"/>
    <s v="HOSPITAL (INDIVIDUAL)"/>
    <n v="2586"/>
    <x v="102"/>
    <n v="2586"/>
    <s v="HOUST METH WILLOWBROOK TX"/>
    <s v="DSH450844"/>
    <x v="1"/>
    <n v="3544194"/>
    <x v="20"/>
    <n v="51941.58"/>
    <n v="51941.58"/>
    <n v="0"/>
    <n v="0"/>
    <n v="2074.46"/>
    <n v="2074.46"/>
    <n v="0"/>
    <n v="0"/>
  </r>
  <r>
    <n v="29664"/>
    <s v="EINSTEIN MED CTR WAC A34"/>
    <s v="A"/>
    <n v="7670"/>
    <n v="8155"/>
    <s v="AE2409046"/>
    <n v="3"/>
    <s v="WAC Acct."/>
    <s v="HOSPITAL GROUP"/>
    <n v="40206"/>
    <x v="3"/>
    <n v="40205"/>
    <s v="EINSTEIN"/>
    <s v="DSH390142"/>
    <x v="1"/>
    <n v="3787199"/>
    <x v="32"/>
    <n v="59482.96"/>
    <n v="16531.169999999998"/>
    <n v="0"/>
    <n v="0"/>
    <n v="1131.8900000000001"/>
    <n v="311.52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623759"/>
    <x v="248"/>
    <n v="17088.689999999999"/>
    <n v="0"/>
    <n v="0"/>
    <n v="0"/>
    <n v="589.82000000000005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401247"/>
    <x v="297"/>
    <n v="32219.11"/>
    <n v="0"/>
    <n v="0"/>
    <n v="0"/>
    <n v="533.03"/>
    <n v="0"/>
    <n v="0"/>
    <n v="0"/>
  </r>
  <r>
    <n v="459661"/>
    <s v="WK CANCER CTR PHS MPB"/>
    <s v="A"/>
    <n v="879"/>
    <n v="8149"/>
    <s v="BW7024805"/>
    <n v="4"/>
    <s v="PHS/340B Acct"/>
    <s v="ONCOLOGY CENTERS"/>
    <n v="73452"/>
    <x v="30"/>
    <n v="73452"/>
    <s v="WILLIS KNIGHTON MC LA"/>
    <s v="DSH190111AC"/>
    <x v="2"/>
    <n v="2590404"/>
    <x v="94"/>
    <n v="30800.58"/>
    <n v="0"/>
    <n v="0"/>
    <n v="0"/>
    <n v="2022.62"/>
    <n v="0"/>
    <n v="0"/>
    <n v="0"/>
  </r>
  <r>
    <n v="538019"/>
    <s v="NSA MAIN GPO MPB"/>
    <s v="A"/>
    <n v="538"/>
    <n v="8149"/>
    <s v="AN1201172"/>
    <n v="2"/>
    <s v="GPO Acct."/>
    <s v="HOSPITAL (INDIVIDUAL)"/>
    <n v="72823"/>
    <x v="33"/>
    <n v="72823"/>
    <s v="NORTHSIDE HOSP ATLANTA GA"/>
    <n v="0"/>
    <x v="2"/>
    <n v="3290038"/>
    <x v="52"/>
    <n v="488.74"/>
    <n v="488.74"/>
    <n v="0"/>
    <n v="0"/>
    <n v="28.16"/>
    <n v="28.16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1538255"/>
    <x v="60"/>
    <n v="36292.04"/>
    <n v="0"/>
    <n v="0"/>
    <n v="0"/>
    <n v="743.36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23759"/>
    <x v="248"/>
    <n v="11780.44"/>
    <n v="0"/>
    <n v="0"/>
    <n v="0"/>
    <n v="1126.76"/>
    <n v="0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1541309"/>
    <x v="261"/>
    <n v="15814.45"/>
    <n v="15814.45"/>
    <n v="0"/>
    <n v="0"/>
    <n v="505.25"/>
    <n v="505.25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673267"/>
    <x v="103"/>
    <n v="48891"/>
    <n v="48891"/>
    <n v="0"/>
    <n v="0"/>
    <n v="1884.2"/>
    <n v="1884.2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32104"/>
    <x v="112"/>
    <n v="33314.519999999997"/>
    <n v="0"/>
    <n v="0"/>
    <n v="0"/>
    <n v="759.2"/>
    <n v="0"/>
    <n v="0"/>
    <n v="0"/>
  </r>
  <r>
    <n v="739183"/>
    <s v="NCH N NAPLES HOSP MPB"/>
    <s v="A"/>
    <n v="7001"/>
    <n v="8149"/>
    <s v="BN2141668"/>
    <n v="2"/>
    <s v="GPO Acct."/>
    <s v="HOSPITAL (INDIVIDUAL)"/>
    <n v="40472"/>
    <x v="178"/>
    <n v="40472"/>
    <s v="NORTH COLLIER HOSP"/>
    <n v="0"/>
    <x v="0"/>
    <n v="2292423"/>
    <x v="6"/>
    <n v="26984.880000000001"/>
    <n v="13291.2"/>
    <n v="2162.16"/>
    <n v="0"/>
    <n v="2031.95"/>
    <n v="1062.57"/>
    <n v="140.51"/>
    <n v="0"/>
  </r>
  <r>
    <n v="459574"/>
    <s v="EINSTEIN MED CENTER"/>
    <s v="A"/>
    <n v="7670"/>
    <n v="8155"/>
    <s v="AE2409046"/>
    <n v="2"/>
    <s v="GPO Acct."/>
    <s v="HOSPITAL GROUP"/>
    <n v="40206"/>
    <x v="3"/>
    <n v="40205"/>
    <s v="EINSTEIN"/>
    <n v="0"/>
    <x v="1"/>
    <n v="3486909"/>
    <x v="16"/>
    <n v="11915.6"/>
    <n v="0"/>
    <n v="0"/>
    <n v="0"/>
    <n v="211.94"/>
    <n v="0"/>
    <n v="0"/>
    <n v="0"/>
  </r>
  <r>
    <n v="537813"/>
    <s v="NSC MAIN GPO MPB"/>
    <s v="A"/>
    <n v="538"/>
    <n v="8149"/>
    <s v="BN5612420"/>
    <n v="2"/>
    <s v="GPO Acct."/>
    <s v="HOSPITAL (INDIVIDUAL)"/>
    <n v="72823"/>
    <x v="33"/>
    <n v="72823"/>
    <s v="NORTHSIDE HOSP ATLANTA GA"/>
    <n v="0"/>
    <x v="2"/>
    <n v="2042950"/>
    <x v="14"/>
    <n v="9841.39"/>
    <n v="0"/>
    <n v="6071.87"/>
    <n v="0"/>
    <n v="704.01"/>
    <n v="0"/>
    <n v="434.36"/>
    <n v="0"/>
  </r>
  <r>
    <n v="497890"/>
    <s v="EMCM MED ONC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1536929"/>
    <x v="79"/>
    <n v="16998.599999999999"/>
    <n v="16998.599999999999"/>
    <n v="0"/>
    <n v="0"/>
    <n v="652.64"/>
    <n v="652.64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86062"/>
    <x v="151"/>
    <n v="12477.68"/>
    <n v="0"/>
    <n v="0"/>
    <n v="0"/>
    <n v="538.76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3915824"/>
    <x v="17"/>
    <n v="788.98"/>
    <n v="0"/>
    <n v="0"/>
    <n v="0"/>
    <n v="43.89"/>
    <n v="0"/>
    <n v="0"/>
    <n v="0"/>
  </r>
  <r>
    <n v="880306"/>
    <s v="UCSD JACOBS MC WACA34 MPB"/>
    <s v="A"/>
    <n v="7994"/>
    <n v="8149"/>
    <s v="BT3649350"/>
    <n v="3"/>
    <s v="WAC Acct."/>
    <s v="HOSPITAL (INDIVIDUAL)"/>
    <n v="73322"/>
    <x v="213"/>
    <n v="73322"/>
    <s v="UNIV OF CALIF SAN DIEGO"/>
    <s v="DSH050025"/>
    <x v="1"/>
    <n v="3555158"/>
    <x v="108"/>
    <n v="18681.95"/>
    <n v="0"/>
    <n v="0"/>
    <n v="0"/>
    <n v="-452.81"/>
    <n v="0"/>
    <n v="0"/>
    <n v="0"/>
  </r>
  <r>
    <n v="749483"/>
    <s v="NE MED HOSP UHP PHS"/>
    <s v="A"/>
    <n v="7992"/>
    <n v="8145"/>
    <s v="BU5603659"/>
    <n v="4"/>
    <s v="PHS/340B Acct"/>
    <s v="HOSPITAL GROUP"/>
    <n v="1468"/>
    <x v="44"/>
    <n v="1468"/>
    <s v="NEBRASKA MED CTR OMAHA"/>
    <s v="DSH280013"/>
    <x v="2"/>
    <n v="3408309"/>
    <x v="100"/>
    <n v="0"/>
    <n v="0"/>
    <n v="0"/>
    <n v="5826.78"/>
    <n v="0"/>
    <n v="0"/>
    <n v="0"/>
    <n v="0"/>
  </r>
  <r>
    <n v="794825"/>
    <s v="VARIETY CARE PHY 721 PHS"/>
    <s v="A"/>
    <n v="512"/>
    <n v="8165"/>
    <s v="FV7757492"/>
    <n v="4"/>
    <s v="PHS/340B Acct"/>
    <s v="HOSPITAL GROUP"/>
    <n v="91"/>
    <x v="156"/>
    <n v="91"/>
    <s v="OKLAHOMA COMM HLTH SRV VAR OK"/>
    <s v="CH06362S"/>
    <x v="2"/>
    <n v="3688199"/>
    <x v="252"/>
    <n v="2807.97"/>
    <n v="0"/>
    <n v="0"/>
    <n v="2868.17"/>
    <n v="179.37"/>
    <n v="0"/>
    <n v="0"/>
    <n v="97.62"/>
  </r>
  <r>
    <n v="274982"/>
    <s v="PRISMAHL RICHLAND WAC A34"/>
    <s v="A"/>
    <n v="7003"/>
    <n v="8148"/>
    <s v="BP5763354"/>
    <n v="3"/>
    <s v="WAC Acct."/>
    <s v="HOSPITAL GROUP"/>
    <n v="40461"/>
    <x v="1"/>
    <n v="40461"/>
    <s v="PRISMA HEALTH"/>
    <s v="DSH420018"/>
    <x v="0"/>
    <n v="3490026"/>
    <x v="3"/>
    <n v="118.02"/>
    <n v="0"/>
    <n v="0"/>
    <n v="0"/>
    <n v="10.1"/>
    <n v="0"/>
    <n v="0"/>
    <n v="0"/>
  </r>
  <r>
    <n v="424617"/>
    <s v="UNIV OF VT MC WAC A34 MPB"/>
    <s v="A"/>
    <n v="7994"/>
    <n v="8149"/>
    <s v="FU0079170"/>
    <n v="3"/>
    <s v="WAC Acct."/>
    <s v="HOSPITAL (INDIVIDUAL)"/>
    <n v="36540"/>
    <x v="104"/>
    <n v="36540"/>
    <s v="FLETCHER ALLEN HC VT"/>
    <s v="DSH470003"/>
    <x v="1"/>
    <n v="2117042"/>
    <x v="124"/>
    <n v="23314.400000000001"/>
    <n v="23314.400000000001"/>
    <n v="0"/>
    <n v="0"/>
    <n v="979"/>
    <n v="979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2291540"/>
    <x v="36"/>
    <n v="299.5"/>
    <n v="299.5"/>
    <n v="0"/>
    <n v="0"/>
    <n v="12.7"/>
    <n v="12.7"/>
    <n v="0"/>
    <n v="0"/>
  </r>
  <r>
    <n v="813178"/>
    <s v="KAISER INPAT PHMCY MPB"/>
    <s v="A"/>
    <n v="7989"/>
    <n v="8149"/>
    <s v="BK9566564"/>
    <n v="2"/>
    <s v="GPO Acct."/>
    <s v="HOSPITAL CHAIN"/>
    <n v="35000"/>
    <x v="100"/>
    <n v="35000"/>
    <s v="KAISER PERMANENTE CA"/>
    <n v="0"/>
    <x v="0"/>
    <n v="3676434"/>
    <x v="54"/>
    <n v="116580"/>
    <n v="57720"/>
    <n v="0"/>
    <n v="0"/>
    <n v="3329.97"/>
    <n v="1674.42"/>
    <n v="0"/>
    <n v="0"/>
  </r>
  <r>
    <n v="28839"/>
    <s v="TX CHILDRENS HSP PHS MPB"/>
    <s v="A"/>
    <n v="835"/>
    <n v="8149"/>
    <s v="BT1325516"/>
    <n v="4"/>
    <s v="PHS/340B Acct"/>
    <s v="HOSPITAL (INDIVIDUAL)"/>
    <n v="1811"/>
    <x v="71"/>
    <n v="1811"/>
    <s v="TEXAS CHILDRENS HOSP (PHS)"/>
    <s v="PED453304-00"/>
    <x v="1"/>
    <n v="3489994"/>
    <x v="3"/>
    <n v="247.84"/>
    <n v="0"/>
    <n v="0"/>
    <n v="0"/>
    <n v="37.799999999999997"/>
    <n v="0"/>
    <n v="0"/>
    <n v="0"/>
  </r>
  <r>
    <n v="640396"/>
    <s v="EMCM MAIN SPLIT 340B PHS"/>
    <s v="A"/>
    <n v="7670"/>
    <n v="8155"/>
    <s v="FE3408184"/>
    <n v="4"/>
    <s v="PHS/340B Acct"/>
    <s v="HOSPITAL GROUP"/>
    <n v="40206"/>
    <x v="3"/>
    <n v="40205"/>
    <s v="EINSTEIN"/>
    <s v="DSH390329"/>
    <x v="1"/>
    <n v="3224771"/>
    <x v="127"/>
    <n v="545.49"/>
    <n v="0"/>
    <n v="0"/>
    <n v="0"/>
    <n v="1.55"/>
    <n v="0"/>
    <n v="0"/>
    <n v="0"/>
  </r>
  <r>
    <n v="407310"/>
    <s v="NY COLUMBIA UNI PHS MPB"/>
    <s v="A"/>
    <n v="7994"/>
    <n v="8149"/>
    <s v="AT1859644"/>
    <n v="4"/>
    <s v="PHS/340B Acct"/>
    <s v="HOSPITAL (INDIVIDUAL)"/>
    <n v="72778"/>
    <x v="57"/>
    <n v="72778"/>
    <s v="NY PRESBYTERIAN HOSP"/>
    <s v="DSH330101AG"/>
    <x v="1"/>
    <n v="2393668"/>
    <x v="28"/>
    <n v="86748.3"/>
    <n v="86748.3"/>
    <n v="0"/>
    <n v="113460"/>
    <n v="8997.86"/>
    <n v="8997.86"/>
    <n v="0"/>
    <n v="4869.46"/>
  </r>
  <r>
    <n v="2387"/>
    <s v="PCC CYPRESS PHS MPB"/>
    <s v="A"/>
    <n v="7992"/>
    <n v="8149"/>
    <s v="BP6143933"/>
    <n v="4"/>
    <s v="PHS/340B Acct"/>
    <s v="HOSPITAL (INDIVIDUAL)"/>
    <n v="639"/>
    <x v="70"/>
    <n v="639"/>
    <s v="UNIV OF CALIF DAVIS"/>
    <s v="DSH050599"/>
    <x v="2"/>
    <n v="1900257"/>
    <x v="67"/>
    <n v="173677.3"/>
    <n v="21381.61"/>
    <n v="0"/>
    <n v="0"/>
    <n v="24069.69"/>
    <n v="2768.61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79275"/>
    <x v="75"/>
    <n v="4274214.38"/>
    <n v="1138671.92"/>
    <n v="0"/>
    <n v="0"/>
    <n v="71443.58"/>
    <n v="20803.849999999999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3960358"/>
    <x v="105"/>
    <n v="123119.65"/>
    <n v="32473.14"/>
    <n v="0"/>
    <n v="0"/>
    <n v="6326.75"/>
    <n v="1700.79"/>
    <n v="0"/>
    <n v="0"/>
  </r>
  <r>
    <n v="517031"/>
    <s v="AVERA SPEC PHCY PHS MPB"/>
    <s v="A"/>
    <n v="7992"/>
    <n v="8149"/>
    <s v="BA9197511"/>
    <n v="4"/>
    <s v="PHS/340B Acct"/>
    <s v="HOSPITAL GROUP"/>
    <n v="40040"/>
    <x v="118"/>
    <n v="40040"/>
    <s v="AVERA SA"/>
    <s v="DSH430016"/>
    <x v="2"/>
    <n v="3299427"/>
    <x v="68"/>
    <n v="645396.19999999995"/>
    <n v="105948.1"/>
    <n v="63024.9"/>
    <n v="47349.18"/>
    <n v="30639.56"/>
    <n v="2706.5"/>
    <n v="3977.7"/>
    <n v="1821.12"/>
  </r>
  <r>
    <n v="715814"/>
    <s v="SCOTT &amp; WHITE MEM PHS MPB"/>
    <s v="A"/>
    <n v="7992"/>
    <n v="8149"/>
    <s v="AS0880333"/>
    <n v="4"/>
    <s v="PHS/340B Acct"/>
    <s v="HOSPITAL (INDIVIDUAL)"/>
    <n v="72064"/>
    <x v="67"/>
    <n v="72064"/>
    <s v="BAYLOR SCOTT &amp; WHITE DSH"/>
    <s v="DSH450054"/>
    <x v="2"/>
    <n v="3606761"/>
    <x v="26"/>
    <n v="249205.66"/>
    <n v="51550.48"/>
    <n v="15483.38"/>
    <n v="0"/>
    <n v="14807.1"/>
    <n v="3201.08"/>
    <n v="1130.18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3280989"/>
    <x v="8"/>
    <n v="27496.93"/>
    <n v="3926.11"/>
    <n v="0"/>
    <n v="0"/>
    <n v="784.04"/>
    <n v="112.57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143535"/>
    <x v="42"/>
    <n v="66169.899999999994"/>
    <n v="24012.81"/>
    <n v="0"/>
    <n v="0"/>
    <n v="1538.42"/>
    <n v="570.86"/>
    <n v="0"/>
    <n v="0"/>
  </r>
  <r>
    <n v="880339"/>
    <s v="VCU HLTH SPEC PHS MPB"/>
    <s v="A"/>
    <n v="7001"/>
    <n v="8149"/>
    <s v="FV0341014"/>
    <n v="4"/>
    <s v="PHS/340B Acct"/>
    <s v="HOSPITAL (INDIVIDUAL)"/>
    <n v="40308"/>
    <x v="23"/>
    <n v="40308"/>
    <s v="VCU MAIN PHCY RICHMOND VA"/>
    <s v="DSH490032"/>
    <x v="1"/>
    <n v="2620110"/>
    <x v="44"/>
    <n v="412997.24"/>
    <n v="39872.480000000003"/>
    <n v="0"/>
    <n v="63181.08"/>
    <n v="48244.54"/>
    <n v="3927.76"/>
    <n v="0"/>
    <n v="2552.1999999999998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3642733"/>
    <x v="0"/>
    <n v="38424.550000000003"/>
    <n v="0"/>
    <n v="0"/>
    <n v="0"/>
    <n v="407.44"/>
    <n v="0"/>
    <n v="0"/>
    <n v="0"/>
  </r>
  <r>
    <n v="792980"/>
    <s v="LICKING CIMP PHS MPB"/>
    <s v="A"/>
    <n v="7001"/>
    <n v="8149"/>
    <s v="AL2828448"/>
    <n v="4"/>
    <s v="PHS/340B Acct"/>
    <s v="HOSPITAL (INDIVIDUAL)"/>
    <n v="72433"/>
    <x v="24"/>
    <n v="72433"/>
    <s v="LICKING MEM HOSP"/>
    <s v="DSH360218"/>
    <x v="2"/>
    <n v="2821353"/>
    <x v="264"/>
    <n v="30770.560000000001"/>
    <n v="0"/>
    <n v="0"/>
    <n v="15438.68"/>
    <n v="2991.72"/>
    <n v="0"/>
    <n v="0"/>
    <n v="152.86000000000001"/>
  </r>
  <r>
    <n v="759271"/>
    <s v="CNTRA SHSD CM HSP MPB"/>
    <s v="A"/>
    <n v="7001"/>
    <n v="8149"/>
    <s v="AS2499196"/>
    <n v="2"/>
    <s v="GPO Acct."/>
    <s v="HOSPITAL (INDIVIDUAL)"/>
    <n v="73077"/>
    <x v="135"/>
    <n v="73077"/>
    <s v="SOUTHSIDE COMM FARMVILLE VA"/>
    <n v="0"/>
    <x v="2"/>
    <n v="2291870"/>
    <x v="6"/>
    <n v="1451.52"/>
    <n v="724.7"/>
    <n v="288.29000000000002"/>
    <n v="0"/>
    <n v="112.12"/>
    <n v="55"/>
    <n v="20.41"/>
    <n v="0"/>
  </r>
  <r>
    <n v="457550"/>
    <s v="UNIV OF TEXAS MED PHS MPB"/>
    <s v="A"/>
    <n v="846"/>
    <n v="8149"/>
    <s v="AG3353973"/>
    <n v="4"/>
    <s v="PHS/340B Acct"/>
    <s v="HOSPITAL (INDIVIDUAL)"/>
    <n v="40848"/>
    <x v="2"/>
    <n v="40848"/>
    <s v="UNIV OF TEXAS SW UNIV HOSP"/>
    <s v="DSH450018"/>
    <x v="1"/>
    <n v="2390573"/>
    <x v="148"/>
    <n v="316032"/>
    <n v="32683.360000000001"/>
    <n v="0"/>
    <n v="32214.400000000001"/>
    <n v="10803.56"/>
    <n v="487.2"/>
    <n v="0"/>
    <n v="1239"/>
  </r>
  <r>
    <n v="952229"/>
    <s v="NY PRESBY HOSP WACA34 MPB"/>
    <s v="A"/>
    <n v="7994"/>
    <n v="8149"/>
    <s v="AT1859644"/>
    <n v="3"/>
    <s v="WAC Acct."/>
    <s v="HOSPITAL (INDIVIDUAL)"/>
    <n v="72778"/>
    <x v="57"/>
    <n v="72778"/>
    <s v="NY PRESBYTERIAN HOSP"/>
    <s v="DSH330101"/>
    <x v="1"/>
    <n v="2390227"/>
    <x v="83"/>
    <n v="84138.31"/>
    <n v="0"/>
    <n v="0"/>
    <n v="0"/>
    <n v="5567.75"/>
    <n v="0"/>
    <n v="0"/>
    <n v="0"/>
  </r>
  <r>
    <n v="783238"/>
    <s v="SOMC WHLRBRG PHS MPB"/>
    <s v="A"/>
    <n v="7001"/>
    <n v="8149"/>
    <s v="FS5691527"/>
    <n v="4"/>
    <s v="PHS/340B Acct"/>
    <s v="HOSPITAL (INDIVIDUAL)"/>
    <n v="16"/>
    <x v="32"/>
    <n v="16"/>
    <s v="SOUTHERN OHIO MEDICAL CENTER"/>
    <s v="DSH360008E"/>
    <x v="2"/>
    <n v="1609296"/>
    <x v="76"/>
    <n v="159857.20000000001"/>
    <n v="54703.78"/>
    <n v="0"/>
    <n v="0"/>
    <n v="12302.38"/>
    <n v="4187.8599999999997"/>
    <n v="0"/>
    <n v="0"/>
  </r>
  <r>
    <n v="208117"/>
    <s v="ROGER M CNCR PHS MPB"/>
    <s v="A"/>
    <n v="7992"/>
    <n v="8149"/>
    <s v="BG8631423"/>
    <n v="4"/>
    <s v="PHS/340B Acct"/>
    <s v="HOSPITAL (INDIVIDUAL)"/>
    <n v="72608"/>
    <x v="111"/>
    <n v="72608"/>
    <s v="SANFORD MED CENTER SD"/>
    <s v="DSH350011"/>
    <x v="2"/>
    <n v="3920899"/>
    <x v="31"/>
    <n v="22156.720000000001"/>
    <n v="22156.720000000001"/>
    <n v="0"/>
    <n v="0"/>
    <n v="2022.14"/>
    <n v="2022.14"/>
    <n v="0"/>
    <n v="0"/>
  </r>
  <r>
    <n v="729613"/>
    <s v="OLEAN GPO HOSPITAL"/>
    <s v="A"/>
    <n v="7995"/>
    <n v="8113"/>
    <s v="AT0532033"/>
    <n v="2"/>
    <s v="GPO Acct."/>
    <s v="HOSPITAL GROUP"/>
    <n v="40558"/>
    <x v="8"/>
    <n v="40558"/>
    <s v="OLEAN GENERAL HOSP"/>
    <n v="0"/>
    <x v="2"/>
    <n v="2042950"/>
    <x v="14"/>
    <n v="7060.56"/>
    <n v="7060.56"/>
    <n v="0"/>
    <n v="0"/>
    <n v="454.67"/>
    <n v="454.67"/>
    <n v="0"/>
    <n v="0"/>
  </r>
  <r>
    <n v="633413"/>
    <s v="DRISCOLL CHILD H PHS MPB"/>
    <s v="A"/>
    <n v="471"/>
    <n v="8149"/>
    <s v="AD0894952"/>
    <n v="4"/>
    <s v="PHS/340B Acct"/>
    <s v="HOSPITAL (INDIVIDUAL)"/>
    <n v="72225"/>
    <x v="165"/>
    <n v="72225"/>
    <s v="DRISCOLL CHILDRENS HOSP"/>
    <s v="PED453301-00"/>
    <x v="1"/>
    <n v="2338747"/>
    <x v="114"/>
    <n v="2502698.2400000002"/>
    <n v="697482.34"/>
    <n v="0"/>
    <n v="0"/>
    <n v="215534.28"/>
    <n v="57333.64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2042950"/>
    <x v="14"/>
    <n v="74716.899999999994"/>
    <n v="15683.07"/>
    <n v="0"/>
    <n v="0"/>
    <n v="3517.46"/>
    <n v="1083.3599999999999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10860"/>
    <x v="232"/>
    <n v="21628.32"/>
    <n v="0"/>
    <n v="0"/>
    <n v="0"/>
    <n v="837.12"/>
    <n v="0"/>
    <n v="0"/>
    <n v="0"/>
  </r>
  <r>
    <n v="759033"/>
    <s v="PLMTTO HTH CIMP MPB"/>
    <s v="A"/>
    <n v="7001"/>
    <n v="8149"/>
    <s v="BP5763354"/>
    <n v="2"/>
    <s v="GPO Acct."/>
    <s v="HOSPITAL (INDIVIDUAL)"/>
    <n v="40461"/>
    <x v="1"/>
    <n v="40461"/>
    <s v="PRISMA HEALTH"/>
    <n v="0"/>
    <x v="0"/>
    <n v="2117042"/>
    <x v="124"/>
    <n v="14036.72"/>
    <n v="4396.88"/>
    <n v="0"/>
    <n v="0"/>
    <n v="1085.5999999999999"/>
    <n v="232.29"/>
    <n v="0"/>
    <n v="0"/>
  </r>
  <r>
    <n v="939260"/>
    <s v="ADV EYE SURG CTR MPB"/>
    <s v="A"/>
    <n v="7001"/>
    <n v="8149"/>
    <s v="FA1960372"/>
    <n v="2"/>
    <s v="GPO Acct."/>
    <s v="HOSPITAL (INDIVIDUAL)"/>
    <n v="40148"/>
    <x v="214"/>
    <n v="40148"/>
    <s v="ADV EYE SURG"/>
    <n v="0"/>
    <x v="2"/>
    <n v="3747623"/>
    <x v="55"/>
    <n v="7058.2"/>
    <n v="1363.6"/>
    <n v="1875.1"/>
    <n v="0"/>
    <n v="648.29"/>
    <n v="162.75"/>
    <n v="121.57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3408291"/>
    <x v="100"/>
    <n v="90062.67"/>
    <n v="20778.25"/>
    <n v="0"/>
    <n v="0"/>
    <n v="859.16"/>
    <n v="-1901.53"/>
    <n v="0"/>
    <n v="0"/>
  </r>
  <r>
    <n v="408180"/>
    <s v="CNCR/HEM CTR W MI MPB"/>
    <s v="A"/>
    <n v="7001"/>
    <n v="8149"/>
    <s v="AC7015426"/>
    <n v="2"/>
    <s v="GPO Acct."/>
    <s v="HOSPITAL (INDIVIDUAL)"/>
    <n v="72101"/>
    <x v="48"/>
    <n v="72101"/>
    <s v="CANCER HEMA GRAND RADIPS MI"/>
    <n v="0"/>
    <x v="0"/>
    <n v="3290053"/>
    <x v="52"/>
    <n v="4045.74"/>
    <n v="0"/>
    <n v="0"/>
    <n v="0"/>
    <n v="236.66"/>
    <n v="0"/>
    <n v="0"/>
    <n v="0"/>
  </r>
  <r>
    <n v="424039"/>
    <s v="PRISMAHL TUOMEY WAC A34"/>
    <s v="A"/>
    <n v="7003"/>
    <n v="8148"/>
    <s v="FP5723033"/>
    <n v="3"/>
    <s v="WAC Acct."/>
    <s v="HOSPITAL GROUP"/>
    <n v="40461"/>
    <x v="1"/>
    <n v="40461"/>
    <s v="PRISMA HEALTH"/>
    <s v="DSH420070"/>
    <x v="0"/>
    <n v="3489978"/>
    <x v="3"/>
    <n v="629.38"/>
    <n v="0"/>
    <n v="0"/>
    <n v="0"/>
    <n v="74.39"/>
    <n v="0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3794096"/>
    <x v="150"/>
    <n v="3762.63"/>
    <n v="1254.21"/>
    <n v="0"/>
    <n v="0"/>
    <n v="48.21"/>
    <n v="28.2"/>
    <n v="0"/>
    <n v="0"/>
  </r>
  <r>
    <n v="720779"/>
    <s v="LMHM HOSP BRD DIR MPB"/>
    <s v="A"/>
    <n v="7001"/>
    <n v="8149"/>
    <s v="FL6672198"/>
    <n v="2"/>
    <s v="GPO Acct."/>
    <s v="HOSPITAL (INDIVIDUAL)"/>
    <n v="72428"/>
    <x v="35"/>
    <n v="72428"/>
    <s v="LEE MEM HEALTH SYSTEM FL"/>
    <n v="0"/>
    <x v="2"/>
    <n v="2292423"/>
    <x v="6"/>
    <n v="11222.64"/>
    <n v="0"/>
    <n v="0"/>
    <n v="0"/>
    <n v="797.54"/>
    <n v="0"/>
    <n v="0"/>
    <n v="0"/>
  </r>
  <r>
    <n v="759745"/>
    <s v="HNRY FRD INFU PHS MPB"/>
    <s v="A"/>
    <n v="7992"/>
    <n v="8149"/>
    <s v="BF1936179"/>
    <n v="4"/>
    <s v="PHS/340B Acct"/>
    <s v="CLOSED PHARMACY"/>
    <n v="755"/>
    <x v="27"/>
    <n v="755"/>
    <s v="HENRY FORD HOSPITAL MI"/>
    <s v="DSH230053"/>
    <x v="2"/>
    <n v="1975903"/>
    <x v="23"/>
    <n v="26803.26"/>
    <n v="0"/>
    <n v="0"/>
    <n v="0"/>
    <n v="1869.91"/>
    <n v="0"/>
    <n v="0"/>
    <n v="0"/>
  </r>
  <r>
    <n v="867182"/>
    <s v="TX CHILD SPC PHCY WAC A34"/>
    <s v="A"/>
    <n v="7595"/>
    <n v="8115"/>
    <s v="FT9614365"/>
    <n v="3"/>
    <s v="WAC Acct."/>
    <s v="HOSPITAL GROUP"/>
    <n v="73354"/>
    <x v="5"/>
    <n v="73354"/>
    <s v="TEXAS CHILDRENS SPECIALTY HOSP"/>
    <s v="PED453304-00"/>
    <x v="1"/>
    <n v="3466661"/>
    <x v="19"/>
    <n v="0"/>
    <n v="0"/>
    <n v="0"/>
    <n v="0"/>
    <n v="73.45"/>
    <n v="0"/>
    <n v="0"/>
    <n v="0"/>
  </r>
  <r>
    <n v="860774"/>
    <s v="EINSTEIN MEDICAL CNTR PHS"/>
    <s v="A"/>
    <n v="7670"/>
    <n v="8155"/>
    <s v="AE2409046"/>
    <n v="4"/>
    <s v="PHS/340B Acct"/>
    <s v="HOSPITAL GROUP"/>
    <n v="40206"/>
    <x v="3"/>
    <n v="40205"/>
    <s v="EINSTEIN"/>
    <s v="DSH390142"/>
    <x v="1"/>
    <n v="2322253"/>
    <x v="46"/>
    <n v="31149.32"/>
    <n v="0"/>
    <n v="0"/>
    <n v="0"/>
    <n v="959.62"/>
    <n v="0"/>
    <n v="0"/>
    <n v="0"/>
  </r>
  <r>
    <n v="107504"/>
    <s v="CHILDRENS HP CO P WAC A34"/>
    <s v="A"/>
    <n v="7805"/>
    <n v="8131"/>
    <s v="FT0461525"/>
    <n v="3"/>
    <s v="WAC Acct."/>
    <s v="HOSPITAL GROUP"/>
    <n v="72134"/>
    <x v="69"/>
    <n v="72134"/>
    <s v="CHCA - COLORADO CHILDRENS"/>
    <s v="PED063301-00"/>
    <x v="1"/>
    <n v="2346880"/>
    <x v="138"/>
    <n v="9347.48"/>
    <n v="0"/>
    <n v="0"/>
    <n v="0"/>
    <n v="363.75"/>
    <n v="0"/>
    <n v="0"/>
    <n v="0"/>
  </r>
  <r>
    <n v="4319"/>
    <s v="PRISMAHL SENRCARE RX"/>
    <s v="A"/>
    <n v="7003"/>
    <n v="8148"/>
    <s v="BP6126165"/>
    <n v="2"/>
    <s v="GPO Acct."/>
    <s v="HOSPITAL GROUP"/>
    <n v="40461"/>
    <x v="1"/>
    <n v="40461"/>
    <s v="PRISMA HEALTH"/>
    <n v="0"/>
    <x v="0"/>
    <n v="3688306"/>
    <x v="252"/>
    <n v="28251.94"/>
    <n v="7009.84"/>
    <n v="0"/>
    <n v="0"/>
    <n v="1213.3699999999999"/>
    <n v="302.13"/>
    <n v="0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3544194"/>
    <x v="20"/>
    <n v="8882.11"/>
    <n v="0"/>
    <n v="0"/>
    <n v="0"/>
    <n v="703.92"/>
    <n v="0"/>
    <n v="0"/>
    <n v="0"/>
  </r>
  <r>
    <n v="957495"/>
    <s v="UNC HSP CNCR WACA34 MPB"/>
    <s v="A"/>
    <n v="7994"/>
    <n v="8149"/>
    <s v="AN3208065"/>
    <n v="3"/>
    <s v="WAC Acct."/>
    <s v="HOSPITAL (INDIVIDUAL)"/>
    <n v="72722"/>
    <x v="77"/>
    <n v="72722"/>
    <s v="UNC HOSPITAL"/>
    <s v="DSH340061"/>
    <x v="1"/>
    <n v="3700093"/>
    <x v="208"/>
    <n v="206064.59"/>
    <n v="0"/>
    <n v="0"/>
    <n v="0"/>
    <n v="12493.99"/>
    <n v="0"/>
    <n v="0"/>
    <n v="0"/>
  </r>
  <r>
    <n v="945540"/>
    <s v="METROHLTH SYS WACA34 MPB"/>
    <s v="A"/>
    <n v="7001"/>
    <n v="8149"/>
    <s v="AH2289646"/>
    <n v="3"/>
    <s v="WAC Acct."/>
    <s v="HOSPITAL (INDIVIDUAL)"/>
    <n v="40068"/>
    <x v="116"/>
    <n v="40068"/>
    <s v="MHS PURCHASING"/>
    <s v="DSH360059"/>
    <x v="2"/>
    <n v="2652154"/>
    <x v="7"/>
    <n v="0"/>
    <n v="0"/>
    <n v="29522.16"/>
    <n v="49287.4"/>
    <n v="0"/>
    <n v="0"/>
    <n v="1679.01"/>
    <n v="1895.65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610032"/>
    <x v="229"/>
    <n v="90188.52"/>
    <n v="90188.52"/>
    <n v="0"/>
    <n v="0"/>
    <n v="7934.22"/>
    <n v="7934.22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2830339"/>
    <x v="179"/>
    <n v="39095.339999999997"/>
    <n v="0"/>
    <n v="0"/>
    <n v="0"/>
    <n v="2781.45"/>
    <n v="0"/>
    <n v="0"/>
    <n v="0"/>
  </r>
  <r>
    <n v="435887"/>
    <s v="TX CHILD HOSP WC PHS MPB"/>
    <s v="A"/>
    <n v="7595"/>
    <n v="8149"/>
    <s v="FT2426624"/>
    <n v="4"/>
    <s v="PHS/340B Acct"/>
    <s v="HOSPITAL (INDIVIDUAL)"/>
    <n v="72506"/>
    <x v="75"/>
    <n v="72480"/>
    <s v="MD ISSUE"/>
    <s v="PED453304-08"/>
    <x v="1"/>
    <n v="3912052"/>
    <x v="109"/>
    <n v="0"/>
    <n v="0"/>
    <n v="0"/>
    <n v="4675.4399999999996"/>
    <n v="0"/>
    <n v="0"/>
    <n v="0"/>
    <n v="1191.78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3945672"/>
    <x v="107"/>
    <n v="4464.9799999999996"/>
    <n v="4464.9799999999996"/>
    <n v="0"/>
    <n v="0"/>
    <n v="170.48"/>
    <n v="170.48"/>
    <n v="0"/>
    <n v="0"/>
  </r>
  <r>
    <n v="286253"/>
    <s v="PRISMAHL TUOMEY PHS"/>
    <s v="A"/>
    <n v="7003"/>
    <n v="8148"/>
    <s v="FP5723033"/>
    <n v="4"/>
    <s v="PHS/340B Acct"/>
    <s v="HOSPITAL GROUP"/>
    <n v="40461"/>
    <x v="1"/>
    <n v="40461"/>
    <s v="PRISMA HEALTH"/>
    <s v="DSH420070"/>
    <x v="0"/>
    <n v="3945672"/>
    <x v="107"/>
    <n v="4530.5"/>
    <n v="3021.19"/>
    <n v="0"/>
    <n v="0"/>
    <n v="216.46"/>
    <n v="167.9"/>
    <n v="0"/>
    <n v="0"/>
  </r>
  <r>
    <n v="250069"/>
    <s v="HUNTIINGTON HSP MPB"/>
    <s v="A"/>
    <n v="7001"/>
    <n v="8149"/>
    <s v="AH0768296"/>
    <n v="2"/>
    <s v="GPO Acct."/>
    <s v="HOSPITAL (INDIVIDUAL)"/>
    <n v="72381"/>
    <x v="215"/>
    <n v="72381"/>
    <s v="HUNTINGTON HOSP ASSN"/>
    <n v="0"/>
    <x v="0"/>
    <n v="3408309"/>
    <x v="100"/>
    <n v="4947.8599999999997"/>
    <n v="0"/>
    <n v="0"/>
    <n v="0"/>
    <n v="264.52"/>
    <n v="0"/>
    <n v="0"/>
    <n v="0"/>
  </r>
  <r>
    <n v="183664"/>
    <s v="LOYOLA CIMP WACA34 MPB"/>
    <s v="A"/>
    <n v="1075"/>
    <n v="8149"/>
    <s v="BF4649604"/>
    <n v="3"/>
    <s v="WAC Acct."/>
    <s v="HOSPITAL (INDIVIDUAL)"/>
    <n v="21373"/>
    <x v="0"/>
    <n v="21373"/>
    <s v="TRINITY HEALTH"/>
    <s v="DSH140276"/>
    <x v="0"/>
    <n v="2042950"/>
    <x v="14"/>
    <n v="4545.2700000000004"/>
    <n v="0"/>
    <n v="0"/>
    <n v="0"/>
    <n v="183.81"/>
    <n v="0"/>
    <n v="0"/>
    <n v="0"/>
  </r>
  <r>
    <n v="747807"/>
    <s v="IUH IN UNV HSP WACA34 MPB"/>
    <s v="A"/>
    <n v="7994"/>
    <n v="8149"/>
    <s v="BC5175561"/>
    <n v="3"/>
    <s v="WAC Acct."/>
    <s v="HOSPITAL (INDIVIDUAL)"/>
    <n v="72387"/>
    <x v="106"/>
    <n v="72387"/>
    <s v="UNIV OF INDIANA HEALTH"/>
    <s v="DSH150056B"/>
    <x v="1"/>
    <n v="3295755"/>
    <x v="74"/>
    <n v="0"/>
    <n v="0"/>
    <n v="4194.46"/>
    <n v="0"/>
    <n v="0"/>
    <n v="0"/>
    <n v="356.46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590404"/>
    <x v="94"/>
    <n v="19430.689999999999"/>
    <n v="0"/>
    <n v="0"/>
    <n v="0"/>
    <n v="562.59"/>
    <n v="0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2042513"/>
    <x v="1"/>
    <n v="2760.18"/>
    <n v="0"/>
    <n v="0"/>
    <n v="0"/>
    <n v="124.91"/>
    <n v="0"/>
    <n v="0"/>
    <n v="0"/>
  </r>
  <r>
    <n v="3626"/>
    <s v="JOHN MARSH PHS MPB"/>
    <s v="A"/>
    <n v="7001"/>
    <n v="8149"/>
    <s v="BJ8798780"/>
    <n v="4"/>
    <s v="PHS/340B Acct"/>
    <s v="HOSPITAL (INDIVIDUAL)"/>
    <n v="21207"/>
    <x v="59"/>
    <n v="21207"/>
    <s v="ALLSPIRE"/>
    <s v="DSH210001A"/>
    <x v="1"/>
    <n v="2603454"/>
    <x v="30"/>
    <n v="85135.72"/>
    <n v="0"/>
    <n v="0"/>
    <n v="0"/>
    <n v="1891.23"/>
    <n v="0"/>
    <n v="0"/>
    <n v="0"/>
  </r>
  <r>
    <n v="976107"/>
    <s v="CHILDRN HSP MED PHS MPB"/>
    <s v="A"/>
    <n v="7001"/>
    <n v="8149"/>
    <s v="BC7018826"/>
    <n v="4"/>
    <s v="PHS/340B Acct"/>
    <s v="HOSPITAL GROUP"/>
    <n v="72008"/>
    <x v="29"/>
    <n v="72008"/>
    <s v="AKRON GENERAL MED CTR"/>
    <s v="PED363303-00"/>
    <x v="1"/>
    <n v="2684389"/>
    <x v="263"/>
    <n v="36180.69"/>
    <n v="0"/>
    <n v="18090.34"/>
    <n v="0"/>
    <n v="3522.98"/>
    <n v="0"/>
    <n v="1717.53"/>
    <n v="0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2557882"/>
    <x v="171"/>
    <n v="0"/>
    <n v="0"/>
    <n v="0"/>
    <n v="11586.12"/>
    <n v="0"/>
    <n v="0"/>
    <n v="0"/>
    <n v="445.72"/>
  </r>
  <r>
    <n v="730525"/>
    <s v="BRADFORD REG WAC A34"/>
    <s v="A"/>
    <n v="7995"/>
    <n v="8113"/>
    <s v="FO7310888"/>
    <n v="3"/>
    <s v="WAC Acct."/>
    <s v="HOSPITAL GROUP"/>
    <n v="40558"/>
    <x v="8"/>
    <n v="40558"/>
    <s v="OLEAN GENERAL HOSP"/>
    <s v="DSH330103"/>
    <x v="2"/>
    <n v="2293488"/>
    <x v="1"/>
    <n v="2027.35"/>
    <n v="0"/>
    <n v="0"/>
    <n v="0"/>
    <n v="83.48"/>
    <n v="0"/>
    <n v="0"/>
    <n v="0"/>
  </r>
  <r>
    <n v="932165"/>
    <s v="CREDENA HEALTH MPB"/>
    <s v="A"/>
    <n v="7994"/>
    <n v="8149"/>
    <s v="FC2012932"/>
    <n v="2"/>
    <s v="GPO Acct."/>
    <s v="HOSPITAL GROUP"/>
    <n v="72954"/>
    <x v="72"/>
    <n v="72952"/>
    <s v="PROVIDENCE HOSP NW"/>
    <n v="0"/>
    <x v="1"/>
    <n v="2652188"/>
    <x v="96"/>
    <n v="12209.4"/>
    <n v="0"/>
    <n v="0"/>
    <n v="0"/>
    <n v="275.39999999999998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86047"/>
    <x v="151"/>
    <n v="22020.5"/>
    <n v="22020.5"/>
    <n v="0"/>
    <n v="0"/>
    <n v="522.15"/>
    <n v="522.15"/>
    <n v="0"/>
    <n v="0"/>
  </r>
  <r>
    <n v="186274"/>
    <s v="UK HOSP KC PHS MPB"/>
    <s v="A"/>
    <n v="7994"/>
    <n v="8149"/>
    <s v="FU9104477"/>
    <n v="4"/>
    <s v="PHS/340B Acct"/>
    <s v="HOSPITAL (INDIVIDUAL)"/>
    <n v="1748"/>
    <x v="76"/>
    <n v="1748"/>
    <s v="UNIVERSITY OF KENTUCKY KY"/>
    <s v="DSH180067"/>
    <x v="1"/>
    <n v="3921004"/>
    <x v="31"/>
    <n v="11151.24"/>
    <n v="0"/>
    <n v="0"/>
    <n v="0"/>
    <n v="1436.42"/>
    <n v="0"/>
    <n v="0"/>
    <n v="0"/>
  </r>
  <r>
    <n v="157876"/>
    <s v="OPTUM 701/PSMH PHS MPB"/>
    <s v="A"/>
    <n v="1075"/>
    <n v="8149"/>
    <s v="FO0957867"/>
    <n v="5"/>
    <s v="PHS Contract Pharmacy"/>
    <s v="HOSPITAL (INDIVIDUAL)"/>
    <n v="72904"/>
    <x v="151"/>
    <n v="72904"/>
    <s v="PENN STATE  MILTON S HERSHEY"/>
    <s v="DSH390256"/>
    <x v="1"/>
    <n v="3900834"/>
    <x v="233"/>
    <n v="8093.15"/>
    <n v="0"/>
    <n v="0"/>
    <n v="0"/>
    <n v="297.49"/>
    <n v="0"/>
    <n v="0"/>
    <n v="0"/>
  </r>
  <r>
    <n v="747565"/>
    <s v="EMCM MAIN SPLIT GPO"/>
    <s v="A"/>
    <n v="7670"/>
    <n v="8155"/>
    <s v="FE3408184"/>
    <n v="2"/>
    <s v="GPO Acct."/>
    <s v="HOSPITAL GROUP"/>
    <n v="40206"/>
    <x v="3"/>
    <n v="40205"/>
    <s v="EINSTEIN"/>
    <n v="0"/>
    <x v="1"/>
    <n v="2042950"/>
    <x v="14"/>
    <n v="35142.93"/>
    <n v="14951.13"/>
    <n v="0"/>
    <n v="0"/>
    <n v="1737.8"/>
    <n v="893.64"/>
    <n v="0"/>
    <n v="0"/>
  </r>
  <r>
    <n v="863417"/>
    <s v="PRISMA CI GREER PHS"/>
    <s v="A"/>
    <n v="7003"/>
    <n v="8148"/>
    <s v="FG6367987"/>
    <n v="4"/>
    <s v="PHS/340B Acct"/>
    <s v="HOSPITAL GROUP"/>
    <n v="40461"/>
    <x v="1"/>
    <n v="40461"/>
    <s v="PRISMA HEALTH"/>
    <s v="DSH420078AE"/>
    <x v="0"/>
    <n v="3652856"/>
    <x v="111"/>
    <n v="29070.61"/>
    <n v="12152.41"/>
    <n v="0"/>
    <n v="0"/>
    <n v="915.53"/>
    <n v="383.12"/>
    <n v="0"/>
    <n v="0"/>
  </r>
  <r>
    <n v="912431"/>
    <s v="OSF ST ELIZ MC PHS MPB"/>
    <s v="A"/>
    <n v="7001"/>
    <n v="8149"/>
    <s v="FO3552470"/>
    <n v="4"/>
    <s v="PHS/340B Acct"/>
    <s v="HOSPITAL (INDIVIDUAL)"/>
    <n v="40414"/>
    <x v="216"/>
    <n v="40414"/>
    <s v="OSF HEALTHCARE SYSTEM"/>
    <s v="DSH140110"/>
    <x v="0"/>
    <n v="3486016"/>
    <x v="59"/>
    <n v="239256.92"/>
    <n v="117842.62"/>
    <n v="0"/>
    <n v="0"/>
    <n v="9634.82"/>
    <n v="4801.7"/>
    <n v="0"/>
    <n v="0"/>
  </r>
  <r>
    <n v="877354"/>
    <s v="TX CHILD SPEC PHCY PHS"/>
    <s v="A"/>
    <n v="7595"/>
    <n v="8115"/>
    <s v="FT9614365"/>
    <n v="4"/>
    <s v="PHS/340B Acct"/>
    <s v="HOSPITAL GROUP"/>
    <n v="73354"/>
    <x v="5"/>
    <n v="73354"/>
    <s v="TEXAS CHILDRENS SPECIALTY HOSP"/>
    <s v="PED453304-00"/>
    <x v="1"/>
    <n v="2607547"/>
    <x v="104"/>
    <n v="1771674.72"/>
    <n v="143162.89000000001"/>
    <n v="199540.89"/>
    <n v="265818"/>
    <n v="56110.64"/>
    <n v="4265.71"/>
    <n v="-58587.33"/>
    <n v="0"/>
  </r>
  <r>
    <n v="915765"/>
    <s v="W TN HLTHCRE VOL HOSP MPB"/>
    <s v="A"/>
    <n v="7001"/>
    <n v="8149"/>
    <s v="FW7579785"/>
    <n v="2"/>
    <s v="GPO Acct."/>
    <s v="HOSPITAL (INDIVIDUAL)"/>
    <n v="72714"/>
    <x v="217"/>
    <n v="72714"/>
    <s v="W TN HLTHCRE VOL"/>
    <n v="0"/>
    <x v="0"/>
    <n v="1280494"/>
    <x v="82"/>
    <n v="2154.5"/>
    <n v="0"/>
    <n v="0"/>
    <n v="0"/>
    <n v="145.59"/>
    <n v="0"/>
    <n v="0"/>
    <n v="0"/>
  </r>
  <r>
    <n v="941913"/>
    <s v="HOUSTION METH HARGRAV MPB"/>
    <s v="A"/>
    <n v="7994"/>
    <n v="8149"/>
    <s v="FH9411252"/>
    <n v="2"/>
    <s v="GPO Acct."/>
    <s v="HOSPITAL (INDIVIDUAL)"/>
    <n v="72493"/>
    <x v="40"/>
    <n v="72480"/>
    <s v="MD ISSUE"/>
    <n v="0"/>
    <x v="1"/>
    <n v="3700408"/>
    <x v="43"/>
    <n v="283714.3"/>
    <n v="0"/>
    <n v="40188.879999999997"/>
    <n v="50362"/>
    <n v="22210.54"/>
    <n v="0"/>
    <n v="2823.62"/>
    <n v="1937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984044"/>
    <x v="97"/>
    <n v="1690575.3"/>
    <n v="417426"/>
    <n v="0"/>
    <n v="0"/>
    <n v="46386.37"/>
    <n v="11333.34"/>
    <n v="0"/>
    <n v="0"/>
  </r>
  <r>
    <n v="346563"/>
    <s v="PRISMA GVL MEMORIAL MC W"/>
    <s v="A"/>
    <n v="7003"/>
    <n v="8148"/>
    <s v="FG6318857"/>
    <n v="2"/>
    <s v="GPO Acct."/>
    <s v="HOSPITAL GROUP"/>
    <n v="40461"/>
    <x v="1"/>
    <n v="40461"/>
    <s v="PRISMA HEALTH"/>
    <n v="0"/>
    <x v="0"/>
    <n v="3555158"/>
    <x v="108"/>
    <n v="23992"/>
    <n v="0"/>
    <n v="0"/>
    <n v="0"/>
    <n v="1439.52"/>
    <n v="0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549698"/>
    <x v="37"/>
    <n v="44938.63"/>
    <n v="0"/>
    <n v="0"/>
    <n v="0"/>
    <n v="3089.99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54986"/>
    <x v="50"/>
    <n v="17542.38"/>
    <n v="7221.09"/>
    <n v="0"/>
    <n v="0"/>
    <n v="653.94000000000005"/>
    <n v="297.61"/>
    <n v="0"/>
    <n v="0"/>
  </r>
  <r>
    <n v="512845"/>
    <s v="UCI MEDICAL CTR PHS MPB"/>
    <s v="A"/>
    <n v="7992"/>
    <n v="8149"/>
    <s v="FU5294777"/>
    <n v="4"/>
    <s v="PHS/340B Acct"/>
    <s v="HOSPITAL (INDIVIDUAL)"/>
    <n v="1607"/>
    <x v="218"/>
    <n v="1607"/>
    <s v="UCI MEDICAL CENTER CA"/>
    <s v="DSH050348CG"/>
    <x v="2"/>
    <n v="3638475"/>
    <x v="10"/>
    <n v="128621.14"/>
    <n v="52315.5"/>
    <n v="0"/>
    <n v="0"/>
    <n v="10088.6"/>
    <n v="361.9"/>
    <n v="0"/>
    <n v="0"/>
  </r>
  <r>
    <n v="100470"/>
    <s v="UTSW SCC INFUS PHCY MPB"/>
    <s v="A"/>
    <n v="837"/>
    <n v="8149"/>
    <s v="FU3182401"/>
    <n v="2"/>
    <s v="GPO Acct."/>
    <s v="HOSPITAL (INDIVIDUAL)"/>
    <n v="40848"/>
    <x v="2"/>
    <n v="40848"/>
    <s v="UNIV OF TEXAS SW UNIV HOSP"/>
    <n v="0"/>
    <x v="1"/>
    <n v="2338747"/>
    <x v="114"/>
    <n v="280696.5"/>
    <n v="0"/>
    <n v="0"/>
    <n v="0"/>
    <n v="4210.8100000000004"/>
    <n v="0"/>
    <n v="0"/>
    <n v="0"/>
  </r>
  <r>
    <n v="857245"/>
    <s v="PRISMA CI ESO PHS"/>
    <s v="A"/>
    <n v="7003"/>
    <n v="8148"/>
    <s v="FG6317867"/>
    <n v="4"/>
    <s v="PHS/340B Acct"/>
    <s v="HOSPITAL GROUP"/>
    <n v="40461"/>
    <x v="1"/>
    <n v="40461"/>
    <s v="PRISMA HEALTH"/>
    <s v="DSH420078AA"/>
    <x v="0"/>
    <n v="1503135"/>
    <x v="133"/>
    <n v="260158.45"/>
    <n v="50159.24"/>
    <n v="0"/>
    <n v="0"/>
    <n v="11423.8"/>
    <n v="2775.65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3425493"/>
    <x v="75"/>
    <n v="153299.24"/>
    <n v="56131.61"/>
    <n v="0"/>
    <n v="0"/>
    <n v="2620.35"/>
    <n v="1021.82"/>
    <n v="0"/>
    <n v="0"/>
  </r>
  <r>
    <n v="4968"/>
    <s v="MGH YAWKEY 8 WACA34 MPB"/>
    <s v="A"/>
    <n v="85"/>
    <n v="8149"/>
    <s v="AT9729433"/>
    <n v="3"/>
    <s v="WAC Acct."/>
    <s v="HOSPITAL GROUP"/>
    <n v="72475"/>
    <x v="55"/>
    <n v="72475"/>
    <s v="MASS GENERAL HOSP"/>
    <s v="DSH220071"/>
    <x v="1"/>
    <n v="2346880"/>
    <x v="138"/>
    <n v="0"/>
    <n v="0"/>
    <n v="25032.55"/>
    <n v="25075.18"/>
    <n v="0"/>
    <n v="0"/>
    <n v="973.98"/>
    <n v="964.47"/>
  </r>
  <r>
    <n v="748451"/>
    <s v="IUH METHODIST WACA34 MPB"/>
    <s v="A"/>
    <n v="7994"/>
    <n v="8149"/>
    <s v="BC5175535"/>
    <n v="3"/>
    <s v="WAC Acct."/>
    <s v="HOSPITAL (INDIVIDUAL)"/>
    <n v="72387"/>
    <x v="106"/>
    <n v="72387"/>
    <s v="UNIV OF INDIANA HEALTH"/>
    <s v="DSH150056"/>
    <x v="1"/>
    <n v="3782646"/>
    <x v="56"/>
    <n v="55872.85"/>
    <n v="55872.85"/>
    <n v="0"/>
    <n v="0"/>
    <n v="3047.86"/>
    <n v="3047.86"/>
    <n v="0"/>
    <n v="0"/>
  </r>
  <r>
    <n v="391970"/>
    <s v="UNIV OF TEXAS MED MPB"/>
    <s v="A"/>
    <n v="846"/>
    <n v="8149"/>
    <s v="AG3353973"/>
    <n v="2"/>
    <s v="GPO Acct."/>
    <s v="HOSPITAL (INDIVIDUAL)"/>
    <n v="40848"/>
    <x v="2"/>
    <n v="40848"/>
    <s v="UNIV OF TEXAS SW UNIV HOSP"/>
    <n v="0"/>
    <x v="1"/>
    <n v="2322253"/>
    <x v="46"/>
    <n v="28502.560000000001"/>
    <n v="0"/>
    <n v="0"/>
    <n v="0"/>
    <n v="545.6"/>
    <n v="0"/>
    <n v="0"/>
    <n v="0"/>
  </r>
  <r>
    <n v="783380"/>
    <s v="UAMS OUTPT PHMCY PHS MPB"/>
    <s v="A"/>
    <n v="7992"/>
    <n v="8149"/>
    <s v="AU3233917"/>
    <n v="4"/>
    <s v="PHS/340B Acct"/>
    <s v="HOSPITAL (INDIVIDUAL)"/>
    <n v="73304"/>
    <x v="143"/>
    <n v="73304"/>
    <s v="UNIV OF ARKANSAS"/>
    <s v="DSH040016"/>
    <x v="2"/>
    <n v="3908944"/>
    <x v="178"/>
    <n v="108970.96"/>
    <n v="4412.96"/>
    <n v="13674.98"/>
    <n v="9132.16"/>
    <n v="8889.64"/>
    <n v="408.8"/>
    <n v="1262.6600000000001"/>
    <n v="615.74"/>
  </r>
  <r>
    <n v="950067"/>
    <s v="UTMB HLTH LGE CC PHS MPB"/>
    <s v="A"/>
    <n v="7001"/>
    <n v="8149"/>
    <s v="FU1917294"/>
    <n v="4"/>
    <s v="PHS/340B Acct"/>
    <s v="HOSPITAL (INDIVIDUAL)"/>
    <n v="40083"/>
    <x v="21"/>
    <n v="40083"/>
    <s v="UNIV OF TEXAS MED BRANCH-UTMB"/>
    <s v="DSH450018DY"/>
    <x v="1"/>
    <n v="1129097"/>
    <x v="2"/>
    <n v="99752.07"/>
    <n v="14345.92"/>
    <n v="0"/>
    <n v="0"/>
    <n v="5663.09"/>
    <n v="826.2"/>
    <n v="0"/>
    <n v="0"/>
  </r>
  <r>
    <n v="186104"/>
    <s v="CREDENA HEALTH"/>
    <s v="A"/>
    <n v="7994"/>
    <n v="8173"/>
    <s v="FC2012932"/>
    <n v="2"/>
    <s v="GPO Acct."/>
    <s v="HOSPITAL GROUP"/>
    <n v="72954"/>
    <x v="72"/>
    <n v="72952"/>
    <s v="PROVIDENCE HOSP NW"/>
    <n v="0"/>
    <x v="1"/>
    <n v="3299427"/>
    <x v="68"/>
    <n v="0"/>
    <n v="0"/>
    <n v="0"/>
    <n v="0"/>
    <n v="706.98"/>
    <n v="0"/>
    <n v="0"/>
    <n v="0"/>
  </r>
  <r>
    <n v="870904"/>
    <s v="OLEAN GENERAL HOSP    PHS"/>
    <s v="A"/>
    <n v="7995"/>
    <n v="8113"/>
    <s v="AT0532033"/>
    <n v="4"/>
    <s v="PHS/340B Acct"/>
    <s v="HOSPITAL GROUP"/>
    <n v="40558"/>
    <x v="8"/>
    <n v="40558"/>
    <s v="OLEAN GENERAL HOSP"/>
    <s v="DSH330103"/>
    <x v="2"/>
    <n v="2673267"/>
    <x v="103"/>
    <n v="181791.3"/>
    <n v="0"/>
    <n v="25255.360000000001"/>
    <n v="25298.37"/>
    <n v="7596.06"/>
    <n v="0"/>
    <n v="930.07"/>
    <n v="7.0000000000000007E-2"/>
  </r>
  <r>
    <n v="981080"/>
    <s v="STATE UNIV NY OP PHS MPB"/>
    <s v="A"/>
    <n v="7001"/>
    <n v="8149"/>
    <s v="FS0047969"/>
    <n v="4"/>
    <s v="PHS/340B Acct"/>
    <s v="HOSPITAL (INDIVIDUAL)"/>
    <n v="72706"/>
    <x v="38"/>
    <n v="72706"/>
    <s v="UNIVERSITY HOSP SUNY"/>
    <s v="DSH330241"/>
    <x v="1"/>
    <n v="1900257"/>
    <x v="67"/>
    <n v="8814.7800000000007"/>
    <n v="0"/>
    <n v="0"/>
    <n v="4315.4799999999996"/>
    <n v="1187.6099999999999"/>
    <n v="0"/>
    <n v="0"/>
    <n v="365.78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570092"/>
    <x v="119"/>
    <n v="2383.52"/>
    <n v="0"/>
    <n v="0"/>
    <n v="0"/>
    <n v="199.94"/>
    <n v="0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1264308"/>
    <x v="170"/>
    <n v="748.72"/>
    <n v="748.72"/>
    <n v="748.73"/>
    <n v="0"/>
    <n v="28.72"/>
    <n v="28.72"/>
    <n v="28.73"/>
    <n v="0"/>
  </r>
  <r>
    <n v="183018"/>
    <s v="EINSTEIN MED CTR MH PHS"/>
    <s v="A"/>
    <n v="7670"/>
    <n v="8155"/>
    <s v="AE2409046"/>
    <n v="4"/>
    <s v="PHS/340B Acct"/>
    <s v="HOSPITAL GROUP"/>
    <n v="40206"/>
    <x v="3"/>
    <n v="40205"/>
    <s v="EINSTEIN"/>
    <s v="DSH390142"/>
    <x v="1"/>
    <n v="1248020"/>
    <x v="50"/>
    <n v="1445.2"/>
    <n v="1445.2"/>
    <n v="0"/>
    <n v="0"/>
    <n v="54.1"/>
    <n v="54.1"/>
    <n v="0"/>
    <n v="0"/>
  </r>
  <r>
    <n v="844150"/>
    <s v="PRISMA CI SENECA PHS"/>
    <s v="A"/>
    <n v="7003"/>
    <n v="8148"/>
    <s v="FG6317879"/>
    <n v="4"/>
    <s v="PHS/340B Acct"/>
    <s v="HOSPITAL GROUP"/>
    <n v="40461"/>
    <x v="1"/>
    <n v="40461"/>
    <s v="PRISMA HEALTH"/>
    <s v="DSH420078AB"/>
    <x v="0"/>
    <n v="3729662"/>
    <x v="128"/>
    <n v="56327.040000000001"/>
    <n v="13073.5"/>
    <n v="0"/>
    <n v="0"/>
    <n v="4330.0600000000004"/>
    <n v="993.46"/>
    <n v="0"/>
    <n v="0"/>
  </r>
  <r>
    <n v="638527"/>
    <s v="PRISMA GVLMC CL1 PCSC PHS"/>
    <s v="A"/>
    <n v="7003"/>
    <n v="8148"/>
    <s v="FG6318857"/>
    <n v="4"/>
    <s v="PHS/340B Acct"/>
    <s v="HOSPITAL GROUP"/>
    <n v="40461"/>
    <x v="1"/>
    <n v="40461"/>
    <s v="PRISMA HEALTH"/>
    <s v="DSH420078"/>
    <x v="0"/>
    <n v="1248376"/>
    <x v="134"/>
    <n v="2834.68"/>
    <n v="2834.68"/>
    <n v="0"/>
    <n v="0"/>
    <n v="99.92"/>
    <n v="99.92"/>
    <n v="0"/>
    <n v="0"/>
  </r>
  <r>
    <n v="721227"/>
    <s v="WALG 15443/ KU PHS MPB"/>
    <s v="A"/>
    <n v="7001"/>
    <n v="8149"/>
    <s v="BI9716587"/>
    <n v="4"/>
    <s v="PHS/340B Acct"/>
    <s v="HOSPITAL GROUP"/>
    <n v="72702"/>
    <x v="79"/>
    <n v="72702"/>
    <s v="UNIV OF KANSAS"/>
    <s v="DSH170040"/>
    <x v="2"/>
    <n v="3908902"/>
    <x v="178"/>
    <n v="2211.69"/>
    <n v="0"/>
    <n v="0"/>
    <n v="0"/>
    <n v="189.36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248020"/>
    <x v="50"/>
    <n v="8005.38"/>
    <n v="5053.29"/>
    <n v="0"/>
    <n v="0"/>
    <n v="313.11"/>
    <n v="184.5"/>
    <n v="0"/>
    <n v="0"/>
  </r>
  <r>
    <n v="902062"/>
    <s v="NSF MAIN GPO MPB"/>
    <s v="A"/>
    <n v="538"/>
    <n v="8149"/>
    <s v="BN8020315"/>
    <n v="2"/>
    <s v="GPO Acct."/>
    <s v="HOSPITAL GROUP"/>
    <n v="72823"/>
    <x v="33"/>
    <n v="72823"/>
    <s v="NORTHSIDE HOSP ATLANTA GA"/>
    <n v="0"/>
    <x v="2"/>
    <n v="2117109"/>
    <x v="124"/>
    <n v="20518.310000000001"/>
    <n v="0"/>
    <n v="0"/>
    <n v="0"/>
    <n v="1599.98"/>
    <n v="0"/>
    <n v="0"/>
    <n v="0"/>
  </r>
  <r>
    <n v="236019"/>
    <s v="PRISMAHL RICHLAND PRACTIC"/>
    <s v="A"/>
    <n v="7003"/>
    <n v="8148"/>
    <s v="BP5763354"/>
    <n v="2"/>
    <s v="GPO Acct."/>
    <s v="HOSPITAL GROUP"/>
    <n v="40461"/>
    <x v="1"/>
    <n v="40461"/>
    <s v="PRISMA HEALTH"/>
    <n v="0"/>
    <x v="0"/>
    <n v="3761319"/>
    <x v="106"/>
    <n v="3436"/>
    <n v="1718"/>
    <n v="0"/>
    <n v="0"/>
    <n v="142.6"/>
    <n v="71.3"/>
    <n v="0"/>
    <n v="0"/>
  </r>
  <r>
    <n v="819707"/>
    <s v="OHSU IN PT"/>
    <s v="A"/>
    <n v="7994"/>
    <n v="8173"/>
    <s v="AE3309045"/>
    <n v="2"/>
    <s v="GPO Acct."/>
    <s v="HOSPITAL GROUP"/>
    <n v="72859"/>
    <x v="18"/>
    <n v="72859"/>
    <s v="OREGON HLTH SCIENCE CTR"/>
    <n v="0"/>
    <x v="1"/>
    <n v="3920865"/>
    <x v="31"/>
    <n v="69240.240000000005"/>
    <n v="0"/>
    <n v="0"/>
    <n v="0"/>
    <n v="4499.32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2782639"/>
    <x v="58"/>
    <n v="50343.73"/>
    <n v="9197.34"/>
    <n v="0"/>
    <n v="0"/>
    <n v="2086.0700000000002"/>
    <n v="392.75"/>
    <n v="0"/>
    <n v="0"/>
  </r>
  <r>
    <n v="982499"/>
    <s v="UNC HILLSBOROUGH PHS MPB"/>
    <s v="A"/>
    <n v="7994"/>
    <n v="8149"/>
    <s v="FU4053435"/>
    <n v="4"/>
    <s v="PHS/340B Acct"/>
    <s v="HOSPITAL (INDIVIDUAL)"/>
    <n v="72722"/>
    <x v="77"/>
    <n v="72722"/>
    <s v="UNC HOSPITAL"/>
    <s v="DSH340061CH"/>
    <x v="1"/>
    <n v="3700093"/>
    <x v="208"/>
    <n v="33018.089999999997"/>
    <n v="0"/>
    <n v="0"/>
    <n v="0"/>
    <n v="844.87"/>
    <n v="0"/>
    <n v="0"/>
    <n v="0"/>
  </r>
  <r>
    <n v="458677"/>
    <s v="UNIV MISS PHS MPB"/>
    <s v="A"/>
    <n v="7992"/>
    <n v="8149"/>
    <s v="BU5736838"/>
    <n v="4"/>
    <s v="PHS/340B Acct"/>
    <s v="HOSPITAL (INDIVIDUAL)"/>
    <n v="2133"/>
    <x v="7"/>
    <n v="2133"/>
    <s v="UNIV OF MISSISSIPPI MED CTR"/>
    <s v="DSH250001"/>
    <x v="2"/>
    <n v="1509033"/>
    <x v="290"/>
    <n v="56703.839999999997"/>
    <n v="0"/>
    <n v="0"/>
    <n v="0"/>
    <n v="5230.34"/>
    <n v="0"/>
    <n v="0"/>
    <n v="0"/>
  </r>
  <r>
    <n v="763861"/>
    <s v="COOK CHILD HH MPB"/>
    <s v="A"/>
    <n v="7994"/>
    <n v="8149"/>
    <s v="BC7019878"/>
    <n v="2"/>
    <s v="GPO Acct."/>
    <s v="HOSPITAL (INDIVIDUAL)"/>
    <n v="72192"/>
    <x v="83"/>
    <n v="72192"/>
    <s v="COOK CHILDRENS MED CTR TX"/>
    <n v="0"/>
    <x v="1"/>
    <n v="2387306"/>
    <x v="195"/>
    <n v="7320.13"/>
    <n v="0"/>
    <n v="0"/>
    <n v="0"/>
    <n v="367.8"/>
    <n v="0"/>
    <n v="0"/>
    <n v="0"/>
  </r>
  <r>
    <n v="783428"/>
    <s v="STRONG MEM HOSP PHS MPB"/>
    <s v="A"/>
    <n v="7994"/>
    <n v="8149"/>
    <s v="FS6636318"/>
    <n v="4"/>
    <s v="PHS/340B Acct"/>
    <s v="HOSPITAL (INDIVIDUAL)"/>
    <n v="314"/>
    <x v="105"/>
    <n v="314"/>
    <s v="HIGHLAND ROCHESTER STRONGS"/>
    <s v="DSH330285"/>
    <x v="1"/>
    <n v="3914694"/>
    <x v="183"/>
    <n v="1462.34"/>
    <n v="0"/>
    <n v="2959.28"/>
    <n v="1482.16"/>
    <n v="92.22"/>
    <n v="0"/>
    <n v="184.96"/>
    <n v="42.1"/>
  </r>
  <r>
    <n v="203496"/>
    <s v="PRISMA BEH"/>
    <s v="A"/>
    <n v="7003"/>
    <n v="8148"/>
    <s v="FG7894480"/>
    <n v="2"/>
    <s v="GPO Acct."/>
    <s v="HOSPITAL GROUP"/>
    <n v="40461"/>
    <x v="1"/>
    <n v="40461"/>
    <s v="PRISMA HEALTH"/>
    <n v="0"/>
    <x v="0"/>
    <n v="3499902"/>
    <x v="105"/>
    <n v="8891.7900000000009"/>
    <n v="8891.7900000000009"/>
    <n v="0"/>
    <n v="0"/>
    <n v="332.6"/>
    <n v="332.6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2364743"/>
    <x v="78"/>
    <n v="8022"/>
    <n v="8022"/>
    <n v="0"/>
    <n v="0"/>
    <n v="270.22000000000003"/>
    <n v="270.22000000000003"/>
    <n v="0"/>
    <n v="0"/>
  </r>
  <r>
    <n v="871841"/>
    <s v="EINSTEIN AT CTR ONE   PHS"/>
    <s v="A"/>
    <n v="7670"/>
    <n v="8155"/>
    <s v="FE0845846"/>
    <n v="4"/>
    <s v="PHS/340B Acct"/>
    <s v="HOSPITAL (INDIVIDUAL)"/>
    <n v="40206"/>
    <x v="3"/>
    <n v="40205"/>
    <s v="EINSTEIN"/>
    <s v="DSH390142A"/>
    <x v="1"/>
    <n v="2565869"/>
    <x v="188"/>
    <n v="9131.5499999999993"/>
    <n v="9131.5499999999993"/>
    <n v="0"/>
    <n v="0"/>
    <n v="245.29"/>
    <n v="245.29"/>
    <n v="0"/>
    <n v="0"/>
  </r>
  <r>
    <n v="868408"/>
    <s v="PRISMA CI GROVE PHS"/>
    <s v="A"/>
    <n v="7003"/>
    <n v="8148"/>
    <s v="FG6345032"/>
    <n v="4"/>
    <s v="PHS/340B Acct"/>
    <s v="HOSPITAL GROUP"/>
    <n v="40461"/>
    <x v="1"/>
    <n v="40461"/>
    <s v="PRISMA HEALTH"/>
    <s v="DSH420078AH"/>
    <x v="0"/>
    <n v="2655165"/>
    <x v="71"/>
    <n v="59703.74"/>
    <n v="29943.46"/>
    <n v="0"/>
    <n v="0"/>
    <n v="1777.48"/>
    <n v="914.94"/>
    <n v="0"/>
    <n v="0"/>
  </r>
  <r>
    <n v="442984"/>
    <s v="PRISMAHL GREER SPEC"/>
    <s v="A"/>
    <n v="7003"/>
    <n v="8148"/>
    <s v="FU7245536"/>
    <n v="2"/>
    <s v="GPO Acct."/>
    <s v="HOSPITAL GROUP"/>
    <n v="40461"/>
    <x v="1"/>
    <n v="40461"/>
    <s v="PRISMA HEALTH"/>
    <n v="0"/>
    <x v="0"/>
    <n v="3700424"/>
    <x v="43"/>
    <n v="27671.4"/>
    <n v="9223.7999999999993"/>
    <n v="0"/>
    <n v="0"/>
    <n v="981.1"/>
    <n v="324.01"/>
    <n v="0"/>
    <n v="0"/>
  </r>
  <r>
    <n v="654172"/>
    <s v="EINSTEIN CTR ONE SPL PHS"/>
    <s v="A"/>
    <n v="7670"/>
    <n v="8155"/>
    <s v="FE0845846"/>
    <n v="4"/>
    <s v="PHS/340B Acct"/>
    <s v="HOSPITAL GROUP"/>
    <n v="40206"/>
    <x v="3"/>
    <n v="40205"/>
    <s v="EINSTEIN"/>
    <s v="DSH390142A"/>
    <x v="1"/>
    <n v="3920865"/>
    <x v="31"/>
    <n v="16883.7"/>
    <n v="0"/>
    <n v="0"/>
    <n v="0"/>
    <n v="1691.8"/>
    <n v="0"/>
    <n v="0"/>
    <n v="0"/>
  </r>
  <r>
    <n v="867567"/>
    <s v="PRISMA PEDS INFUS CTR PHS"/>
    <s v="A"/>
    <n v="7003"/>
    <n v="8148"/>
    <s v="FG6345032"/>
    <n v="4"/>
    <s v="PHS/340B Acct"/>
    <s v="HOSPITAL GROUP"/>
    <n v="40461"/>
    <x v="1"/>
    <n v="40461"/>
    <s v="PRISMA HEALTH"/>
    <s v="DSH420078N"/>
    <x v="0"/>
    <n v="1575042"/>
    <x v="86"/>
    <n v="134511.94"/>
    <n v="33742.07"/>
    <n v="0"/>
    <n v="0"/>
    <n v="2078.89"/>
    <n v="506.3"/>
    <n v="0"/>
    <n v="0"/>
  </r>
  <r>
    <n v="962455"/>
    <s v="UT SWMC ASTON INFUS MPB"/>
    <s v="A"/>
    <n v="837"/>
    <n v="8149"/>
    <s v="FU3182398"/>
    <n v="2"/>
    <s v="GPO Acct."/>
    <s v="HOSPITAL (INDIVIDUAL)"/>
    <n v="40848"/>
    <x v="2"/>
    <n v="40848"/>
    <s v="UNIV OF TEXAS SW UNIV HOSP"/>
    <n v="0"/>
    <x v="1"/>
    <n v="3609526"/>
    <x v="43"/>
    <n v="21199.97"/>
    <n v="0"/>
    <n v="0"/>
    <n v="0"/>
    <n v="1378.12"/>
    <n v="0"/>
    <n v="0"/>
    <n v="0"/>
  </r>
  <r>
    <n v="721786"/>
    <s v="PRISMA CI FARIS PHS"/>
    <s v="A"/>
    <n v="7003"/>
    <n v="8148"/>
    <s v="FG7327439"/>
    <n v="4"/>
    <s v="PHS/340B Acct"/>
    <s v="HOSPITAL GROUP"/>
    <n v="40461"/>
    <x v="1"/>
    <n v="40461"/>
    <s v="PRISMA HEALTH"/>
    <s v="DSH420078AC"/>
    <x v="0"/>
    <n v="2331973"/>
    <x v="29"/>
    <n v="5572.41"/>
    <n v="5572.41"/>
    <n v="0"/>
    <n v="0"/>
    <n v="139.94999999999999"/>
    <n v="139.94999999999999"/>
    <n v="0"/>
    <n v="0"/>
  </r>
  <r>
    <n v="893207"/>
    <s v="METHODIST W HOUSTON MPB"/>
    <s v="A"/>
    <n v="7994"/>
    <n v="8149"/>
    <s v="FM2326773"/>
    <n v="2"/>
    <s v="GPO Acct."/>
    <s v="HOSPITAL (INDIVIDUAL)"/>
    <n v="72493"/>
    <x v="40"/>
    <n v="72480"/>
    <s v="MD ISSUE"/>
    <n v="0"/>
    <x v="1"/>
    <n v="2590404"/>
    <x v="94"/>
    <n v="7745.73"/>
    <n v="0"/>
    <n v="0"/>
    <n v="0"/>
    <n v="1259.3599999999999"/>
    <n v="0"/>
    <n v="0"/>
    <n v="0"/>
  </r>
  <r>
    <n v="262890"/>
    <s v="TEXAS CHILDREN'S HSP MPB"/>
    <s v="A"/>
    <n v="7595"/>
    <n v="8149"/>
    <s v="BT1325516"/>
    <n v="2"/>
    <s v="GPO Acct."/>
    <s v="HOSPITAL (INDIVIDUAL)"/>
    <n v="72506"/>
    <x v="75"/>
    <n v="72480"/>
    <s v="MD ISSUE"/>
    <n v="0"/>
    <x v="1"/>
    <n v="3611126"/>
    <x v="149"/>
    <n v="8339.76"/>
    <n v="0"/>
    <n v="0"/>
    <n v="0"/>
    <n v="675.41"/>
    <n v="0"/>
    <n v="0"/>
    <n v="0"/>
  </r>
  <r>
    <n v="894864"/>
    <s v="EINSTEIN MED CTR MH"/>
    <s v="A"/>
    <n v="7670"/>
    <n v="8155"/>
    <s v="AE2409046"/>
    <n v="2"/>
    <s v="GPO Acct."/>
    <s v="HOSPITAL GROUP"/>
    <n v="40206"/>
    <x v="3"/>
    <n v="40205"/>
    <s v="EINSTEIN"/>
    <n v="0"/>
    <x v="1"/>
    <n v="3408309"/>
    <x v="100"/>
    <n v="7154.19"/>
    <n v="0"/>
    <n v="0"/>
    <n v="0"/>
    <n v="141.82"/>
    <n v="0"/>
    <n v="0"/>
    <n v="0"/>
  </r>
  <r>
    <n v="159255"/>
    <s v="VCU HLTH SYS WAC A34 MPB"/>
    <s v="A"/>
    <n v="7001"/>
    <n v="8149"/>
    <s v="AM1570072"/>
    <n v="3"/>
    <s v="WAC Acct."/>
    <s v="HOSPITAL (INDIVIDUAL)"/>
    <n v="40308"/>
    <x v="23"/>
    <n v="40308"/>
    <s v="VCU MAIN PHCY RICHMOND VA"/>
    <s v="DSH490032"/>
    <x v="1"/>
    <n v="2863785"/>
    <x v="34"/>
    <n v="274093.26"/>
    <n v="0"/>
    <n v="0"/>
    <n v="0"/>
    <n v="17206.599999999999"/>
    <n v="0"/>
    <n v="0"/>
    <n v="0"/>
  </r>
  <r>
    <n v="411079"/>
    <s v="COZAD COMMUNITY HOSPITAL"/>
    <s v="A"/>
    <n v="7997"/>
    <n v="8145"/>
    <s v="AC3977242"/>
    <n v="2"/>
    <s v="GPO Acct."/>
    <s v="HOSPITAL (INDIVIDUAL)"/>
    <n v="40203"/>
    <x v="9"/>
    <n v="40015"/>
    <s v="ALEGENT"/>
    <n v="0"/>
    <x v="2"/>
    <n v="1266493"/>
    <x v="82"/>
    <n v="119.48"/>
    <n v="0"/>
    <n v="0"/>
    <n v="0"/>
    <n v="3.44"/>
    <n v="0"/>
    <n v="0"/>
    <n v="0"/>
  </r>
  <r>
    <n v="334324"/>
    <s v="SPEC PHCY SMH WACA34 MPB"/>
    <s v="A"/>
    <n v="7994"/>
    <n v="8149"/>
    <m/>
    <n v="3"/>
    <s v="WAC Acct."/>
    <s v="HOSPITAL (INDIVIDUAL)"/>
    <n v="314"/>
    <x v="105"/>
    <n v="314"/>
    <s v="HIGHLAND ROCHESTER STRONGS"/>
    <s v="DSH330285"/>
    <x v="1"/>
    <n v="2384360"/>
    <x v="80"/>
    <n v="11570.42"/>
    <n v="0"/>
    <n v="0"/>
    <n v="0"/>
    <n v="352.81"/>
    <n v="0"/>
    <n v="0"/>
    <n v="0"/>
  </r>
  <r>
    <n v="31274"/>
    <s v="MOSS EINSTEIN WAC A34"/>
    <s v="A"/>
    <n v="7670"/>
    <n v="8155"/>
    <s v="BM8707133"/>
    <n v="3"/>
    <s v="WAC Acct."/>
    <s v="HOSPITAL GROUP"/>
    <n v="40206"/>
    <x v="3"/>
    <n v="40205"/>
    <s v="EINSTEIN"/>
    <s v="DSH390142G"/>
    <x v="1"/>
    <n v="2291664"/>
    <x v="36"/>
    <n v="299.49"/>
    <n v="299.49"/>
    <n v="0"/>
    <n v="0"/>
    <n v="12.69"/>
    <n v="12.69"/>
    <n v="0"/>
    <n v="0"/>
  </r>
  <r>
    <n v="76007"/>
    <s v="UNIV HOSP WACA34 MPB"/>
    <s v="A"/>
    <n v="7994"/>
    <n v="8149"/>
    <s v="AM1472579"/>
    <n v="3"/>
    <s v="WAC Acct."/>
    <s v="HOSPITAL GROUP"/>
    <n v="40263"/>
    <x v="54"/>
    <n v="40263"/>
    <s v="UNIVERSITY HEALTH SYSTEM"/>
    <s v="DSH450213"/>
    <x v="1"/>
    <n v="3535879"/>
    <x v="163"/>
    <n v="11649.02"/>
    <n v="0"/>
    <n v="0"/>
    <n v="0"/>
    <n v="213.54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61" firstHeaderRow="0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0">
        <item x="214"/>
        <item x="45"/>
        <item x="39"/>
        <item x="29"/>
        <item x="65"/>
        <item x="3"/>
        <item x="103"/>
        <item x="59"/>
        <item x="146"/>
        <item x="63"/>
        <item x="120"/>
        <item x="91"/>
        <item x="118"/>
        <item x="93"/>
        <item x="46"/>
        <item x="96"/>
        <item x="184"/>
        <item x="110"/>
        <item x="108"/>
        <item x="36"/>
        <item x="67"/>
        <item x="154"/>
        <item x="170"/>
        <item x="87"/>
        <item x="167"/>
        <item x="126"/>
        <item x="66"/>
        <item x="134"/>
        <item x="48"/>
        <item x="164"/>
        <item x="209"/>
        <item x="141"/>
        <item x="192"/>
        <item x="150"/>
        <item x="130"/>
        <item x="69"/>
        <item x="114"/>
        <item x="186"/>
        <item x="145"/>
        <item x="14"/>
        <item x="188"/>
        <item x="56"/>
        <item x="53"/>
        <item x="37"/>
        <item x="34"/>
        <item x="83"/>
        <item x="9"/>
        <item x="17"/>
        <item x="148"/>
        <item x="195"/>
        <item x="174"/>
        <item x="187"/>
        <item x="165"/>
        <item x="95"/>
        <item x="11"/>
        <item x="124"/>
        <item x="203"/>
        <item x="168"/>
        <item x="82"/>
        <item x="210"/>
        <item x="171"/>
        <item x="104"/>
        <item x="132"/>
        <item x="136"/>
        <item x="173"/>
        <item x="125"/>
        <item x="152"/>
        <item x="16"/>
        <item x="94"/>
        <item x="151"/>
        <item x="107"/>
        <item x="19"/>
        <item x="157"/>
        <item x="197"/>
        <item x="180"/>
        <item x="73"/>
        <item x="26"/>
        <item x="28"/>
        <item x="43"/>
        <item x="27"/>
        <item x="105"/>
        <item x="190"/>
        <item x="139"/>
        <item x="102"/>
        <item x="40"/>
        <item x="215"/>
        <item x="183"/>
        <item x="206"/>
        <item x="179"/>
        <item x="100"/>
        <item x="31"/>
        <item x="205"/>
        <item x="189"/>
        <item x="35"/>
        <item x="161"/>
        <item x="24"/>
        <item x="78"/>
        <item x="172"/>
        <item x="128"/>
        <item x="12"/>
        <item x="133"/>
        <item x="13"/>
        <item x="112"/>
        <item x="199"/>
        <item x="97"/>
        <item x="50"/>
        <item x="55"/>
        <item x="127"/>
        <item x="80"/>
        <item x="116"/>
        <item x="81"/>
        <item x="204"/>
        <item x="142"/>
        <item x="122"/>
        <item x="109"/>
        <item x="196"/>
        <item x="99"/>
        <item x="44"/>
        <item x="144"/>
        <item x="191"/>
        <item x="201"/>
        <item x="92"/>
        <item x="178"/>
        <item x="10"/>
        <item x="33"/>
        <item x="51"/>
        <item x="57"/>
        <item x="25"/>
        <item x="131"/>
        <item x="49"/>
        <item x="156"/>
        <item x="119"/>
        <item x="8"/>
        <item x="18"/>
        <item x="216"/>
        <item x="162"/>
        <item x="200"/>
        <item x="147"/>
        <item x="137"/>
        <item x="98"/>
        <item x="90"/>
        <item x="47"/>
        <item x="1"/>
        <item x="72"/>
        <item x="158"/>
        <item x="64"/>
        <item x="61"/>
        <item x="42"/>
        <item x="117"/>
        <item x="74"/>
        <item x="52"/>
        <item x="181"/>
        <item x="160"/>
        <item x="182"/>
        <item x="111"/>
        <item x="89"/>
        <item x="193"/>
        <item x="115"/>
        <item x="32"/>
        <item x="135"/>
        <item x="155"/>
        <item x="15"/>
        <item x="140"/>
        <item x="86"/>
        <item x="20"/>
        <item x="68"/>
        <item x="175"/>
        <item x="169"/>
        <item x="6"/>
        <item x="60"/>
        <item x="75"/>
        <item x="71"/>
        <item x="5"/>
        <item x="88"/>
        <item x="101"/>
        <item x="176"/>
        <item x="113"/>
        <item x="163"/>
        <item x="0"/>
        <item x="207"/>
        <item x="218"/>
        <item x="77"/>
        <item x="185"/>
        <item x="58"/>
        <item x="4"/>
        <item x="208"/>
        <item x="143"/>
        <item x="177"/>
        <item x="70"/>
        <item x="213"/>
        <item x="85"/>
        <item x="41"/>
        <item x="106"/>
        <item x="79"/>
        <item x="121"/>
        <item x="129"/>
        <item x="212"/>
        <item x="7"/>
        <item x="123"/>
        <item x="153"/>
        <item x="21"/>
        <item x="2"/>
        <item x="194"/>
        <item x="166"/>
        <item x="54"/>
        <item x="38"/>
        <item x="211"/>
        <item x="76"/>
        <item x="198"/>
        <item x="23"/>
        <item x="159"/>
        <item x="217"/>
        <item x="149"/>
        <item x="84"/>
        <item x="22"/>
        <item x="30"/>
        <item x="138"/>
        <item x="202"/>
        <item x="62"/>
        <item t="default"/>
      </items>
    </pivotField>
    <pivotField showAll="0"/>
    <pivotField showAll="0"/>
    <pivotField showAll="0"/>
    <pivotField axis="axisPage" showAll="0">
      <items count="5">
        <item x="1"/>
        <item m="1" x="3"/>
        <item x="0"/>
        <item x="2"/>
        <item t="default"/>
      </items>
    </pivotField>
    <pivotField showAll="0"/>
    <pivotField axis="axisRow" showAll="0">
      <items count="299">
        <item x="275"/>
        <item x="182"/>
        <item x="188"/>
        <item x="57"/>
        <item x="52"/>
        <item x="258"/>
        <item x="77"/>
        <item x="70"/>
        <item x="69"/>
        <item x="238"/>
        <item x="62"/>
        <item x="36"/>
        <item x="134"/>
        <item x="224"/>
        <item x="291"/>
        <item x="195"/>
        <item x="166"/>
        <item x="159"/>
        <item x="170"/>
        <item x="215"/>
        <item x="201"/>
        <item x="264"/>
        <item x="45"/>
        <item x="225"/>
        <item x="252"/>
        <item x="194"/>
        <item x="22"/>
        <item x="177"/>
        <item x="10"/>
        <item x="290"/>
        <item x="17"/>
        <item x="43"/>
        <item x="65"/>
        <item x="208"/>
        <item x="167"/>
        <item x="278"/>
        <item x="186"/>
        <item x="210"/>
        <item x="243"/>
        <item x="117"/>
        <item x="171"/>
        <item x="276"/>
        <item x="193"/>
        <item x="246"/>
        <item x="37"/>
        <item x="192"/>
        <item x="284"/>
        <item x="279"/>
        <item x="255"/>
        <item x="56"/>
        <item x="241"/>
        <item x="206"/>
        <item x="268"/>
        <item x="272"/>
        <item x="94"/>
        <item x="131"/>
        <item x="39"/>
        <item x="60"/>
        <item x="64"/>
        <item x="145"/>
        <item x="106"/>
        <item x="4"/>
        <item x="81"/>
        <item x="109"/>
        <item x="287"/>
        <item x="142"/>
        <item x="205"/>
        <item x="133"/>
        <item x="197"/>
        <item x="160"/>
        <item x="58"/>
        <item x="3"/>
        <item x="2"/>
        <item x="126"/>
        <item x="269"/>
        <item x="107"/>
        <item x="85"/>
        <item x="53"/>
        <item x="231"/>
        <item x="146"/>
        <item x="121"/>
        <item x="27"/>
        <item x="263"/>
        <item x="87"/>
        <item x="292"/>
        <item x="196"/>
        <item x="28"/>
        <item x="49"/>
        <item x="23"/>
        <item x="183"/>
        <item x="50"/>
        <item x="211"/>
        <item x="190"/>
        <item x="173"/>
        <item x="178"/>
        <item x="203"/>
        <item x="209"/>
        <item x="154"/>
        <item x="91"/>
        <item x="25"/>
        <item x="218"/>
        <item x="124"/>
        <item x="127"/>
        <item x="32"/>
        <item x="47"/>
        <item x="123"/>
        <item x="66"/>
        <item x="200"/>
        <item x="184"/>
        <item x="5"/>
        <item x="33"/>
        <item x="34"/>
        <item x="176"/>
        <item x="277"/>
        <item x="111"/>
        <item x="71"/>
        <item x="222"/>
        <item x="180"/>
        <item x="78"/>
        <item x="245"/>
        <item x="230"/>
        <item x="84"/>
        <item x="115"/>
        <item x="31"/>
        <item x="61"/>
        <item x="112"/>
        <item x="103"/>
        <item x="139"/>
        <item x="297"/>
        <item x="14"/>
        <item x="153"/>
        <item x="75"/>
        <item x="83"/>
        <item x="11"/>
        <item x="164"/>
        <item x="149"/>
        <item x="191"/>
        <item x="92"/>
        <item x="163"/>
        <item x="137"/>
        <item x="249"/>
        <item x="16"/>
        <item x="151"/>
        <item x="283"/>
        <item x="147"/>
        <item x="293"/>
        <item x="158"/>
        <item x="257"/>
        <item x="286"/>
        <item x="26"/>
        <item x="217"/>
        <item x="59"/>
        <item x="288"/>
        <item x="223"/>
        <item x="161"/>
        <item x="38"/>
        <item x="260"/>
        <item x="99"/>
        <item x="35"/>
        <item x="116"/>
        <item x="15"/>
        <item x="12"/>
        <item x="40"/>
        <item x="138"/>
        <item x="96"/>
        <item x="113"/>
        <item x="156"/>
        <item x="100"/>
        <item x="140"/>
        <item x="105"/>
        <item x="67"/>
        <item x="150"/>
        <item x="247"/>
        <item x="0"/>
        <item x="74"/>
        <item x="242"/>
        <item x="68"/>
        <item x="212"/>
        <item x="155"/>
        <item x="128"/>
        <item x="273"/>
        <item x="18"/>
        <item x="30"/>
        <item x="118"/>
        <item x="256"/>
        <item x="122"/>
        <item x="289"/>
        <item x="265"/>
        <item x="24"/>
        <item x="174"/>
        <item x="144"/>
        <item x="216"/>
        <item x="285"/>
        <item x="157"/>
        <item x="1"/>
        <item x="213"/>
        <item x="63"/>
        <item x="95"/>
        <item x="44"/>
        <item x="29"/>
        <item x="199"/>
        <item x="262"/>
        <item x="226"/>
        <item x="261"/>
        <item x="214"/>
        <item x="82"/>
        <item x="6"/>
        <item x="282"/>
        <item x="8"/>
        <item x="236"/>
        <item x="274"/>
        <item x="136"/>
        <item x="229"/>
        <item x="219"/>
        <item x="114"/>
        <item x="89"/>
        <item x="48"/>
        <item x="21"/>
        <item x="237"/>
        <item x="162"/>
        <item x="130"/>
        <item x="80"/>
        <item x="108"/>
        <item x="294"/>
        <item x="9"/>
        <item x="228"/>
        <item x="168"/>
        <item x="232"/>
        <item x="198"/>
        <item x="270"/>
        <item x="125"/>
        <item x="240"/>
        <item x="135"/>
        <item x="266"/>
        <item x="189"/>
        <item x="175"/>
        <item x="185"/>
        <item x="271"/>
        <item x="141"/>
        <item x="233"/>
        <item x="41"/>
        <item x="7"/>
        <item x="93"/>
        <item x="165"/>
        <item x="51"/>
        <item x="254"/>
        <item x="169"/>
        <item x="110"/>
        <item x="55"/>
        <item x="267"/>
        <item x="295"/>
        <item x="244"/>
        <item x="79"/>
        <item x="129"/>
        <item x="172"/>
        <item x="86"/>
        <item x="220"/>
        <item x="148"/>
        <item x="46"/>
        <item x="20"/>
        <item x="202"/>
        <item x="251"/>
        <item x="104"/>
        <item x="259"/>
        <item x="280"/>
        <item x="250"/>
        <item x="152"/>
        <item x="248"/>
        <item x="13"/>
        <item x="97"/>
        <item x="120"/>
        <item x="181"/>
        <item x="54"/>
        <item x="227"/>
        <item x="143"/>
        <item x="221"/>
        <item x="204"/>
        <item x="90"/>
        <item x="239"/>
        <item x="19"/>
        <item x="88"/>
        <item x="132"/>
        <item x="76"/>
        <item x="72"/>
        <item x="101"/>
        <item x="42"/>
        <item x="102"/>
        <item x="253"/>
        <item x="73"/>
        <item x="179"/>
        <item x="281"/>
        <item x="119"/>
        <item x="234"/>
        <item x="187"/>
        <item x="98"/>
        <item x="296"/>
        <item x="207"/>
        <item x="235"/>
        <item t="default"/>
      </items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6"/>
  </rowFields>
  <rowItems count="258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9"/>
    </i>
    <i>
      <x v="50"/>
    </i>
    <i>
      <x v="51"/>
    </i>
    <i>
      <x v="52"/>
    </i>
    <i>
      <x v="54"/>
    </i>
    <i>
      <x v="55"/>
    </i>
    <i>
      <x v="57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9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7"/>
    </i>
    <i>
      <x v="268"/>
    </i>
    <i>
      <x v="269"/>
    </i>
    <i>
      <x v="270"/>
    </i>
    <i>
      <x v="271"/>
    </i>
    <i>
      <x v="272"/>
    </i>
    <i>
      <x v="275"/>
    </i>
    <i>
      <x v="276"/>
    </i>
    <i>
      <x v="278"/>
    </i>
    <i>
      <x v="279"/>
    </i>
    <i>
      <x v="280"/>
    </i>
    <i>
      <x v="281"/>
    </i>
    <i>
      <x v="282"/>
    </i>
    <i>
      <x v="283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item="0" hier="-1"/>
  </pageFields>
  <dataFields count="3">
    <dataField name="Sum of NET_REVENUE_FY24" fld="17" baseField="0" baseItem="0"/>
    <dataField name="Sum of NET_REVENUE_FY25_APR" fld="19" baseField="0" baseItem="0"/>
    <dataField name="Sum of NET_REVENUE_FY25_MAY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8" firstHeaderRow="0" firstDataRow="1" firstDataCol="1" rowPageCount="1" colPageCount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0">
        <item x="214"/>
        <item x="45"/>
        <item x="39"/>
        <item x="29"/>
        <item x="65"/>
        <item x="3"/>
        <item x="103"/>
        <item x="59"/>
        <item x="146"/>
        <item x="63"/>
        <item x="120"/>
        <item x="91"/>
        <item x="118"/>
        <item x="93"/>
        <item x="46"/>
        <item x="96"/>
        <item x="184"/>
        <item x="110"/>
        <item x="108"/>
        <item x="36"/>
        <item x="67"/>
        <item x="154"/>
        <item x="170"/>
        <item x="87"/>
        <item x="167"/>
        <item x="126"/>
        <item x="66"/>
        <item x="134"/>
        <item x="48"/>
        <item x="164"/>
        <item x="209"/>
        <item x="141"/>
        <item x="192"/>
        <item x="150"/>
        <item x="130"/>
        <item x="69"/>
        <item x="114"/>
        <item x="186"/>
        <item x="145"/>
        <item x="14"/>
        <item x="188"/>
        <item x="56"/>
        <item x="53"/>
        <item x="37"/>
        <item x="34"/>
        <item x="83"/>
        <item x="9"/>
        <item x="17"/>
        <item x="148"/>
        <item x="195"/>
        <item x="174"/>
        <item x="187"/>
        <item x="165"/>
        <item x="95"/>
        <item x="11"/>
        <item x="124"/>
        <item x="203"/>
        <item x="168"/>
        <item x="82"/>
        <item x="210"/>
        <item x="171"/>
        <item x="104"/>
        <item x="132"/>
        <item x="136"/>
        <item x="173"/>
        <item x="125"/>
        <item x="152"/>
        <item x="16"/>
        <item x="94"/>
        <item x="151"/>
        <item x="107"/>
        <item x="19"/>
        <item x="157"/>
        <item x="197"/>
        <item x="180"/>
        <item x="73"/>
        <item x="26"/>
        <item x="28"/>
        <item x="43"/>
        <item x="27"/>
        <item x="105"/>
        <item x="190"/>
        <item x="139"/>
        <item x="102"/>
        <item x="40"/>
        <item x="215"/>
        <item x="183"/>
        <item x="206"/>
        <item x="179"/>
        <item x="100"/>
        <item x="31"/>
        <item x="205"/>
        <item x="189"/>
        <item x="35"/>
        <item x="161"/>
        <item x="24"/>
        <item x="78"/>
        <item x="172"/>
        <item x="128"/>
        <item x="12"/>
        <item x="133"/>
        <item x="13"/>
        <item x="112"/>
        <item x="199"/>
        <item x="97"/>
        <item x="50"/>
        <item x="55"/>
        <item x="127"/>
        <item x="80"/>
        <item x="116"/>
        <item x="81"/>
        <item x="204"/>
        <item x="142"/>
        <item x="122"/>
        <item x="109"/>
        <item x="196"/>
        <item x="99"/>
        <item x="44"/>
        <item x="144"/>
        <item x="191"/>
        <item x="201"/>
        <item x="92"/>
        <item x="178"/>
        <item x="10"/>
        <item x="33"/>
        <item x="51"/>
        <item x="57"/>
        <item x="25"/>
        <item x="131"/>
        <item x="49"/>
        <item x="156"/>
        <item x="119"/>
        <item x="8"/>
        <item x="18"/>
        <item x="216"/>
        <item x="162"/>
        <item x="200"/>
        <item x="147"/>
        <item x="137"/>
        <item x="98"/>
        <item x="90"/>
        <item x="47"/>
        <item x="1"/>
        <item x="72"/>
        <item x="158"/>
        <item x="64"/>
        <item x="61"/>
        <item x="42"/>
        <item x="117"/>
        <item x="74"/>
        <item x="52"/>
        <item x="181"/>
        <item x="160"/>
        <item x="182"/>
        <item x="111"/>
        <item x="89"/>
        <item x="193"/>
        <item x="115"/>
        <item x="32"/>
        <item x="135"/>
        <item x="155"/>
        <item x="15"/>
        <item x="140"/>
        <item x="86"/>
        <item x="20"/>
        <item x="68"/>
        <item x="175"/>
        <item x="169"/>
        <item x="6"/>
        <item x="60"/>
        <item x="75"/>
        <item x="71"/>
        <item x="5"/>
        <item x="88"/>
        <item x="101"/>
        <item x="176"/>
        <item x="113"/>
        <item x="163"/>
        <item x="0"/>
        <item x="207"/>
        <item x="218"/>
        <item x="77"/>
        <item x="185"/>
        <item x="58"/>
        <item x="4"/>
        <item x="208"/>
        <item x="143"/>
        <item x="177"/>
        <item x="70"/>
        <item x="213"/>
        <item x="85"/>
        <item x="41"/>
        <item x="106"/>
        <item x="79"/>
        <item x="121"/>
        <item x="129"/>
        <item x="212"/>
        <item x="7"/>
        <item x="123"/>
        <item x="153"/>
        <item x="21"/>
        <item x="2"/>
        <item x="194"/>
        <item x="166"/>
        <item x="54"/>
        <item x="38"/>
        <item x="211"/>
        <item x="76"/>
        <item x="198"/>
        <item x="23"/>
        <item x="159"/>
        <item x="217"/>
        <item x="149"/>
        <item x="84"/>
        <item x="22"/>
        <item x="30"/>
        <item x="138"/>
        <item x="202"/>
        <item x="62"/>
        <item t="default"/>
      </items>
    </pivotField>
    <pivotField showAll="0"/>
    <pivotField showAll="0"/>
    <pivotField showAll="0"/>
    <pivotField axis="axisPage" showAll="0">
      <items count="5">
        <item x="1"/>
        <item m="1" x="3"/>
        <item x="0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65">
    <i>
      <x v="1"/>
    </i>
    <i>
      <x v="3"/>
    </i>
    <i>
      <x v="4"/>
    </i>
    <i>
      <x v="5"/>
    </i>
    <i>
      <x v="7"/>
    </i>
    <i>
      <x v="21"/>
    </i>
    <i>
      <x v="23"/>
    </i>
    <i>
      <x v="35"/>
    </i>
    <i>
      <x v="36"/>
    </i>
    <i>
      <x v="37"/>
    </i>
    <i>
      <x v="39"/>
    </i>
    <i>
      <x v="40"/>
    </i>
    <i>
      <x v="41"/>
    </i>
    <i>
      <x v="42"/>
    </i>
    <i>
      <x v="45"/>
    </i>
    <i>
      <x v="49"/>
    </i>
    <i>
      <x v="52"/>
    </i>
    <i>
      <x v="53"/>
    </i>
    <i>
      <x v="61"/>
    </i>
    <i>
      <x v="67"/>
    </i>
    <i>
      <x v="69"/>
    </i>
    <i>
      <x v="76"/>
    </i>
    <i>
      <x v="80"/>
    </i>
    <i>
      <x v="83"/>
    </i>
    <i>
      <x v="84"/>
    </i>
    <i>
      <x v="86"/>
    </i>
    <i>
      <x v="96"/>
    </i>
    <i>
      <x v="106"/>
    </i>
    <i>
      <x v="107"/>
    </i>
    <i>
      <x v="108"/>
    </i>
    <i>
      <x v="110"/>
    </i>
    <i>
      <x v="116"/>
    </i>
    <i>
      <x v="119"/>
    </i>
    <i>
      <x v="125"/>
    </i>
    <i>
      <x v="126"/>
    </i>
    <i>
      <x v="127"/>
    </i>
    <i>
      <x v="133"/>
    </i>
    <i>
      <x v="137"/>
    </i>
    <i>
      <x v="140"/>
    </i>
    <i>
      <x v="143"/>
    </i>
    <i>
      <x v="151"/>
    </i>
    <i>
      <x v="162"/>
    </i>
    <i>
      <x v="170"/>
    </i>
    <i>
      <x v="171"/>
    </i>
    <i>
      <x v="172"/>
    </i>
    <i>
      <x v="174"/>
    </i>
    <i>
      <x v="181"/>
    </i>
    <i>
      <x v="183"/>
    </i>
    <i>
      <x v="184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200"/>
    </i>
    <i>
      <x v="201"/>
    </i>
    <i>
      <x v="202"/>
    </i>
    <i>
      <x v="204"/>
    </i>
    <i>
      <x v="205"/>
    </i>
    <i>
      <x v="206"/>
    </i>
    <i>
      <x v="207"/>
    </i>
    <i>
      <x v="20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4" item="0" hier="-1"/>
  </pageFields>
  <dataFields count="3">
    <dataField name="Sum of NET_REVENUE_FY24" fld="17" baseField="0" baseItem="0"/>
    <dataField name="Sum of NET_REVENUE_FY25_APR" fld="19" baseField="0" baseItem="0"/>
    <dataField name="Sum of NET_REVENUE_FY25_MAY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workbookViewId="0"/>
  </sheetViews>
  <sheetFormatPr defaultRowHeight="14.4" x14ac:dyDescent="0.3"/>
  <cols>
    <col min="1" max="1" width="29" bestFit="1" customWidth="1"/>
    <col min="2" max="2" width="25" bestFit="1" customWidth="1"/>
    <col min="3" max="3" width="29.6640625" bestFit="1" customWidth="1"/>
    <col min="4" max="4" width="30.21875" bestFit="1" customWidth="1"/>
    <col min="5" max="5" width="30.33203125" bestFit="1" customWidth="1"/>
  </cols>
  <sheetData>
    <row r="1" spans="1:6" x14ac:dyDescent="0.3">
      <c r="A1" s="1" t="s">
        <v>14</v>
      </c>
      <c r="B1" t="s">
        <v>43</v>
      </c>
    </row>
    <row r="3" spans="1:6" x14ac:dyDescent="0.3">
      <c r="A3" s="1" t="s">
        <v>1784</v>
      </c>
      <c r="B3" t="s">
        <v>1786</v>
      </c>
      <c r="C3" t="s">
        <v>1787</v>
      </c>
      <c r="D3" t="s">
        <v>1788</v>
      </c>
      <c r="E3" t="s">
        <v>1801</v>
      </c>
      <c r="F3" t="s">
        <v>1802</v>
      </c>
    </row>
    <row r="4" spans="1:6" x14ac:dyDescent="0.3">
      <c r="A4" s="2" t="s">
        <v>1490</v>
      </c>
      <c r="B4" s="3">
        <v>175036.7</v>
      </c>
      <c r="C4" s="3">
        <v>22519.89</v>
      </c>
      <c r="D4" s="3">
        <v>18885.96</v>
      </c>
      <c r="E4">
        <f>B4/12*1.1*2</f>
        <v>32090.061666666672</v>
      </c>
      <c r="F4">
        <f>SUM(C4:D4)</f>
        <v>41405.85</v>
      </c>
    </row>
    <row r="5" spans="1:6" x14ac:dyDescent="0.3">
      <c r="A5" s="2" t="s">
        <v>797</v>
      </c>
      <c r="B5" s="3">
        <v>240469.08</v>
      </c>
      <c r="C5" s="3">
        <v>24939.25</v>
      </c>
      <c r="D5" s="3">
        <v>32534.32</v>
      </c>
      <c r="E5">
        <f t="shared" ref="E5:E68" si="0">B5/12*1.1*2</f>
        <v>44085.998000000007</v>
      </c>
      <c r="F5">
        <f t="shared" ref="F5:F68" si="1">SUM(C5:D5)</f>
        <v>57473.57</v>
      </c>
    </row>
    <row r="6" spans="1:6" x14ac:dyDescent="0.3">
      <c r="A6" s="2" t="s">
        <v>822</v>
      </c>
      <c r="B6" s="3">
        <v>107263.89000000001</v>
      </c>
      <c r="C6" s="3">
        <v>23479.3</v>
      </c>
      <c r="D6" s="3">
        <v>0</v>
      </c>
      <c r="E6">
        <f t="shared" si="0"/>
        <v>19665.046500000004</v>
      </c>
      <c r="F6">
        <f t="shared" si="1"/>
        <v>23479.3</v>
      </c>
    </row>
    <row r="7" spans="1:6" x14ac:dyDescent="0.3">
      <c r="A7" s="2" t="s">
        <v>303</v>
      </c>
      <c r="B7" s="3">
        <v>217996.97999999998</v>
      </c>
      <c r="C7" s="3">
        <v>0</v>
      </c>
      <c r="D7" s="3">
        <v>0</v>
      </c>
      <c r="E7">
        <f t="shared" si="0"/>
        <v>39966.112999999998</v>
      </c>
      <c r="F7">
        <f t="shared" si="1"/>
        <v>0</v>
      </c>
    </row>
    <row r="8" spans="1:6" x14ac:dyDescent="0.3">
      <c r="A8" s="2" t="s">
        <v>270</v>
      </c>
      <c r="B8" s="3">
        <v>2770.39</v>
      </c>
      <c r="C8" s="3">
        <v>0</v>
      </c>
      <c r="D8" s="3">
        <v>0</v>
      </c>
      <c r="E8">
        <f t="shared" si="0"/>
        <v>507.90483333333333</v>
      </c>
      <c r="F8">
        <f t="shared" si="1"/>
        <v>0</v>
      </c>
    </row>
    <row r="9" spans="1:6" x14ac:dyDescent="0.3">
      <c r="A9" s="2" t="s">
        <v>1286</v>
      </c>
      <c r="B9" s="3">
        <v>277941.98</v>
      </c>
      <c r="C9" s="3">
        <v>44872.43</v>
      </c>
      <c r="D9" s="3">
        <v>22674.190000000002</v>
      </c>
      <c r="E9">
        <f t="shared" si="0"/>
        <v>50956.029666666669</v>
      </c>
      <c r="F9">
        <f t="shared" si="1"/>
        <v>67546.62</v>
      </c>
    </row>
    <row r="10" spans="1:6" x14ac:dyDescent="0.3">
      <c r="A10" s="2" t="s">
        <v>399</v>
      </c>
      <c r="B10" s="3">
        <v>506631.10000000003</v>
      </c>
      <c r="C10" s="3">
        <v>42519.079999999994</v>
      </c>
      <c r="D10" s="3">
        <v>30243.699999999997</v>
      </c>
      <c r="E10">
        <f t="shared" si="0"/>
        <v>92882.368333333347</v>
      </c>
      <c r="F10">
        <f t="shared" si="1"/>
        <v>72762.78</v>
      </c>
    </row>
    <row r="11" spans="1:6" x14ac:dyDescent="0.3">
      <c r="A11" s="2" t="s">
        <v>1103</v>
      </c>
      <c r="B11" s="3">
        <v>139.6</v>
      </c>
      <c r="C11" s="3">
        <v>0</v>
      </c>
      <c r="D11" s="3">
        <v>0</v>
      </c>
      <c r="E11">
        <f t="shared" si="0"/>
        <v>25.593333333333334</v>
      </c>
      <c r="F11">
        <f t="shared" si="1"/>
        <v>0</v>
      </c>
    </row>
    <row r="12" spans="1:6" x14ac:dyDescent="0.3">
      <c r="A12" s="2" t="s">
        <v>324</v>
      </c>
      <c r="B12" s="3">
        <v>7622.83</v>
      </c>
      <c r="C12" s="3">
        <v>0</v>
      </c>
      <c r="D12" s="3">
        <v>0</v>
      </c>
      <c r="E12">
        <f t="shared" si="0"/>
        <v>1397.5188333333333</v>
      </c>
      <c r="F12">
        <f t="shared" si="1"/>
        <v>0</v>
      </c>
    </row>
    <row r="13" spans="1:6" x14ac:dyDescent="0.3">
      <c r="A13" s="2" t="s">
        <v>201</v>
      </c>
      <c r="B13" s="3">
        <v>94165.959999999992</v>
      </c>
      <c r="C13" s="3">
        <v>0</v>
      </c>
      <c r="D13" s="3">
        <v>1210.26</v>
      </c>
      <c r="E13">
        <f t="shared" si="0"/>
        <v>17263.759333333335</v>
      </c>
      <c r="F13">
        <f t="shared" si="1"/>
        <v>1210.26</v>
      </c>
    </row>
    <row r="14" spans="1:6" x14ac:dyDescent="0.3">
      <c r="A14" s="2" t="s">
        <v>610</v>
      </c>
      <c r="B14" s="3">
        <v>5160.95</v>
      </c>
      <c r="C14" s="3">
        <v>0</v>
      </c>
      <c r="D14" s="3">
        <v>0</v>
      </c>
      <c r="E14">
        <f t="shared" si="0"/>
        <v>946.17416666666668</v>
      </c>
      <c r="F14">
        <f t="shared" si="1"/>
        <v>0</v>
      </c>
    </row>
    <row r="15" spans="1:6" x14ac:dyDescent="0.3">
      <c r="A15" s="2" t="s">
        <v>1023</v>
      </c>
      <c r="B15" s="3">
        <v>381152.62</v>
      </c>
      <c r="C15" s="3">
        <v>0</v>
      </c>
      <c r="D15" s="3">
        <v>0</v>
      </c>
      <c r="E15">
        <f t="shared" si="0"/>
        <v>69877.98033333334</v>
      </c>
      <c r="F15">
        <f t="shared" si="1"/>
        <v>0</v>
      </c>
    </row>
    <row r="16" spans="1:6" x14ac:dyDescent="0.3">
      <c r="A16" s="2" t="s">
        <v>876</v>
      </c>
      <c r="B16" s="3">
        <v>9671.380000000001</v>
      </c>
      <c r="C16" s="3">
        <v>0</v>
      </c>
      <c r="D16" s="3">
        <v>7125</v>
      </c>
      <c r="E16">
        <f t="shared" si="0"/>
        <v>1773.0863333333336</v>
      </c>
      <c r="F16">
        <f t="shared" si="1"/>
        <v>7125</v>
      </c>
    </row>
    <row r="17" spans="1:6" x14ac:dyDescent="0.3">
      <c r="A17" s="2" t="s">
        <v>702</v>
      </c>
      <c r="B17" s="3">
        <v>110684.84</v>
      </c>
      <c r="C17" s="3">
        <v>0</v>
      </c>
      <c r="D17" s="3">
        <v>5512.32</v>
      </c>
      <c r="E17">
        <f t="shared" si="0"/>
        <v>20292.220666666668</v>
      </c>
      <c r="F17">
        <f t="shared" si="1"/>
        <v>5512.32</v>
      </c>
    </row>
    <row r="18" spans="1:6" x14ac:dyDescent="0.3">
      <c r="A18" s="2" t="s">
        <v>754</v>
      </c>
      <c r="B18" s="3">
        <v>32025.41</v>
      </c>
      <c r="C18" s="3">
        <v>3504.21</v>
      </c>
      <c r="D18" s="3">
        <v>3905.4</v>
      </c>
      <c r="E18">
        <f t="shared" si="0"/>
        <v>5871.3251666666674</v>
      </c>
      <c r="F18">
        <f t="shared" si="1"/>
        <v>7409.6100000000006</v>
      </c>
    </row>
    <row r="19" spans="1:6" x14ac:dyDescent="0.3">
      <c r="A19" s="2" t="s">
        <v>979</v>
      </c>
      <c r="B19" s="3">
        <v>24202.9</v>
      </c>
      <c r="C19" s="3">
        <v>4523.32</v>
      </c>
      <c r="D19" s="3">
        <v>4531.0200000000004</v>
      </c>
      <c r="E19">
        <f t="shared" si="0"/>
        <v>4437.1983333333337</v>
      </c>
      <c r="F19">
        <f t="shared" si="1"/>
        <v>9054.34</v>
      </c>
    </row>
    <row r="20" spans="1:6" x14ac:dyDescent="0.3">
      <c r="A20" s="2" t="s">
        <v>902</v>
      </c>
      <c r="B20" s="3">
        <v>414596.48000000004</v>
      </c>
      <c r="C20" s="3">
        <v>5298.02</v>
      </c>
      <c r="D20" s="3">
        <v>48075.4</v>
      </c>
      <c r="E20">
        <f t="shared" si="0"/>
        <v>76009.354666666681</v>
      </c>
      <c r="F20">
        <f t="shared" si="1"/>
        <v>53373.42</v>
      </c>
    </row>
    <row r="21" spans="1:6" x14ac:dyDescent="0.3">
      <c r="A21" s="2" t="s">
        <v>233</v>
      </c>
      <c r="B21" s="3">
        <v>279760.19999999995</v>
      </c>
      <c r="C21" s="3">
        <v>0</v>
      </c>
      <c r="D21" s="3">
        <v>0</v>
      </c>
      <c r="E21">
        <f t="shared" si="0"/>
        <v>51289.369999999995</v>
      </c>
      <c r="F21">
        <f t="shared" si="1"/>
        <v>0</v>
      </c>
    </row>
    <row r="22" spans="1:6" x14ac:dyDescent="0.3">
      <c r="A22" s="2" t="s">
        <v>1047</v>
      </c>
      <c r="B22" s="3">
        <v>248154.11000000002</v>
      </c>
      <c r="C22" s="3">
        <v>0</v>
      </c>
      <c r="D22" s="3">
        <v>0</v>
      </c>
      <c r="E22">
        <f t="shared" si="0"/>
        <v>45494.92016666667</v>
      </c>
      <c r="F22">
        <f t="shared" si="1"/>
        <v>0</v>
      </c>
    </row>
    <row r="23" spans="1:6" x14ac:dyDescent="0.3">
      <c r="A23" s="2" t="s">
        <v>1204</v>
      </c>
      <c r="B23" s="3">
        <v>4708.7</v>
      </c>
      <c r="C23" s="3">
        <v>0</v>
      </c>
      <c r="D23" s="3">
        <v>0</v>
      </c>
      <c r="E23">
        <f t="shared" si="0"/>
        <v>863.26166666666666</v>
      </c>
      <c r="F23">
        <f t="shared" si="1"/>
        <v>0</v>
      </c>
    </row>
    <row r="24" spans="1:6" x14ac:dyDescent="0.3">
      <c r="A24" s="2" t="s">
        <v>133</v>
      </c>
      <c r="B24" s="3">
        <v>292339.33000000007</v>
      </c>
      <c r="C24" s="3">
        <v>0</v>
      </c>
      <c r="D24" s="3">
        <v>0</v>
      </c>
      <c r="E24">
        <f t="shared" si="0"/>
        <v>53595.543833333351</v>
      </c>
      <c r="F24">
        <f t="shared" si="1"/>
        <v>0</v>
      </c>
    </row>
    <row r="25" spans="1:6" x14ac:dyDescent="0.3">
      <c r="A25" s="2" t="s">
        <v>786</v>
      </c>
      <c r="B25" s="3">
        <v>688513.02</v>
      </c>
      <c r="C25" s="3">
        <v>650.79999999999995</v>
      </c>
      <c r="D25" s="3">
        <v>59359.78</v>
      </c>
      <c r="E25">
        <f t="shared" si="0"/>
        <v>126227.387</v>
      </c>
      <c r="F25">
        <f t="shared" si="1"/>
        <v>60010.58</v>
      </c>
    </row>
    <row r="26" spans="1:6" x14ac:dyDescent="0.3">
      <c r="A26" s="2" t="s">
        <v>91</v>
      </c>
      <c r="B26" s="3">
        <v>51452.03</v>
      </c>
      <c r="C26" s="3">
        <v>0</v>
      </c>
      <c r="D26" s="3">
        <v>11175.12</v>
      </c>
      <c r="E26">
        <f t="shared" si="0"/>
        <v>9432.8721666666679</v>
      </c>
      <c r="F26">
        <f t="shared" si="1"/>
        <v>11175.12</v>
      </c>
    </row>
    <row r="27" spans="1:6" x14ac:dyDescent="0.3">
      <c r="A27" s="2" t="s">
        <v>121</v>
      </c>
      <c r="B27" s="3">
        <v>33259.199999999997</v>
      </c>
      <c r="C27" s="3">
        <v>0</v>
      </c>
      <c r="D27" s="3">
        <v>15793.2</v>
      </c>
      <c r="E27">
        <f t="shared" si="0"/>
        <v>6097.52</v>
      </c>
      <c r="F27">
        <f t="shared" si="1"/>
        <v>15793.2</v>
      </c>
    </row>
    <row r="28" spans="1:6" x14ac:dyDescent="0.3">
      <c r="A28" s="2" t="s">
        <v>229</v>
      </c>
      <c r="B28" s="3">
        <v>801988.51000000013</v>
      </c>
      <c r="C28" s="3">
        <v>46849.78</v>
      </c>
      <c r="D28" s="3">
        <v>57034.239999999998</v>
      </c>
      <c r="E28">
        <f t="shared" si="0"/>
        <v>147031.22683333335</v>
      </c>
      <c r="F28">
        <f t="shared" si="1"/>
        <v>103884.01999999999</v>
      </c>
    </row>
    <row r="29" spans="1:6" x14ac:dyDescent="0.3">
      <c r="A29" s="2" t="s">
        <v>935</v>
      </c>
      <c r="B29" s="3">
        <v>991911.6</v>
      </c>
      <c r="C29" s="3">
        <v>175481.06</v>
      </c>
      <c r="D29" s="3">
        <v>81405.8</v>
      </c>
      <c r="E29">
        <f t="shared" si="0"/>
        <v>181850.46000000002</v>
      </c>
      <c r="F29">
        <f t="shared" si="1"/>
        <v>256886.86</v>
      </c>
    </row>
    <row r="30" spans="1:6" x14ac:dyDescent="0.3">
      <c r="A30" s="2" t="s">
        <v>744</v>
      </c>
      <c r="B30" s="3">
        <v>115412.32</v>
      </c>
      <c r="C30" s="3">
        <v>0</v>
      </c>
      <c r="D30" s="3">
        <v>0</v>
      </c>
      <c r="E30">
        <f t="shared" si="0"/>
        <v>21158.925333333336</v>
      </c>
      <c r="F30">
        <f t="shared" si="1"/>
        <v>0</v>
      </c>
    </row>
    <row r="31" spans="1:6" x14ac:dyDescent="0.3">
      <c r="A31" s="2" t="s">
        <v>1529</v>
      </c>
      <c r="B31" s="3">
        <v>165670.74</v>
      </c>
      <c r="C31" s="3">
        <v>11599.89</v>
      </c>
      <c r="D31" s="3">
        <v>16267.51</v>
      </c>
      <c r="E31">
        <f t="shared" si="0"/>
        <v>30372.969000000001</v>
      </c>
      <c r="F31">
        <f t="shared" si="1"/>
        <v>27867.4</v>
      </c>
    </row>
    <row r="32" spans="1:6" x14ac:dyDescent="0.3">
      <c r="A32" s="2" t="s">
        <v>812</v>
      </c>
      <c r="B32" s="3">
        <v>118378.43</v>
      </c>
      <c r="C32" s="3">
        <v>0</v>
      </c>
      <c r="D32" s="3">
        <v>0</v>
      </c>
      <c r="E32">
        <f t="shared" si="0"/>
        <v>21702.712166666664</v>
      </c>
      <c r="F32">
        <f t="shared" si="1"/>
        <v>0</v>
      </c>
    </row>
    <row r="33" spans="1:6" x14ac:dyDescent="0.3">
      <c r="A33" s="2" t="s">
        <v>943</v>
      </c>
      <c r="B33" s="3">
        <v>163623.58999999997</v>
      </c>
      <c r="C33" s="3">
        <v>12549.68</v>
      </c>
      <c r="D33" s="3">
        <v>189.48</v>
      </c>
      <c r="E33">
        <f t="shared" si="0"/>
        <v>29997.658166666664</v>
      </c>
      <c r="F33">
        <f t="shared" si="1"/>
        <v>12739.16</v>
      </c>
    </row>
    <row r="34" spans="1:6" x14ac:dyDescent="0.3">
      <c r="A34" s="2" t="s">
        <v>1124</v>
      </c>
      <c r="B34" s="3">
        <v>30014.880000000001</v>
      </c>
      <c r="C34" s="3">
        <v>0</v>
      </c>
      <c r="D34" s="3">
        <v>0</v>
      </c>
      <c r="E34">
        <f t="shared" si="0"/>
        <v>5502.728000000001</v>
      </c>
      <c r="F34">
        <f t="shared" si="1"/>
        <v>0</v>
      </c>
    </row>
    <row r="35" spans="1:6" x14ac:dyDescent="0.3">
      <c r="A35" s="2" t="s">
        <v>763</v>
      </c>
      <c r="B35" s="3">
        <v>306760.92</v>
      </c>
      <c r="C35" s="3">
        <v>0</v>
      </c>
      <c r="D35" s="3">
        <v>11586.12</v>
      </c>
      <c r="E35">
        <f t="shared" si="0"/>
        <v>56239.502000000008</v>
      </c>
      <c r="F35">
        <f t="shared" si="1"/>
        <v>11586.12</v>
      </c>
    </row>
    <row r="36" spans="1:6" x14ac:dyDescent="0.3">
      <c r="A36" s="2" t="s">
        <v>1491</v>
      </c>
      <c r="B36" s="3">
        <v>11966.66</v>
      </c>
      <c r="C36" s="3">
        <v>0</v>
      </c>
      <c r="D36" s="3">
        <v>0</v>
      </c>
      <c r="E36">
        <f t="shared" si="0"/>
        <v>2193.887666666667</v>
      </c>
      <c r="F36">
        <f t="shared" si="1"/>
        <v>0</v>
      </c>
    </row>
    <row r="37" spans="1:6" x14ac:dyDescent="0.3">
      <c r="A37" s="2" t="s">
        <v>848</v>
      </c>
      <c r="B37" s="3">
        <v>1048684.1400000001</v>
      </c>
      <c r="C37" s="3">
        <v>0</v>
      </c>
      <c r="D37" s="3">
        <v>0</v>
      </c>
      <c r="E37">
        <f t="shared" si="0"/>
        <v>192258.75900000005</v>
      </c>
      <c r="F37">
        <f t="shared" si="1"/>
        <v>0</v>
      </c>
    </row>
    <row r="38" spans="1:6" x14ac:dyDescent="0.3">
      <c r="A38" s="2" t="s">
        <v>1161</v>
      </c>
      <c r="B38" s="3">
        <v>212651.16</v>
      </c>
      <c r="C38" s="3">
        <v>27360.84</v>
      </c>
      <c r="D38" s="3">
        <v>0</v>
      </c>
      <c r="E38">
        <f t="shared" si="0"/>
        <v>38986.046000000002</v>
      </c>
      <c r="F38">
        <f t="shared" si="1"/>
        <v>27360.84</v>
      </c>
    </row>
    <row r="39" spans="1:6" x14ac:dyDescent="0.3">
      <c r="A39" s="2" t="s">
        <v>204</v>
      </c>
      <c r="B39" s="3">
        <v>2021271.5099999998</v>
      </c>
      <c r="C39" s="3">
        <v>121210.51</v>
      </c>
      <c r="D39" s="3">
        <v>150031.31</v>
      </c>
      <c r="E39">
        <f t="shared" si="0"/>
        <v>370566.44349999999</v>
      </c>
      <c r="F39">
        <f t="shared" si="1"/>
        <v>271241.82</v>
      </c>
    </row>
    <row r="40" spans="1:6" x14ac:dyDescent="0.3">
      <c r="A40" s="2" t="s">
        <v>841</v>
      </c>
      <c r="B40" s="3">
        <v>678438.55999999994</v>
      </c>
      <c r="C40" s="3">
        <v>23366.86</v>
      </c>
      <c r="D40" s="3">
        <v>0</v>
      </c>
      <c r="E40">
        <f t="shared" si="0"/>
        <v>124380.40266666666</v>
      </c>
      <c r="F40">
        <f t="shared" si="1"/>
        <v>23366.86</v>
      </c>
    </row>
    <row r="41" spans="1:6" x14ac:dyDescent="0.3">
      <c r="A41" s="2" t="s">
        <v>300</v>
      </c>
      <c r="B41" s="3">
        <v>2262464.8100000005</v>
      </c>
      <c r="C41" s="3">
        <v>31853.760000000002</v>
      </c>
      <c r="D41" s="3">
        <v>161125.20000000001</v>
      </c>
      <c r="E41">
        <f t="shared" si="0"/>
        <v>414785.21516666684</v>
      </c>
      <c r="F41">
        <f t="shared" si="1"/>
        <v>192978.96000000002</v>
      </c>
    </row>
    <row r="42" spans="1:6" x14ac:dyDescent="0.3">
      <c r="A42" s="2" t="s">
        <v>1118</v>
      </c>
      <c r="B42" s="3">
        <v>7187.76</v>
      </c>
      <c r="C42" s="3">
        <v>0</v>
      </c>
      <c r="D42" s="3">
        <v>0</v>
      </c>
      <c r="E42">
        <f t="shared" si="0"/>
        <v>1317.7560000000001</v>
      </c>
      <c r="F42">
        <f t="shared" si="1"/>
        <v>0</v>
      </c>
    </row>
    <row r="43" spans="1:6" x14ac:dyDescent="0.3">
      <c r="A43" s="2" t="s">
        <v>931</v>
      </c>
      <c r="B43" s="3">
        <v>11957.54</v>
      </c>
      <c r="C43" s="3">
        <v>0</v>
      </c>
      <c r="D43" s="3">
        <v>0</v>
      </c>
      <c r="E43">
        <f t="shared" si="0"/>
        <v>2192.2156666666669</v>
      </c>
      <c r="F43">
        <f t="shared" si="1"/>
        <v>0</v>
      </c>
    </row>
    <row r="44" spans="1:6" x14ac:dyDescent="0.3">
      <c r="A44" s="2" t="s">
        <v>1381</v>
      </c>
      <c r="B44" s="3">
        <v>63676.57</v>
      </c>
      <c r="C44" s="3">
        <v>11777.22</v>
      </c>
      <c r="D44" s="3">
        <v>5898.64</v>
      </c>
      <c r="E44">
        <f t="shared" si="0"/>
        <v>11674.037833333336</v>
      </c>
      <c r="F44">
        <f t="shared" si="1"/>
        <v>17675.86</v>
      </c>
    </row>
    <row r="45" spans="1:6" x14ac:dyDescent="0.3">
      <c r="A45" s="2" t="s">
        <v>463</v>
      </c>
      <c r="B45" s="3">
        <v>129939.80999999998</v>
      </c>
      <c r="C45" s="3">
        <v>104945.3</v>
      </c>
      <c r="D45" s="3">
        <v>12618.72</v>
      </c>
      <c r="E45">
        <f t="shared" si="0"/>
        <v>23822.298500000001</v>
      </c>
      <c r="F45">
        <f t="shared" si="1"/>
        <v>117564.02</v>
      </c>
    </row>
    <row r="46" spans="1:6" x14ac:dyDescent="0.3">
      <c r="A46" s="2" t="s">
        <v>604</v>
      </c>
      <c r="B46" s="3">
        <v>23203.85</v>
      </c>
      <c r="C46" s="3">
        <v>0</v>
      </c>
      <c r="D46" s="3">
        <v>0</v>
      </c>
      <c r="E46">
        <f t="shared" si="0"/>
        <v>4254.0391666666665</v>
      </c>
      <c r="F46">
        <f t="shared" si="1"/>
        <v>0</v>
      </c>
    </row>
    <row r="47" spans="1:6" x14ac:dyDescent="0.3">
      <c r="A47" s="2" t="s">
        <v>318</v>
      </c>
      <c r="B47" s="3">
        <v>3438703.1000000006</v>
      </c>
      <c r="C47" s="3">
        <v>591406.62</v>
      </c>
      <c r="D47" s="3">
        <v>0</v>
      </c>
      <c r="E47">
        <f t="shared" si="0"/>
        <v>630428.90166666685</v>
      </c>
      <c r="F47">
        <f t="shared" si="1"/>
        <v>591406.62</v>
      </c>
    </row>
    <row r="48" spans="1:6" x14ac:dyDescent="0.3">
      <c r="A48" s="2" t="s">
        <v>645</v>
      </c>
      <c r="B48" s="3">
        <v>873563.76000000013</v>
      </c>
      <c r="C48" s="3">
        <v>162612.77000000002</v>
      </c>
      <c r="D48" s="3">
        <v>108793.48</v>
      </c>
      <c r="E48">
        <f t="shared" si="0"/>
        <v>160153.35600000003</v>
      </c>
      <c r="F48">
        <f t="shared" si="1"/>
        <v>271406.25</v>
      </c>
    </row>
    <row r="49" spans="1:6" x14ac:dyDescent="0.3">
      <c r="A49" s="2" t="s">
        <v>504</v>
      </c>
      <c r="B49" s="3">
        <v>390406.23</v>
      </c>
      <c r="C49" s="3">
        <v>39437.69</v>
      </c>
      <c r="D49" s="3">
        <v>12885</v>
      </c>
      <c r="E49">
        <f t="shared" si="0"/>
        <v>71574.4755</v>
      </c>
      <c r="F49">
        <f t="shared" si="1"/>
        <v>52322.69</v>
      </c>
    </row>
    <row r="50" spans="1:6" x14ac:dyDescent="0.3">
      <c r="A50" s="2" t="s">
        <v>56</v>
      </c>
      <c r="B50" s="3">
        <v>504725.91</v>
      </c>
      <c r="C50" s="3">
        <v>59384.800000000003</v>
      </c>
      <c r="D50" s="3">
        <v>148714.79999999999</v>
      </c>
      <c r="E50">
        <f t="shared" si="0"/>
        <v>92533.083500000008</v>
      </c>
      <c r="F50">
        <f t="shared" si="1"/>
        <v>208099.59999999998</v>
      </c>
    </row>
    <row r="51" spans="1:6" x14ac:dyDescent="0.3">
      <c r="A51" s="2" t="s">
        <v>415</v>
      </c>
      <c r="B51" s="3">
        <v>13726.46</v>
      </c>
      <c r="C51" s="3">
        <v>0</v>
      </c>
      <c r="D51" s="3">
        <v>0</v>
      </c>
      <c r="E51">
        <f t="shared" si="0"/>
        <v>2516.5176666666671</v>
      </c>
      <c r="F51">
        <f t="shared" si="1"/>
        <v>0</v>
      </c>
    </row>
    <row r="52" spans="1:6" x14ac:dyDescent="0.3">
      <c r="A52" s="2" t="s">
        <v>521</v>
      </c>
      <c r="B52" s="3">
        <v>354022.17000000004</v>
      </c>
      <c r="C52" s="3">
        <v>0</v>
      </c>
      <c r="D52" s="3">
        <v>4675.4399999999996</v>
      </c>
      <c r="E52">
        <f t="shared" si="0"/>
        <v>64904.064500000015</v>
      </c>
      <c r="F52">
        <f t="shared" si="1"/>
        <v>4675.4399999999996</v>
      </c>
    </row>
    <row r="53" spans="1:6" x14ac:dyDescent="0.3">
      <c r="A53" s="2" t="s">
        <v>1653</v>
      </c>
      <c r="B53" s="3">
        <v>154176.99</v>
      </c>
      <c r="C53" s="3">
        <v>0</v>
      </c>
      <c r="D53" s="3">
        <v>0</v>
      </c>
      <c r="E53">
        <f t="shared" si="0"/>
        <v>28265.781500000001</v>
      </c>
      <c r="F53">
        <f t="shared" si="1"/>
        <v>0</v>
      </c>
    </row>
    <row r="54" spans="1:6" x14ac:dyDescent="0.3">
      <c r="A54" s="2" t="s">
        <v>929</v>
      </c>
      <c r="B54" s="3">
        <v>373214.07</v>
      </c>
      <c r="C54" s="3">
        <v>0</v>
      </c>
      <c r="D54" s="3">
        <v>3929.28</v>
      </c>
      <c r="E54">
        <f t="shared" si="0"/>
        <v>68422.579500000007</v>
      </c>
      <c r="F54">
        <f t="shared" si="1"/>
        <v>3929.28</v>
      </c>
    </row>
    <row r="55" spans="1:6" x14ac:dyDescent="0.3">
      <c r="A55" s="2" t="s">
        <v>609</v>
      </c>
      <c r="B55" s="3">
        <v>126419.94</v>
      </c>
      <c r="C55" s="3">
        <v>0</v>
      </c>
      <c r="D55" s="3">
        <v>0</v>
      </c>
      <c r="E55">
        <f t="shared" si="0"/>
        <v>23176.989000000005</v>
      </c>
      <c r="F55">
        <f t="shared" si="1"/>
        <v>0</v>
      </c>
    </row>
    <row r="56" spans="1:6" x14ac:dyDescent="0.3">
      <c r="A56" s="2" t="s">
        <v>881</v>
      </c>
      <c r="B56" s="3">
        <v>26938.28</v>
      </c>
      <c r="C56" s="3">
        <v>0</v>
      </c>
      <c r="D56" s="3">
        <v>0</v>
      </c>
      <c r="E56">
        <f t="shared" si="0"/>
        <v>4938.684666666667</v>
      </c>
      <c r="F56">
        <f t="shared" si="1"/>
        <v>0</v>
      </c>
    </row>
    <row r="57" spans="1:6" x14ac:dyDescent="0.3">
      <c r="A57" s="2" t="s">
        <v>705</v>
      </c>
      <c r="B57" s="3">
        <v>77127.76999999999</v>
      </c>
      <c r="C57" s="3">
        <v>0</v>
      </c>
      <c r="D57" s="3">
        <v>0</v>
      </c>
      <c r="E57">
        <f t="shared" si="0"/>
        <v>14140.091166666667</v>
      </c>
      <c r="F57">
        <f t="shared" si="1"/>
        <v>0</v>
      </c>
    </row>
    <row r="58" spans="1:6" x14ac:dyDescent="0.3">
      <c r="A58" s="2" t="s">
        <v>304</v>
      </c>
      <c r="B58" s="3">
        <v>737320.8</v>
      </c>
      <c r="C58" s="3">
        <v>0</v>
      </c>
      <c r="D58" s="3">
        <v>4838.88</v>
      </c>
      <c r="E58">
        <f t="shared" si="0"/>
        <v>135175.48000000001</v>
      </c>
      <c r="F58">
        <f t="shared" si="1"/>
        <v>4838.88</v>
      </c>
    </row>
    <row r="59" spans="1:6" x14ac:dyDescent="0.3">
      <c r="A59" s="2" t="s">
        <v>50</v>
      </c>
      <c r="B59" s="3">
        <v>387368.06999999995</v>
      </c>
      <c r="C59" s="3">
        <v>26209.71</v>
      </c>
      <c r="D59" s="3">
        <v>28369.79</v>
      </c>
      <c r="E59">
        <f t="shared" si="0"/>
        <v>71017.479500000001</v>
      </c>
      <c r="F59">
        <f t="shared" si="1"/>
        <v>54579.5</v>
      </c>
    </row>
    <row r="60" spans="1:6" x14ac:dyDescent="0.3">
      <c r="A60" s="2" t="s">
        <v>44</v>
      </c>
      <c r="B60" s="3">
        <v>174053.34000000003</v>
      </c>
      <c r="C60" s="3">
        <v>40037.35</v>
      </c>
      <c r="D60" s="3">
        <v>0</v>
      </c>
      <c r="E60">
        <f t="shared" si="0"/>
        <v>31909.779000000006</v>
      </c>
      <c r="F60">
        <f t="shared" si="1"/>
        <v>40037.35</v>
      </c>
    </row>
    <row r="61" spans="1:6" x14ac:dyDescent="0.3">
      <c r="A61" s="2" t="s">
        <v>587</v>
      </c>
      <c r="B61" s="3">
        <v>652027.49000000011</v>
      </c>
      <c r="C61" s="3">
        <v>30755.03</v>
      </c>
      <c r="D61" s="3">
        <v>41752.160000000003</v>
      </c>
      <c r="E61">
        <f t="shared" si="0"/>
        <v>119538.3731666667</v>
      </c>
      <c r="F61">
        <f t="shared" si="1"/>
        <v>72507.19</v>
      </c>
    </row>
    <row r="62" spans="1:6" x14ac:dyDescent="0.3">
      <c r="A62" s="2" t="s">
        <v>1424</v>
      </c>
      <c r="B62" s="3">
        <v>88170.61</v>
      </c>
      <c r="C62" s="3">
        <v>20863.34</v>
      </c>
      <c r="D62" s="3">
        <v>20898.86</v>
      </c>
      <c r="E62">
        <f t="shared" si="0"/>
        <v>16164.611833333336</v>
      </c>
      <c r="F62">
        <f t="shared" si="1"/>
        <v>41762.199999999997</v>
      </c>
    </row>
    <row r="63" spans="1:6" x14ac:dyDescent="0.3">
      <c r="A63" s="2" t="s">
        <v>505</v>
      </c>
      <c r="B63" s="3">
        <v>83612.590000000011</v>
      </c>
      <c r="C63" s="3">
        <v>0</v>
      </c>
      <c r="D63" s="3">
        <v>0</v>
      </c>
      <c r="E63">
        <f t="shared" si="0"/>
        <v>15328.974833333337</v>
      </c>
      <c r="F63">
        <f t="shared" si="1"/>
        <v>0</v>
      </c>
    </row>
    <row r="64" spans="1:6" x14ac:dyDescent="0.3">
      <c r="A64" s="2" t="s">
        <v>432</v>
      </c>
      <c r="B64" s="3">
        <v>8686.7899999999991</v>
      </c>
      <c r="C64" s="3">
        <v>0</v>
      </c>
      <c r="D64" s="3">
        <v>0</v>
      </c>
      <c r="E64">
        <f t="shared" si="0"/>
        <v>1592.5781666666667</v>
      </c>
      <c r="F64">
        <f t="shared" si="1"/>
        <v>0</v>
      </c>
    </row>
    <row r="65" spans="1:6" x14ac:dyDescent="0.3">
      <c r="A65" s="2" t="s">
        <v>275</v>
      </c>
      <c r="B65" s="3">
        <v>3952268.87</v>
      </c>
      <c r="C65" s="3">
        <v>21758.34</v>
      </c>
      <c r="D65" s="3">
        <v>205147.2</v>
      </c>
      <c r="E65">
        <f t="shared" si="0"/>
        <v>724582.62616666674</v>
      </c>
      <c r="F65">
        <f t="shared" si="1"/>
        <v>226905.54</v>
      </c>
    </row>
    <row r="66" spans="1:6" x14ac:dyDescent="0.3">
      <c r="A66" s="2" t="s">
        <v>1074</v>
      </c>
      <c r="B66" s="3">
        <v>0</v>
      </c>
      <c r="C66" s="3">
        <v>16352.15</v>
      </c>
      <c r="D66" s="3">
        <v>41175.520000000004</v>
      </c>
      <c r="E66">
        <f t="shared" si="0"/>
        <v>0</v>
      </c>
      <c r="F66">
        <f t="shared" si="1"/>
        <v>57527.670000000006</v>
      </c>
    </row>
    <row r="67" spans="1:6" x14ac:dyDescent="0.3">
      <c r="A67" s="2" t="s">
        <v>646</v>
      </c>
      <c r="B67" s="3">
        <v>7215.24</v>
      </c>
      <c r="C67" s="3">
        <v>0</v>
      </c>
      <c r="D67" s="3">
        <v>0</v>
      </c>
      <c r="E67">
        <f t="shared" si="0"/>
        <v>1322.7940000000001</v>
      </c>
      <c r="F67">
        <f t="shared" si="1"/>
        <v>0</v>
      </c>
    </row>
    <row r="68" spans="1:6" x14ac:dyDescent="0.3">
      <c r="A68" s="2" t="s">
        <v>578</v>
      </c>
      <c r="B68" s="3">
        <v>125319.79</v>
      </c>
      <c r="C68" s="3">
        <v>3771.46</v>
      </c>
      <c r="D68" s="3">
        <v>11635.880000000001</v>
      </c>
      <c r="E68">
        <f t="shared" si="0"/>
        <v>22975.294833333333</v>
      </c>
      <c r="F68">
        <f t="shared" si="1"/>
        <v>15407.34</v>
      </c>
    </row>
    <row r="69" spans="1:6" x14ac:dyDescent="0.3">
      <c r="A69" s="2" t="s">
        <v>1309</v>
      </c>
      <c r="B69" s="3">
        <v>183478.79</v>
      </c>
      <c r="C69" s="3">
        <v>18090.34</v>
      </c>
      <c r="D69" s="3">
        <v>36242.300000000003</v>
      </c>
      <c r="E69">
        <f t="shared" ref="E69:E132" si="2">B69/12*1.1*2</f>
        <v>33637.778166666671</v>
      </c>
      <c r="F69">
        <f t="shared" ref="F69:F132" si="3">SUM(C69:D69)</f>
        <v>54332.639999999999</v>
      </c>
    </row>
    <row r="70" spans="1:6" x14ac:dyDescent="0.3">
      <c r="A70" s="2" t="s">
        <v>877</v>
      </c>
      <c r="B70" s="3">
        <v>503577.08999999997</v>
      </c>
      <c r="C70" s="3">
        <v>0</v>
      </c>
      <c r="D70" s="3">
        <v>0</v>
      </c>
      <c r="E70">
        <f t="shared" si="2"/>
        <v>92322.46650000001</v>
      </c>
      <c r="F70">
        <f t="shared" si="3"/>
        <v>0</v>
      </c>
    </row>
    <row r="71" spans="1:6" x14ac:dyDescent="0.3">
      <c r="A71" s="2" t="s">
        <v>159</v>
      </c>
      <c r="B71" s="3">
        <v>2255643.83</v>
      </c>
      <c r="C71" s="3">
        <v>66217.7</v>
      </c>
      <c r="D71" s="3">
        <v>397980.48</v>
      </c>
      <c r="E71">
        <f t="shared" si="2"/>
        <v>413534.70216666674</v>
      </c>
      <c r="F71">
        <f t="shared" si="3"/>
        <v>464198.18</v>
      </c>
    </row>
    <row r="72" spans="1:6" x14ac:dyDescent="0.3">
      <c r="A72" s="2" t="s">
        <v>250</v>
      </c>
      <c r="B72" s="3">
        <v>682965.53000000014</v>
      </c>
      <c r="C72" s="3">
        <v>0</v>
      </c>
      <c r="D72" s="3">
        <v>0</v>
      </c>
      <c r="E72">
        <f t="shared" si="2"/>
        <v>125210.3471666667</v>
      </c>
      <c r="F72">
        <f t="shared" si="3"/>
        <v>0</v>
      </c>
    </row>
    <row r="73" spans="1:6" x14ac:dyDescent="0.3">
      <c r="A73" s="2" t="s">
        <v>138</v>
      </c>
      <c r="B73" s="3">
        <v>515222.83</v>
      </c>
      <c r="C73" s="3">
        <v>107864.62</v>
      </c>
      <c r="D73" s="3">
        <v>26507.58</v>
      </c>
      <c r="E73">
        <f t="shared" si="2"/>
        <v>94457.518833333335</v>
      </c>
      <c r="F73">
        <f t="shared" si="3"/>
        <v>134372.20000000001</v>
      </c>
    </row>
    <row r="74" spans="1:6" x14ac:dyDescent="0.3">
      <c r="A74" s="2" t="s">
        <v>805</v>
      </c>
      <c r="B74" s="3">
        <v>30709.34</v>
      </c>
      <c r="C74" s="3">
        <v>11837.060000000001</v>
      </c>
      <c r="D74" s="3">
        <v>10375.06</v>
      </c>
      <c r="E74">
        <f t="shared" si="2"/>
        <v>5630.0456666666669</v>
      </c>
      <c r="F74">
        <f t="shared" si="3"/>
        <v>22212.120000000003</v>
      </c>
    </row>
    <row r="75" spans="1:6" x14ac:dyDescent="0.3">
      <c r="A75" s="2" t="s">
        <v>259</v>
      </c>
      <c r="B75" s="3">
        <v>18446.870000000003</v>
      </c>
      <c r="C75" s="3">
        <v>0</v>
      </c>
      <c r="D75" s="3">
        <v>0</v>
      </c>
      <c r="E75">
        <f t="shared" si="2"/>
        <v>3381.9261666666675</v>
      </c>
      <c r="F75">
        <f t="shared" si="3"/>
        <v>0</v>
      </c>
    </row>
    <row r="76" spans="1:6" x14ac:dyDescent="0.3">
      <c r="A76" s="2" t="s">
        <v>953</v>
      </c>
      <c r="B76" s="3">
        <v>31731.360000000001</v>
      </c>
      <c r="C76" s="3">
        <v>0</v>
      </c>
      <c r="D76" s="3">
        <v>0</v>
      </c>
      <c r="E76">
        <f t="shared" si="2"/>
        <v>5817.4160000000011</v>
      </c>
      <c r="F76">
        <f t="shared" si="3"/>
        <v>0</v>
      </c>
    </row>
    <row r="77" spans="1:6" x14ac:dyDescent="0.3">
      <c r="A77" s="2" t="s">
        <v>828</v>
      </c>
      <c r="B77" s="3">
        <v>191624.28999999998</v>
      </c>
      <c r="C77" s="3">
        <v>0</v>
      </c>
      <c r="D77" s="3">
        <v>0</v>
      </c>
      <c r="E77">
        <f t="shared" si="2"/>
        <v>35131.11983333333</v>
      </c>
      <c r="F77">
        <f t="shared" si="3"/>
        <v>0</v>
      </c>
    </row>
    <row r="78" spans="1:6" x14ac:dyDescent="0.3">
      <c r="A78" s="2" t="s">
        <v>767</v>
      </c>
      <c r="B78" s="3">
        <v>88561.900000000009</v>
      </c>
      <c r="C78" s="3">
        <v>9671.4700000000012</v>
      </c>
      <c r="D78" s="3">
        <v>4748.99</v>
      </c>
      <c r="E78">
        <f t="shared" si="2"/>
        <v>16236.348333333335</v>
      </c>
      <c r="F78">
        <f t="shared" si="3"/>
        <v>14420.460000000001</v>
      </c>
    </row>
    <row r="79" spans="1:6" x14ac:dyDescent="0.3">
      <c r="A79" s="2" t="s">
        <v>790</v>
      </c>
      <c r="B79" s="3">
        <v>1518086.52</v>
      </c>
      <c r="C79" s="3">
        <v>112400.9</v>
      </c>
      <c r="D79" s="3">
        <v>101352.72</v>
      </c>
      <c r="E79">
        <f t="shared" si="2"/>
        <v>278315.86200000002</v>
      </c>
      <c r="F79">
        <f t="shared" si="3"/>
        <v>213753.62</v>
      </c>
    </row>
    <row r="80" spans="1:6" x14ac:dyDescent="0.3">
      <c r="A80" s="2" t="s">
        <v>907</v>
      </c>
      <c r="B80" s="3">
        <v>24203.43</v>
      </c>
      <c r="C80" s="3">
        <v>0</v>
      </c>
      <c r="D80" s="3">
        <v>0</v>
      </c>
      <c r="E80">
        <f t="shared" si="2"/>
        <v>4437.2955000000002</v>
      </c>
      <c r="F80">
        <f t="shared" si="3"/>
        <v>0</v>
      </c>
    </row>
    <row r="81" spans="1:6" x14ac:dyDescent="0.3">
      <c r="A81" s="2" t="s">
        <v>942</v>
      </c>
      <c r="B81" s="3">
        <v>3462398.94</v>
      </c>
      <c r="C81" s="3">
        <v>328469.7</v>
      </c>
      <c r="D81" s="3">
        <v>318650.38</v>
      </c>
      <c r="E81">
        <f t="shared" si="2"/>
        <v>634773.13900000008</v>
      </c>
      <c r="F81">
        <f t="shared" si="3"/>
        <v>647120.08000000007</v>
      </c>
    </row>
    <row r="82" spans="1:6" x14ac:dyDescent="0.3">
      <c r="A82" s="2" t="s">
        <v>679</v>
      </c>
      <c r="B82" s="3">
        <v>4157.3500000000004</v>
      </c>
      <c r="C82" s="3">
        <v>0</v>
      </c>
      <c r="D82" s="3">
        <v>0</v>
      </c>
      <c r="E82">
        <f t="shared" si="2"/>
        <v>762.18083333333345</v>
      </c>
      <c r="F82">
        <f t="shared" si="3"/>
        <v>0</v>
      </c>
    </row>
    <row r="83" spans="1:6" x14ac:dyDescent="0.3">
      <c r="A83" s="2" t="s">
        <v>457</v>
      </c>
      <c r="B83" s="3">
        <v>753408.61</v>
      </c>
      <c r="C83" s="3">
        <v>0</v>
      </c>
      <c r="D83" s="3">
        <v>0</v>
      </c>
      <c r="E83">
        <f t="shared" si="2"/>
        <v>138124.91183333335</v>
      </c>
      <c r="F83">
        <f t="shared" si="3"/>
        <v>0</v>
      </c>
    </row>
    <row r="84" spans="1:6" x14ac:dyDescent="0.3">
      <c r="A84" s="2" t="s">
        <v>144</v>
      </c>
      <c r="B84" s="3">
        <v>0</v>
      </c>
      <c r="C84" s="3">
        <v>0</v>
      </c>
      <c r="D84" s="3">
        <v>0</v>
      </c>
      <c r="E84">
        <f t="shared" si="2"/>
        <v>0</v>
      </c>
      <c r="F84">
        <f t="shared" si="3"/>
        <v>0</v>
      </c>
    </row>
    <row r="85" spans="1:6" x14ac:dyDescent="0.3">
      <c r="A85" s="2" t="s">
        <v>988</v>
      </c>
      <c r="B85" s="3">
        <v>4677.82</v>
      </c>
      <c r="C85" s="3">
        <v>0</v>
      </c>
      <c r="D85" s="3">
        <v>0</v>
      </c>
      <c r="E85">
        <f t="shared" si="2"/>
        <v>857.60033333333342</v>
      </c>
      <c r="F85">
        <f t="shared" si="3"/>
        <v>0</v>
      </c>
    </row>
    <row r="86" spans="1:6" x14ac:dyDescent="0.3">
      <c r="A86" s="2" t="s">
        <v>581</v>
      </c>
      <c r="B86" s="3">
        <v>24734.5</v>
      </c>
      <c r="C86" s="3">
        <v>0</v>
      </c>
      <c r="D86" s="3">
        <v>3369.6</v>
      </c>
      <c r="E86">
        <f t="shared" si="2"/>
        <v>4534.6583333333338</v>
      </c>
      <c r="F86">
        <f t="shared" si="3"/>
        <v>3369.6</v>
      </c>
    </row>
    <row r="87" spans="1:6" x14ac:dyDescent="0.3">
      <c r="A87" s="2" t="s">
        <v>594</v>
      </c>
      <c r="B87" s="3">
        <v>1986.02</v>
      </c>
      <c r="C87" s="3">
        <v>0</v>
      </c>
      <c r="D87" s="3">
        <v>0</v>
      </c>
      <c r="E87">
        <f t="shared" si="2"/>
        <v>364.1036666666667</v>
      </c>
      <c r="F87">
        <f t="shared" si="3"/>
        <v>0</v>
      </c>
    </row>
    <row r="88" spans="1:6" x14ac:dyDescent="0.3">
      <c r="A88" s="2" t="s">
        <v>181</v>
      </c>
      <c r="B88" s="3">
        <v>317166.88</v>
      </c>
      <c r="C88" s="3">
        <v>59972.91</v>
      </c>
      <c r="D88" s="3">
        <v>0</v>
      </c>
      <c r="E88">
        <f t="shared" si="2"/>
        <v>58147.261333333336</v>
      </c>
      <c r="F88">
        <f t="shared" si="3"/>
        <v>59972.91</v>
      </c>
    </row>
    <row r="89" spans="1:6" x14ac:dyDescent="0.3">
      <c r="A89" s="2" t="s">
        <v>246</v>
      </c>
      <c r="B89" s="3">
        <v>242.9</v>
      </c>
      <c r="C89" s="3">
        <v>0</v>
      </c>
      <c r="D89" s="3">
        <v>0</v>
      </c>
      <c r="E89">
        <f t="shared" si="2"/>
        <v>44.531666666666673</v>
      </c>
      <c r="F89">
        <f t="shared" si="3"/>
        <v>0</v>
      </c>
    </row>
    <row r="90" spans="1:6" x14ac:dyDescent="0.3">
      <c r="A90" s="2" t="s">
        <v>580</v>
      </c>
      <c r="B90" s="3">
        <v>1027.47</v>
      </c>
      <c r="C90" s="3">
        <v>0</v>
      </c>
      <c r="D90" s="3">
        <v>0</v>
      </c>
      <c r="E90">
        <f t="shared" si="2"/>
        <v>188.36950000000002</v>
      </c>
      <c r="F90">
        <f t="shared" si="3"/>
        <v>0</v>
      </c>
    </row>
    <row r="91" spans="1:6" x14ac:dyDescent="0.3">
      <c r="A91" s="2" t="s">
        <v>345</v>
      </c>
      <c r="B91" s="3">
        <v>657110.92000000004</v>
      </c>
      <c r="C91" s="3">
        <v>18458.66</v>
      </c>
      <c r="D91" s="3">
        <v>34919.69</v>
      </c>
      <c r="E91">
        <f t="shared" si="2"/>
        <v>120470.33533333335</v>
      </c>
      <c r="F91">
        <f t="shared" si="3"/>
        <v>53378.350000000006</v>
      </c>
    </row>
    <row r="92" spans="1:6" x14ac:dyDescent="0.3">
      <c r="A92" s="2" t="s">
        <v>898</v>
      </c>
      <c r="B92" s="3">
        <v>4996.0200000000004</v>
      </c>
      <c r="C92" s="3">
        <v>0</v>
      </c>
      <c r="D92" s="3">
        <v>0</v>
      </c>
      <c r="E92">
        <f t="shared" si="2"/>
        <v>915.93700000000013</v>
      </c>
      <c r="F92">
        <f t="shared" si="3"/>
        <v>0</v>
      </c>
    </row>
    <row r="93" spans="1:6" x14ac:dyDescent="0.3">
      <c r="A93" s="2" t="s">
        <v>806</v>
      </c>
      <c r="B93" s="3">
        <v>648167.79</v>
      </c>
      <c r="C93" s="3">
        <v>0</v>
      </c>
      <c r="D93" s="3">
        <v>0</v>
      </c>
      <c r="E93">
        <f t="shared" si="2"/>
        <v>118830.76150000002</v>
      </c>
      <c r="F93">
        <f t="shared" si="3"/>
        <v>0</v>
      </c>
    </row>
    <row r="94" spans="1:6" x14ac:dyDescent="0.3">
      <c r="A94" s="2" t="s">
        <v>61</v>
      </c>
      <c r="B94" s="3">
        <v>4233730.78</v>
      </c>
      <c r="C94" s="3">
        <v>346759.58</v>
      </c>
      <c r="D94" s="3">
        <v>319452.69</v>
      </c>
      <c r="E94">
        <f t="shared" si="2"/>
        <v>776183.97633333353</v>
      </c>
      <c r="F94">
        <f t="shared" si="3"/>
        <v>666212.27</v>
      </c>
    </row>
    <row r="95" spans="1:6" x14ac:dyDescent="0.3">
      <c r="A95" s="2" t="s">
        <v>183</v>
      </c>
      <c r="B95" s="3">
        <v>36427.880000000005</v>
      </c>
      <c r="C95" s="3">
        <v>0</v>
      </c>
      <c r="D95" s="3">
        <v>0</v>
      </c>
      <c r="E95">
        <f t="shared" si="2"/>
        <v>6678.4446666666681</v>
      </c>
      <c r="F95">
        <f t="shared" si="3"/>
        <v>0</v>
      </c>
    </row>
    <row r="96" spans="1:6" x14ac:dyDescent="0.3">
      <c r="A96" s="2" t="s">
        <v>191</v>
      </c>
      <c r="B96" s="3">
        <v>558681.84</v>
      </c>
      <c r="C96" s="3">
        <v>67321</v>
      </c>
      <c r="D96" s="3">
        <v>27956.36</v>
      </c>
      <c r="E96">
        <f t="shared" si="2"/>
        <v>102425.004</v>
      </c>
      <c r="F96">
        <f t="shared" si="3"/>
        <v>95277.36</v>
      </c>
    </row>
    <row r="97" spans="1:6" x14ac:dyDescent="0.3">
      <c r="A97" s="2" t="s">
        <v>778</v>
      </c>
      <c r="B97" s="3">
        <v>1566796.9</v>
      </c>
      <c r="C97" s="3">
        <v>95977.610000000015</v>
      </c>
      <c r="D97" s="3">
        <v>116895.76</v>
      </c>
      <c r="E97">
        <f t="shared" si="2"/>
        <v>287246.09833333333</v>
      </c>
      <c r="F97">
        <f t="shared" si="3"/>
        <v>212873.37</v>
      </c>
    </row>
    <row r="98" spans="1:6" x14ac:dyDescent="0.3">
      <c r="A98" s="2" t="s">
        <v>1499</v>
      </c>
      <c r="B98" s="3">
        <v>0</v>
      </c>
      <c r="C98" s="3">
        <v>0</v>
      </c>
      <c r="D98" s="3">
        <v>137885.58000000002</v>
      </c>
      <c r="E98">
        <f t="shared" si="2"/>
        <v>0</v>
      </c>
      <c r="F98">
        <f t="shared" si="3"/>
        <v>137885.58000000002</v>
      </c>
    </row>
    <row r="99" spans="1:6" x14ac:dyDescent="0.3">
      <c r="A99" s="2" t="s">
        <v>532</v>
      </c>
      <c r="B99" s="3">
        <v>757388.44000000006</v>
      </c>
      <c r="C99" s="3">
        <v>0</v>
      </c>
      <c r="D99" s="3">
        <v>0</v>
      </c>
      <c r="E99">
        <f t="shared" si="2"/>
        <v>138854.54733333335</v>
      </c>
      <c r="F99">
        <f t="shared" si="3"/>
        <v>0</v>
      </c>
    </row>
    <row r="100" spans="1:6" x14ac:dyDescent="0.3">
      <c r="A100" s="2" t="s">
        <v>373</v>
      </c>
      <c r="B100" s="3">
        <v>271921.34999999998</v>
      </c>
      <c r="C100" s="3">
        <v>0</v>
      </c>
      <c r="D100" s="3">
        <v>2552.9699999999998</v>
      </c>
      <c r="E100">
        <f t="shared" si="2"/>
        <v>49852.247500000005</v>
      </c>
      <c r="F100">
        <f t="shared" si="3"/>
        <v>2552.9699999999998</v>
      </c>
    </row>
    <row r="101" spans="1:6" x14ac:dyDescent="0.3">
      <c r="A101" s="2" t="s">
        <v>792</v>
      </c>
      <c r="B101" s="3">
        <v>330630.32</v>
      </c>
      <c r="C101" s="3">
        <v>32937.75</v>
      </c>
      <c r="D101" s="3">
        <v>52135.71</v>
      </c>
      <c r="E101">
        <f t="shared" si="2"/>
        <v>60615.558666666679</v>
      </c>
      <c r="F101">
        <f t="shared" si="3"/>
        <v>85073.459999999992</v>
      </c>
    </row>
    <row r="102" spans="1:6" x14ac:dyDescent="0.3">
      <c r="A102" s="2" t="s">
        <v>401</v>
      </c>
      <c r="B102" s="3">
        <v>8240.9699999999993</v>
      </c>
      <c r="C102" s="3">
        <v>0</v>
      </c>
      <c r="D102" s="3">
        <v>0</v>
      </c>
      <c r="E102">
        <f t="shared" si="2"/>
        <v>1510.8444999999999</v>
      </c>
      <c r="F102">
        <f t="shared" si="3"/>
        <v>0</v>
      </c>
    </row>
    <row r="103" spans="1:6" x14ac:dyDescent="0.3">
      <c r="A103" s="2" t="s">
        <v>1156</v>
      </c>
      <c r="B103" s="3">
        <v>54007.31</v>
      </c>
      <c r="C103" s="3">
        <v>0</v>
      </c>
      <c r="D103" s="3">
        <v>0</v>
      </c>
      <c r="E103">
        <f t="shared" si="2"/>
        <v>9901.3401666666668</v>
      </c>
      <c r="F103">
        <f t="shared" si="3"/>
        <v>0</v>
      </c>
    </row>
    <row r="104" spans="1:6" x14ac:dyDescent="0.3">
      <c r="A104" s="2" t="s">
        <v>1071</v>
      </c>
      <c r="B104" s="3">
        <v>58592.36</v>
      </c>
      <c r="C104" s="3">
        <v>0</v>
      </c>
      <c r="D104" s="3">
        <v>0</v>
      </c>
      <c r="E104">
        <f t="shared" si="2"/>
        <v>10741.932666666668</v>
      </c>
      <c r="F104">
        <f t="shared" si="3"/>
        <v>0</v>
      </c>
    </row>
    <row r="105" spans="1:6" x14ac:dyDescent="0.3">
      <c r="A105" s="2" t="s">
        <v>431</v>
      </c>
      <c r="B105" s="3">
        <v>8503.6</v>
      </c>
      <c r="C105" s="3">
        <v>0</v>
      </c>
      <c r="D105" s="3">
        <v>0</v>
      </c>
      <c r="E105">
        <f t="shared" si="2"/>
        <v>1558.9933333333333</v>
      </c>
      <c r="F105">
        <f t="shared" si="3"/>
        <v>0</v>
      </c>
    </row>
    <row r="106" spans="1:6" x14ac:dyDescent="0.3">
      <c r="A106" s="2" t="s">
        <v>556</v>
      </c>
      <c r="B106" s="3">
        <v>722054.96</v>
      </c>
      <c r="C106" s="3">
        <v>0</v>
      </c>
      <c r="D106" s="3">
        <v>163909.44</v>
      </c>
      <c r="E106">
        <f t="shared" si="2"/>
        <v>132376.74266666669</v>
      </c>
      <c r="F106">
        <f t="shared" si="3"/>
        <v>163909.44</v>
      </c>
    </row>
    <row r="107" spans="1:6" x14ac:dyDescent="0.3">
      <c r="A107" s="2" t="s">
        <v>179</v>
      </c>
      <c r="B107" s="3">
        <v>6843166.6399999978</v>
      </c>
      <c r="C107" s="3">
        <v>534116.05000000005</v>
      </c>
      <c r="D107" s="3">
        <v>535114.67999999993</v>
      </c>
      <c r="E107">
        <f t="shared" si="2"/>
        <v>1254580.5506666664</v>
      </c>
      <c r="F107">
        <f t="shared" si="3"/>
        <v>1069230.73</v>
      </c>
    </row>
    <row r="108" spans="1:6" x14ac:dyDescent="0.3">
      <c r="A108" s="2" t="s">
        <v>322</v>
      </c>
      <c r="B108" s="3">
        <v>378170.85000000003</v>
      </c>
      <c r="C108" s="3">
        <v>67065.64</v>
      </c>
      <c r="D108" s="3">
        <v>294557.76</v>
      </c>
      <c r="E108">
        <f t="shared" si="2"/>
        <v>69331.322500000009</v>
      </c>
      <c r="F108">
        <f t="shared" si="3"/>
        <v>361623.4</v>
      </c>
    </row>
    <row r="109" spans="1:6" x14ac:dyDescent="0.3">
      <c r="A109" s="2" t="s">
        <v>534</v>
      </c>
      <c r="B109" s="3">
        <v>489967.89000000007</v>
      </c>
      <c r="C109" s="3">
        <v>0</v>
      </c>
      <c r="D109" s="3">
        <v>0</v>
      </c>
      <c r="E109">
        <f t="shared" si="2"/>
        <v>89827.44650000002</v>
      </c>
      <c r="F109">
        <f t="shared" si="3"/>
        <v>0</v>
      </c>
    </row>
    <row r="110" spans="1:6" x14ac:dyDescent="0.3">
      <c r="A110" s="2" t="s">
        <v>490</v>
      </c>
      <c r="B110" s="3">
        <v>110947.14</v>
      </c>
      <c r="C110" s="3">
        <v>0</v>
      </c>
      <c r="D110" s="3">
        <v>0</v>
      </c>
      <c r="E110">
        <f t="shared" si="2"/>
        <v>20340.309000000001</v>
      </c>
      <c r="F110">
        <f t="shared" si="3"/>
        <v>0</v>
      </c>
    </row>
    <row r="111" spans="1:6" x14ac:dyDescent="0.3">
      <c r="A111" s="2" t="s">
        <v>629</v>
      </c>
      <c r="B111" s="3">
        <v>605859.02</v>
      </c>
      <c r="C111" s="3">
        <v>0</v>
      </c>
      <c r="D111" s="3">
        <v>0</v>
      </c>
      <c r="E111">
        <f t="shared" si="2"/>
        <v>111074.15366666668</v>
      </c>
      <c r="F111">
        <f t="shared" si="3"/>
        <v>0</v>
      </c>
    </row>
    <row r="112" spans="1:6" x14ac:dyDescent="0.3">
      <c r="A112" s="2" t="s">
        <v>1749</v>
      </c>
      <c r="B112" s="3">
        <v>32219.11</v>
      </c>
      <c r="C112" s="3">
        <v>0</v>
      </c>
      <c r="D112" s="3">
        <v>0</v>
      </c>
      <c r="E112">
        <f t="shared" si="2"/>
        <v>5906.8368333333337</v>
      </c>
      <c r="F112">
        <f t="shared" si="3"/>
        <v>0</v>
      </c>
    </row>
    <row r="113" spans="1:6" x14ac:dyDescent="0.3">
      <c r="A113" s="2" t="s">
        <v>107</v>
      </c>
      <c r="B113" s="3">
        <v>769486.97999999986</v>
      </c>
      <c r="C113" s="3">
        <v>0</v>
      </c>
      <c r="D113" s="3">
        <v>0</v>
      </c>
      <c r="E113">
        <f t="shared" si="2"/>
        <v>141072.61299999998</v>
      </c>
      <c r="F113">
        <f t="shared" si="3"/>
        <v>0</v>
      </c>
    </row>
    <row r="114" spans="1:6" x14ac:dyDescent="0.3">
      <c r="A114" s="2" t="s">
        <v>677</v>
      </c>
      <c r="B114" s="3">
        <v>85925.39</v>
      </c>
      <c r="C114" s="3">
        <v>0</v>
      </c>
      <c r="D114" s="3">
        <v>0</v>
      </c>
      <c r="E114">
        <f t="shared" si="2"/>
        <v>15752.988166666668</v>
      </c>
      <c r="F114">
        <f t="shared" si="3"/>
        <v>0</v>
      </c>
    </row>
    <row r="115" spans="1:6" x14ac:dyDescent="0.3">
      <c r="A115" s="2" t="s">
        <v>384</v>
      </c>
      <c r="B115" s="3">
        <v>5298411.3900000006</v>
      </c>
      <c r="C115" s="3">
        <v>0</v>
      </c>
      <c r="D115" s="3">
        <v>0</v>
      </c>
      <c r="E115">
        <f t="shared" si="2"/>
        <v>971375.42150000017</v>
      </c>
      <c r="F115">
        <f t="shared" si="3"/>
        <v>0</v>
      </c>
    </row>
    <row r="116" spans="1:6" x14ac:dyDescent="0.3">
      <c r="A116" s="2" t="s">
        <v>421</v>
      </c>
      <c r="B116" s="3">
        <v>2538205.21</v>
      </c>
      <c r="C116" s="3">
        <v>409255.54</v>
      </c>
      <c r="D116" s="3">
        <v>283738.86</v>
      </c>
      <c r="E116">
        <f t="shared" si="2"/>
        <v>465337.62183333334</v>
      </c>
      <c r="F116">
        <f t="shared" si="3"/>
        <v>692994.39999999991</v>
      </c>
    </row>
    <row r="117" spans="1:6" x14ac:dyDescent="0.3">
      <c r="A117" s="2" t="s">
        <v>96</v>
      </c>
      <c r="B117" s="3">
        <v>189966.85</v>
      </c>
      <c r="C117" s="3">
        <v>15845.039999999999</v>
      </c>
      <c r="D117" s="3">
        <v>11704.48</v>
      </c>
      <c r="E117">
        <f t="shared" si="2"/>
        <v>34827.255833333336</v>
      </c>
      <c r="F117">
        <f t="shared" si="3"/>
        <v>27549.519999999997</v>
      </c>
    </row>
    <row r="118" spans="1:6" x14ac:dyDescent="0.3">
      <c r="A118" s="2" t="s">
        <v>731</v>
      </c>
      <c r="B118" s="3">
        <v>8984.7000000000007</v>
      </c>
      <c r="C118" s="3">
        <v>4492.3500000000004</v>
      </c>
      <c r="D118" s="3">
        <v>0</v>
      </c>
      <c r="E118">
        <f t="shared" si="2"/>
        <v>1647.1950000000002</v>
      </c>
      <c r="F118">
        <f t="shared" si="3"/>
        <v>4492.3500000000004</v>
      </c>
    </row>
    <row r="119" spans="1:6" x14ac:dyDescent="0.3">
      <c r="A119" s="2" t="s">
        <v>660</v>
      </c>
      <c r="B119" s="3">
        <v>887684.76</v>
      </c>
      <c r="C119" s="3">
        <v>0</v>
      </c>
      <c r="D119" s="3">
        <v>0</v>
      </c>
      <c r="E119">
        <f t="shared" si="2"/>
        <v>162742.20600000001</v>
      </c>
      <c r="F119">
        <f t="shared" si="3"/>
        <v>0</v>
      </c>
    </row>
    <row r="120" spans="1:6" x14ac:dyDescent="0.3">
      <c r="A120" s="2" t="s">
        <v>833</v>
      </c>
      <c r="B120" s="3">
        <v>5924.96</v>
      </c>
      <c r="C120" s="3">
        <v>0</v>
      </c>
      <c r="D120" s="3">
        <v>0</v>
      </c>
      <c r="E120">
        <f t="shared" si="2"/>
        <v>1086.2426666666668</v>
      </c>
      <c r="F120">
        <f t="shared" si="3"/>
        <v>0</v>
      </c>
    </row>
    <row r="121" spans="1:6" x14ac:dyDescent="0.3">
      <c r="A121" s="2" t="s">
        <v>458</v>
      </c>
      <c r="B121" s="3">
        <v>1433925.44</v>
      </c>
      <c r="C121" s="3">
        <v>148146.42000000001</v>
      </c>
      <c r="D121" s="3">
        <v>108825.67</v>
      </c>
      <c r="E121">
        <f t="shared" si="2"/>
        <v>262886.33066666668</v>
      </c>
      <c r="F121">
        <f t="shared" si="3"/>
        <v>256972.09000000003</v>
      </c>
    </row>
    <row r="122" spans="1:6" x14ac:dyDescent="0.3">
      <c r="A122" s="2" t="s">
        <v>722</v>
      </c>
      <c r="B122" s="3">
        <v>88038.73</v>
      </c>
      <c r="C122" s="3">
        <v>0</v>
      </c>
      <c r="D122" s="3">
        <v>0</v>
      </c>
      <c r="E122">
        <f t="shared" si="2"/>
        <v>16140.433833333334</v>
      </c>
      <c r="F122">
        <f t="shared" si="3"/>
        <v>0</v>
      </c>
    </row>
    <row r="123" spans="1:6" x14ac:dyDescent="0.3">
      <c r="A123" s="2" t="s">
        <v>623</v>
      </c>
      <c r="B123" s="3">
        <v>219535.08</v>
      </c>
      <c r="C123" s="3">
        <v>0</v>
      </c>
      <c r="D123" s="3">
        <v>16183.87</v>
      </c>
      <c r="E123">
        <f t="shared" si="2"/>
        <v>40248.098000000005</v>
      </c>
      <c r="F123">
        <f t="shared" si="3"/>
        <v>16183.87</v>
      </c>
    </row>
    <row r="124" spans="1:6" x14ac:dyDescent="0.3">
      <c r="A124" s="2" t="s">
        <v>1176</v>
      </c>
      <c r="B124" s="3">
        <v>0</v>
      </c>
      <c r="C124" s="3">
        <v>0</v>
      </c>
      <c r="D124" s="3">
        <v>0</v>
      </c>
      <c r="E124">
        <f t="shared" si="2"/>
        <v>0</v>
      </c>
      <c r="F124">
        <f t="shared" si="3"/>
        <v>0</v>
      </c>
    </row>
    <row r="125" spans="1:6" x14ac:dyDescent="0.3">
      <c r="A125" s="2" t="s">
        <v>114</v>
      </c>
      <c r="B125" s="3">
        <v>664617.19000000006</v>
      </c>
      <c r="C125" s="3">
        <v>0</v>
      </c>
      <c r="D125" s="3">
        <v>19803.84</v>
      </c>
      <c r="E125">
        <f t="shared" si="2"/>
        <v>121846.48483333335</v>
      </c>
      <c r="F125">
        <f t="shared" si="3"/>
        <v>19803.84</v>
      </c>
    </row>
    <row r="126" spans="1:6" x14ac:dyDescent="0.3">
      <c r="A126" s="2" t="s">
        <v>669</v>
      </c>
      <c r="B126" s="3">
        <v>997365.27</v>
      </c>
      <c r="C126" s="3">
        <v>10919.42</v>
      </c>
      <c r="D126" s="3">
        <v>46495.9</v>
      </c>
      <c r="E126">
        <f t="shared" si="2"/>
        <v>182850.29950000002</v>
      </c>
      <c r="F126">
        <f t="shared" si="3"/>
        <v>57415.32</v>
      </c>
    </row>
    <row r="127" spans="1:6" x14ac:dyDescent="0.3">
      <c r="A127" s="2" t="s">
        <v>650</v>
      </c>
      <c r="B127" s="3">
        <v>14901.64</v>
      </c>
      <c r="C127" s="3">
        <v>4642.08</v>
      </c>
      <c r="D127" s="3">
        <v>0</v>
      </c>
      <c r="E127">
        <f t="shared" si="2"/>
        <v>2731.9673333333335</v>
      </c>
      <c r="F127">
        <f t="shared" si="3"/>
        <v>4642.08</v>
      </c>
    </row>
    <row r="128" spans="1:6" x14ac:dyDescent="0.3">
      <c r="A128" s="2" t="s">
        <v>1717</v>
      </c>
      <c r="B128" s="3">
        <v>6122.96</v>
      </c>
      <c r="C128" s="3">
        <v>0</v>
      </c>
      <c r="D128" s="3">
        <v>0</v>
      </c>
      <c r="E128">
        <f t="shared" si="2"/>
        <v>1122.5426666666667</v>
      </c>
      <c r="F128">
        <f t="shared" si="3"/>
        <v>0</v>
      </c>
    </row>
    <row r="129" spans="1:6" x14ac:dyDescent="0.3">
      <c r="A129" s="2" t="s">
        <v>693</v>
      </c>
      <c r="B129" s="3">
        <v>68628.19</v>
      </c>
      <c r="C129" s="3">
        <v>0</v>
      </c>
      <c r="D129" s="3">
        <v>0</v>
      </c>
      <c r="E129">
        <f t="shared" si="2"/>
        <v>12581.834833333336</v>
      </c>
      <c r="F129">
        <f t="shared" si="3"/>
        <v>0</v>
      </c>
    </row>
    <row r="130" spans="1:6" x14ac:dyDescent="0.3">
      <c r="A130" s="2" t="s">
        <v>1277</v>
      </c>
      <c r="B130" s="3">
        <v>93922.25</v>
      </c>
      <c r="C130" s="3">
        <v>0</v>
      </c>
      <c r="D130" s="3">
        <v>0</v>
      </c>
      <c r="E130">
        <f t="shared" si="2"/>
        <v>17219.07916666667</v>
      </c>
      <c r="F130">
        <f t="shared" si="3"/>
        <v>0</v>
      </c>
    </row>
    <row r="131" spans="1:6" x14ac:dyDescent="0.3">
      <c r="A131" s="2" t="s">
        <v>1641</v>
      </c>
      <c r="B131" s="3">
        <v>0</v>
      </c>
      <c r="C131" s="3">
        <v>31179.02</v>
      </c>
      <c r="D131" s="3">
        <v>31232.12</v>
      </c>
      <c r="E131">
        <f t="shared" si="2"/>
        <v>0</v>
      </c>
      <c r="F131">
        <f t="shared" si="3"/>
        <v>62411.14</v>
      </c>
    </row>
    <row r="132" spans="1:6" x14ac:dyDescent="0.3">
      <c r="A132" s="2" t="s">
        <v>149</v>
      </c>
      <c r="B132" s="3">
        <v>421590.80000000005</v>
      </c>
      <c r="C132" s="3">
        <v>49991.56</v>
      </c>
      <c r="D132" s="3">
        <v>24855.200000000001</v>
      </c>
      <c r="E132">
        <f t="shared" si="2"/>
        <v>77291.646666666682</v>
      </c>
      <c r="F132">
        <f t="shared" si="3"/>
        <v>74846.759999999995</v>
      </c>
    </row>
    <row r="133" spans="1:6" x14ac:dyDescent="0.3">
      <c r="A133" s="2" t="s">
        <v>987</v>
      </c>
      <c r="B133" s="3">
        <v>102563.98000000001</v>
      </c>
      <c r="C133" s="3">
        <v>0</v>
      </c>
      <c r="D133" s="3">
        <v>0</v>
      </c>
      <c r="E133">
        <f t="shared" ref="E133:E196" si="4">B133/12*1.1*2</f>
        <v>18803.396333333338</v>
      </c>
      <c r="F133">
        <f t="shared" ref="F133:F196" si="5">SUM(C133:D133)</f>
        <v>0</v>
      </c>
    </row>
    <row r="134" spans="1:6" x14ac:dyDescent="0.3">
      <c r="A134" s="2" t="s">
        <v>311</v>
      </c>
      <c r="B134" s="3">
        <v>608227.06000000006</v>
      </c>
      <c r="C134" s="3">
        <v>37154.720000000001</v>
      </c>
      <c r="D134" s="3">
        <v>5725.84</v>
      </c>
      <c r="E134">
        <f t="shared" si="4"/>
        <v>111508.29433333335</v>
      </c>
      <c r="F134">
        <f t="shared" si="5"/>
        <v>42880.56</v>
      </c>
    </row>
    <row r="135" spans="1:6" x14ac:dyDescent="0.3">
      <c r="A135" s="2" t="s">
        <v>1654</v>
      </c>
      <c r="B135" s="3">
        <v>-2376.2399999999998</v>
      </c>
      <c r="C135" s="3">
        <v>0</v>
      </c>
      <c r="D135" s="3">
        <v>0</v>
      </c>
      <c r="E135">
        <f t="shared" si="4"/>
        <v>-435.64400000000001</v>
      </c>
      <c r="F135">
        <f t="shared" si="5"/>
        <v>0</v>
      </c>
    </row>
    <row r="136" spans="1:6" x14ac:dyDescent="0.3">
      <c r="A136" s="2" t="s">
        <v>1018</v>
      </c>
      <c r="B136" s="3">
        <v>666972.45000000007</v>
      </c>
      <c r="C136" s="3">
        <v>48785.08</v>
      </c>
      <c r="D136" s="3">
        <v>65720.36</v>
      </c>
      <c r="E136">
        <f t="shared" si="4"/>
        <v>122278.28250000002</v>
      </c>
      <c r="F136">
        <f t="shared" si="5"/>
        <v>114505.44</v>
      </c>
    </row>
    <row r="137" spans="1:6" x14ac:dyDescent="0.3">
      <c r="A137" s="2" t="s">
        <v>715</v>
      </c>
      <c r="B137" s="3">
        <v>0</v>
      </c>
      <c r="C137" s="3">
        <v>0</v>
      </c>
      <c r="D137" s="3">
        <v>0</v>
      </c>
      <c r="E137">
        <f t="shared" si="4"/>
        <v>0</v>
      </c>
      <c r="F137">
        <f t="shared" si="5"/>
        <v>0</v>
      </c>
    </row>
    <row r="138" spans="1:6" x14ac:dyDescent="0.3">
      <c r="A138" s="2" t="s">
        <v>212</v>
      </c>
      <c r="B138" s="3">
        <v>718951.86</v>
      </c>
      <c r="C138" s="3">
        <v>65851.679999999993</v>
      </c>
      <c r="D138" s="3">
        <v>87951.78</v>
      </c>
      <c r="E138">
        <f t="shared" si="4"/>
        <v>131807.84100000001</v>
      </c>
      <c r="F138">
        <f t="shared" si="5"/>
        <v>153803.46</v>
      </c>
    </row>
    <row r="139" spans="1:6" x14ac:dyDescent="0.3">
      <c r="A139" s="2" t="s">
        <v>1292</v>
      </c>
      <c r="B139" s="3">
        <v>93851.43</v>
      </c>
      <c r="C139" s="3">
        <v>0</v>
      </c>
      <c r="D139" s="3">
        <v>0</v>
      </c>
      <c r="E139">
        <f t="shared" si="4"/>
        <v>17206.095499999999</v>
      </c>
      <c r="F139">
        <f t="shared" si="5"/>
        <v>0</v>
      </c>
    </row>
    <row r="140" spans="1:6" x14ac:dyDescent="0.3">
      <c r="A140" s="2" t="s">
        <v>480</v>
      </c>
      <c r="B140" s="3">
        <v>890609.0900000002</v>
      </c>
      <c r="C140" s="3">
        <v>93835.49000000002</v>
      </c>
      <c r="D140" s="3">
        <v>69967.44</v>
      </c>
      <c r="E140">
        <f t="shared" si="4"/>
        <v>163278.33316666671</v>
      </c>
      <c r="F140">
        <f t="shared" si="5"/>
        <v>163802.93000000002</v>
      </c>
    </row>
    <row r="141" spans="1:6" x14ac:dyDescent="0.3">
      <c r="A141" s="2" t="s">
        <v>199</v>
      </c>
      <c r="B141" s="3">
        <v>963.16</v>
      </c>
      <c r="C141" s="3">
        <v>0</v>
      </c>
      <c r="D141" s="3">
        <v>0</v>
      </c>
      <c r="E141">
        <f t="shared" si="4"/>
        <v>176.57933333333335</v>
      </c>
      <c r="F141">
        <f t="shared" si="5"/>
        <v>0</v>
      </c>
    </row>
    <row r="142" spans="1:6" x14ac:dyDescent="0.3">
      <c r="A142" s="2" t="s">
        <v>562</v>
      </c>
      <c r="B142" s="3">
        <v>327339.36000000004</v>
      </c>
      <c r="C142" s="3">
        <v>639.45000000000005</v>
      </c>
      <c r="D142" s="3">
        <v>21561.72</v>
      </c>
      <c r="E142">
        <f t="shared" si="4"/>
        <v>60012.216000000008</v>
      </c>
      <c r="F142">
        <f t="shared" si="5"/>
        <v>22201.170000000002</v>
      </c>
    </row>
    <row r="143" spans="1:6" x14ac:dyDescent="0.3">
      <c r="A143" s="2" t="s">
        <v>111</v>
      </c>
      <c r="B143" s="3">
        <v>310483.73000000004</v>
      </c>
      <c r="C143" s="3">
        <v>0</v>
      </c>
      <c r="D143" s="3">
        <v>0</v>
      </c>
      <c r="E143">
        <f t="shared" si="4"/>
        <v>56922.017166666679</v>
      </c>
      <c r="F143">
        <f t="shared" si="5"/>
        <v>0</v>
      </c>
    </row>
    <row r="144" spans="1:6" x14ac:dyDescent="0.3">
      <c r="A144" s="2" t="s">
        <v>101</v>
      </c>
      <c r="B144" s="3">
        <v>230663.53999999998</v>
      </c>
      <c r="C144" s="3">
        <v>0</v>
      </c>
      <c r="D144" s="3">
        <v>50757.700000000004</v>
      </c>
      <c r="E144">
        <f t="shared" si="4"/>
        <v>42288.315666666669</v>
      </c>
      <c r="F144">
        <f t="shared" si="5"/>
        <v>50757.700000000004</v>
      </c>
    </row>
    <row r="145" spans="1:6" x14ac:dyDescent="0.3">
      <c r="A145" s="2" t="s">
        <v>214</v>
      </c>
      <c r="B145" s="3">
        <v>47725.1</v>
      </c>
      <c r="C145" s="3">
        <v>0</v>
      </c>
      <c r="D145" s="3">
        <v>0</v>
      </c>
      <c r="E145">
        <f t="shared" si="4"/>
        <v>8749.6016666666674</v>
      </c>
      <c r="F145">
        <f t="shared" si="5"/>
        <v>0</v>
      </c>
    </row>
    <row r="146" spans="1:6" x14ac:dyDescent="0.3">
      <c r="A146" s="2" t="s">
        <v>628</v>
      </c>
      <c r="B146" s="3">
        <v>2627554.79</v>
      </c>
      <c r="C146" s="3">
        <v>242776.87</v>
      </c>
      <c r="D146" s="3">
        <v>267536.14</v>
      </c>
      <c r="E146">
        <f t="shared" si="4"/>
        <v>481718.37816666672</v>
      </c>
      <c r="F146">
        <f t="shared" si="5"/>
        <v>510313.01</v>
      </c>
    </row>
    <row r="147" spans="1:6" x14ac:dyDescent="0.3">
      <c r="A147" s="2" t="s">
        <v>466</v>
      </c>
      <c r="B147" s="3">
        <v>237478.56</v>
      </c>
      <c r="C147" s="3">
        <v>53836.92</v>
      </c>
      <c r="D147" s="3">
        <v>53971.839999999997</v>
      </c>
      <c r="E147">
        <f t="shared" si="4"/>
        <v>43537.736000000004</v>
      </c>
      <c r="F147">
        <f t="shared" si="5"/>
        <v>107808.76</v>
      </c>
    </row>
    <row r="148" spans="1:6" x14ac:dyDescent="0.3">
      <c r="A148" s="2" t="s">
        <v>539</v>
      </c>
      <c r="B148" s="3">
        <v>36317.019999999997</v>
      </c>
      <c r="C148" s="3">
        <v>0</v>
      </c>
      <c r="D148" s="3">
        <v>0</v>
      </c>
      <c r="E148">
        <f t="shared" si="4"/>
        <v>6658.1203333333333</v>
      </c>
      <c r="F148">
        <f t="shared" si="5"/>
        <v>0</v>
      </c>
    </row>
    <row r="149" spans="1:6" x14ac:dyDescent="0.3">
      <c r="A149" s="2" t="s">
        <v>687</v>
      </c>
      <c r="B149" s="3">
        <v>543443.88</v>
      </c>
      <c r="C149" s="3">
        <v>0</v>
      </c>
      <c r="D149" s="3">
        <v>0</v>
      </c>
      <c r="E149">
        <f t="shared" si="4"/>
        <v>99631.377999999997</v>
      </c>
      <c r="F149">
        <f t="shared" si="5"/>
        <v>0</v>
      </c>
    </row>
    <row r="150" spans="1:6" x14ac:dyDescent="0.3">
      <c r="A150" s="2" t="s">
        <v>487</v>
      </c>
      <c r="B150" s="3">
        <v>694994.0199999999</v>
      </c>
      <c r="C150" s="3">
        <v>0</v>
      </c>
      <c r="D150" s="3">
        <v>0</v>
      </c>
      <c r="E150">
        <f t="shared" si="4"/>
        <v>127415.57033333334</v>
      </c>
      <c r="F150">
        <f t="shared" si="5"/>
        <v>0</v>
      </c>
    </row>
    <row r="151" spans="1:6" x14ac:dyDescent="0.3">
      <c r="A151" s="2" t="s">
        <v>636</v>
      </c>
      <c r="B151" s="3">
        <v>346190.39</v>
      </c>
      <c r="C151" s="3">
        <v>0</v>
      </c>
      <c r="D151" s="3">
        <v>14082.08</v>
      </c>
      <c r="E151">
        <f t="shared" si="4"/>
        <v>63468.238166666677</v>
      </c>
      <c r="F151">
        <f t="shared" si="5"/>
        <v>14082.08</v>
      </c>
    </row>
    <row r="152" spans="1:6" x14ac:dyDescent="0.3">
      <c r="A152" s="2" t="s">
        <v>503</v>
      </c>
      <c r="B152" s="3">
        <v>31554.86</v>
      </c>
      <c r="C152" s="3">
        <v>0</v>
      </c>
      <c r="D152" s="3">
        <v>0</v>
      </c>
      <c r="E152">
        <f t="shared" si="4"/>
        <v>5785.0576666666675</v>
      </c>
      <c r="F152">
        <f t="shared" si="5"/>
        <v>0</v>
      </c>
    </row>
    <row r="153" spans="1:6" x14ac:dyDescent="0.3">
      <c r="A153" s="2" t="s">
        <v>349</v>
      </c>
      <c r="B153" s="3">
        <v>1264723.7700000003</v>
      </c>
      <c r="C153" s="3">
        <v>123725.23</v>
      </c>
      <c r="D153" s="3">
        <v>133195.99</v>
      </c>
      <c r="E153">
        <f t="shared" si="4"/>
        <v>231866.02450000006</v>
      </c>
      <c r="F153">
        <f t="shared" si="5"/>
        <v>256921.21999999997</v>
      </c>
    </row>
    <row r="154" spans="1:6" x14ac:dyDescent="0.3">
      <c r="A154" s="2" t="s">
        <v>662</v>
      </c>
      <c r="B154" s="3">
        <v>62716.469999999994</v>
      </c>
      <c r="C154" s="3">
        <v>0</v>
      </c>
      <c r="D154" s="3">
        <v>0</v>
      </c>
      <c r="E154">
        <f t="shared" si="4"/>
        <v>11498.0195</v>
      </c>
      <c r="F154">
        <f t="shared" si="5"/>
        <v>0</v>
      </c>
    </row>
    <row r="155" spans="1:6" x14ac:dyDescent="0.3">
      <c r="A155" s="2" t="s">
        <v>1162</v>
      </c>
      <c r="B155" s="3">
        <v>142711.33000000002</v>
      </c>
      <c r="C155" s="3">
        <v>33911.97</v>
      </c>
      <c r="D155" s="3">
        <v>33969.74</v>
      </c>
      <c r="E155">
        <f t="shared" si="4"/>
        <v>26163.743833333338</v>
      </c>
      <c r="F155">
        <f t="shared" si="5"/>
        <v>67881.709999999992</v>
      </c>
    </row>
    <row r="156" spans="1:6" x14ac:dyDescent="0.3">
      <c r="A156" s="2" t="s">
        <v>32</v>
      </c>
      <c r="B156" s="3">
        <v>1354019.01</v>
      </c>
      <c r="C156" s="3">
        <v>0</v>
      </c>
      <c r="D156" s="3">
        <v>0</v>
      </c>
      <c r="E156">
        <f t="shared" si="4"/>
        <v>248236.81850000002</v>
      </c>
      <c r="F156">
        <f t="shared" si="5"/>
        <v>0</v>
      </c>
    </row>
    <row r="157" spans="1:6" x14ac:dyDescent="0.3">
      <c r="A157" s="2" t="s">
        <v>383</v>
      </c>
      <c r="B157" s="3">
        <v>0</v>
      </c>
      <c r="C157" s="3">
        <v>37654.639999999999</v>
      </c>
      <c r="D157" s="3">
        <v>0</v>
      </c>
      <c r="E157">
        <f t="shared" si="4"/>
        <v>0</v>
      </c>
      <c r="F157">
        <f t="shared" si="5"/>
        <v>37654.639999999999</v>
      </c>
    </row>
    <row r="158" spans="1:6" x14ac:dyDescent="0.3">
      <c r="A158" s="2" t="s">
        <v>1123</v>
      </c>
      <c r="B158" s="3">
        <v>13176.72</v>
      </c>
      <c r="C158" s="3">
        <v>0</v>
      </c>
      <c r="D158" s="3">
        <v>0</v>
      </c>
      <c r="E158">
        <f t="shared" si="4"/>
        <v>2415.732</v>
      </c>
      <c r="F158">
        <f t="shared" si="5"/>
        <v>0</v>
      </c>
    </row>
    <row r="159" spans="1:6" x14ac:dyDescent="0.3">
      <c r="A159" s="2" t="s">
        <v>353</v>
      </c>
      <c r="B159" s="3">
        <v>56672.759999999995</v>
      </c>
      <c r="C159" s="3">
        <v>21091.51</v>
      </c>
      <c r="D159" s="3">
        <v>25997.52</v>
      </c>
      <c r="E159">
        <f t="shared" si="4"/>
        <v>10390.005999999999</v>
      </c>
      <c r="F159">
        <f t="shared" si="5"/>
        <v>47089.03</v>
      </c>
    </row>
    <row r="160" spans="1:6" x14ac:dyDescent="0.3">
      <c r="A160" s="2" t="s">
        <v>956</v>
      </c>
      <c r="B160" s="3">
        <v>26087.07</v>
      </c>
      <c r="C160" s="3">
        <v>0</v>
      </c>
      <c r="D160" s="3">
        <v>0</v>
      </c>
      <c r="E160">
        <f t="shared" si="4"/>
        <v>4782.6295000000009</v>
      </c>
      <c r="F160">
        <f t="shared" si="5"/>
        <v>0</v>
      </c>
    </row>
    <row r="161" spans="1:6" x14ac:dyDescent="0.3">
      <c r="A161" s="2" t="s">
        <v>682</v>
      </c>
      <c r="B161" s="3">
        <v>122286.43</v>
      </c>
      <c r="C161" s="3">
        <v>9386.4</v>
      </c>
      <c r="D161" s="3">
        <v>9409.92</v>
      </c>
      <c r="E161">
        <f t="shared" si="4"/>
        <v>22419.178833333335</v>
      </c>
      <c r="F161">
        <f t="shared" si="5"/>
        <v>18796.32</v>
      </c>
    </row>
    <row r="162" spans="1:6" x14ac:dyDescent="0.3">
      <c r="A162" s="2" t="s">
        <v>599</v>
      </c>
      <c r="B162" s="3">
        <v>5954.7</v>
      </c>
      <c r="C162" s="3">
        <v>0</v>
      </c>
      <c r="D162" s="3">
        <v>0</v>
      </c>
      <c r="E162">
        <f t="shared" si="4"/>
        <v>1091.6949999999999</v>
      </c>
      <c r="F162">
        <f t="shared" si="5"/>
        <v>0</v>
      </c>
    </row>
    <row r="163" spans="1:6" x14ac:dyDescent="0.3">
      <c r="A163" s="2" t="s">
        <v>122</v>
      </c>
      <c r="B163" s="3">
        <v>1359885.9600000002</v>
      </c>
      <c r="C163" s="3">
        <v>0</v>
      </c>
      <c r="D163" s="3">
        <v>0</v>
      </c>
      <c r="E163">
        <f t="shared" si="4"/>
        <v>249312.42600000006</v>
      </c>
      <c r="F163">
        <f t="shared" si="5"/>
        <v>0</v>
      </c>
    </row>
    <row r="164" spans="1:6" x14ac:dyDescent="0.3">
      <c r="A164" s="2" t="s">
        <v>170</v>
      </c>
      <c r="B164" s="3">
        <v>114696.47</v>
      </c>
      <c r="C164" s="3">
        <v>0</v>
      </c>
      <c r="D164" s="3">
        <v>0</v>
      </c>
      <c r="E164">
        <f t="shared" si="4"/>
        <v>21027.68616666667</v>
      </c>
      <c r="F164">
        <f t="shared" si="5"/>
        <v>0</v>
      </c>
    </row>
    <row r="165" spans="1:6" x14ac:dyDescent="0.3">
      <c r="A165" s="2" t="s">
        <v>564</v>
      </c>
      <c r="B165" s="3">
        <v>135196.93</v>
      </c>
      <c r="C165" s="3">
        <v>21186.03</v>
      </c>
      <c r="D165" s="3">
        <v>5647.02</v>
      </c>
      <c r="E165">
        <f t="shared" si="4"/>
        <v>24786.103833333334</v>
      </c>
      <c r="F165">
        <f t="shared" si="5"/>
        <v>26833.05</v>
      </c>
    </row>
    <row r="166" spans="1:6" x14ac:dyDescent="0.3">
      <c r="A166" s="2" t="s">
        <v>1274</v>
      </c>
      <c r="B166" s="3">
        <v>90119.58</v>
      </c>
      <c r="C166" s="3">
        <v>0</v>
      </c>
      <c r="D166" s="3">
        <v>47958.879999999997</v>
      </c>
      <c r="E166">
        <f t="shared" si="4"/>
        <v>16521.923000000003</v>
      </c>
      <c r="F166">
        <f t="shared" si="5"/>
        <v>47958.879999999997</v>
      </c>
    </row>
    <row r="167" spans="1:6" x14ac:dyDescent="0.3">
      <c r="A167" s="2" t="s">
        <v>579</v>
      </c>
      <c r="B167" s="3">
        <v>346595.44</v>
      </c>
      <c r="C167" s="3">
        <v>0</v>
      </c>
      <c r="D167" s="3">
        <v>0</v>
      </c>
      <c r="E167">
        <f t="shared" si="4"/>
        <v>63542.49733333334</v>
      </c>
      <c r="F167">
        <f t="shared" si="5"/>
        <v>0</v>
      </c>
    </row>
    <row r="168" spans="1:6" x14ac:dyDescent="0.3">
      <c r="A168" s="2" t="s">
        <v>1355</v>
      </c>
      <c r="B168" s="3">
        <v>0</v>
      </c>
      <c r="C168" s="3">
        <v>11873.77</v>
      </c>
      <c r="D168" s="3">
        <v>0</v>
      </c>
      <c r="E168">
        <f t="shared" si="4"/>
        <v>0</v>
      </c>
      <c r="F168">
        <f t="shared" si="5"/>
        <v>11873.77</v>
      </c>
    </row>
    <row r="169" spans="1:6" x14ac:dyDescent="0.3">
      <c r="A169" s="2" t="s">
        <v>139</v>
      </c>
      <c r="B169" s="3">
        <v>981432.92</v>
      </c>
      <c r="C169" s="3">
        <v>0</v>
      </c>
      <c r="D169" s="3">
        <v>0</v>
      </c>
      <c r="E169">
        <f t="shared" si="4"/>
        <v>179929.36866666671</v>
      </c>
      <c r="F169">
        <f t="shared" si="5"/>
        <v>0</v>
      </c>
    </row>
    <row r="170" spans="1:6" x14ac:dyDescent="0.3">
      <c r="A170" s="2" t="s">
        <v>773</v>
      </c>
      <c r="B170" s="3">
        <v>149745</v>
      </c>
      <c r="C170" s="3">
        <v>0</v>
      </c>
      <c r="D170" s="3">
        <v>0</v>
      </c>
      <c r="E170">
        <f t="shared" si="4"/>
        <v>27453.250000000004</v>
      </c>
      <c r="F170">
        <f t="shared" si="5"/>
        <v>0</v>
      </c>
    </row>
    <row r="171" spans="1:6" x14ac:dyDescent="0.3">
      <c r="A171" s="2" t="s">
        <v>642</v>
      </c>
      <c r="B171" s="3">
        <v>48702.69</v>
      </c>
      <c r="C171" s="3">
        <v>0</v>
      </c>
      <c r="D171" s="3">
        <v>14462.43</v>
      </c>
      <c r="E171">
        <f t="shared" si="4"/>
        <v>8928.826500000001</v>
      </c>
      <c r="F171">
        <f t="shared" si="5"/>
        <v>14462.43</v>
      </c>
    </row>
    <row r="172" spans="1:6" x14ac:dyDescent="0.3">
      <c r="A172" s="2" t="s">
        <v>980</v>
      </c>
      <c r="B172" s="3">
        <v>76449.2</v>
      </c>
      <c r="C172" s="3">
        <v>0</v>
      </c>
      <c r="D172" s="3">
        <v>0</v>
      </c>
      <c r="E172">
        <f t="shared" si="4"/>
        <v>14015.686666666666</v>
      </c>
      <c r="F172">
        <f t="shared" si="5"/>
        <v>0</v>
      </c>
    </row>
    <row r="173" spans="1:6" x14ac:dyDescent="0.3">
      <c r="A173" s="2" t="s">
        <v>1627</v>
      </c>
      <c r="B173" s="3">
        <v>22972.21</v>
      </c>
      <c r="C173" s="3">
        <v>0</v>
      </c>
      <c r="D173" s="3">
        <v>5758.62</v>
      </c>
      <c r="E173">
        <f t="shared" si="4"/>
        <v>4211.5718333333334</v>
      </c>
      <c r="F173">
        <f t="shared" si="5"/>
        <v>5758.62</v>
      </c>
    </row>
    <row r="174" spans="1:6" x14ac:dyDescent="0.3">
      <c r="A174" s="2" t="s">
        <v>39</v>
      </c>
      <c r="B174" s="3">
        <v>8109.4</v>
      </c>
      <c r="C174" s="3">
        <v>0</v>
      </c>
      <c r="D174" s="3">
        <v>0</v>
      </c>
      <c r="E174">
        <f t="shared" si="4"/>
        <v>1486.7233333333334</v>
      </c>
      <c r="F174">
        <f t="shared" si="5"/>
        <v>0</v>
      </c>
    </row>
    <row r="175" spans="1:6" x14ac:dyDescent="0.3">
      <c r="A175" s="2" t="s">
        <v>959</v>
      </c>
      <c r="B175" s="3">
        <v>627</v>
      </c>
      <c r="C175" s="3">
        <v>0</v>
      </c>
      <c r="D175" s="3">
        <v>0</v>
      </c>
      <c r="E175">
        <f t="shared" si="4"/>
        <v>114.95</v>
      </c>
      <c r="F175">
        <f t="shared" si="5"/>
        <v>0</v>
      </c>
    </row>
    <row r="176" spans="1:6" x14ac:dyDescent="0.3">
      <c r="A176" s="2" t="s">
        <v>328</v>
      </c>
      <c r="B176" s="3">
        <v>911577.05</v>
      </c>
      <c r="C176" s="3">
        <v>34675.51</v>
      </c>
      <c r="D176" s="3">
        <v>123180.59999999999</v>
      </c>
      <c r="E176">
        <f t="shared" si="4"/>
        <v>167122.45916666667</v>
      </c>
      <c r="F176">
        <f t="shared" si="5"/>
        <v>157856.10999999999</v>
      </c>
    </row>
    <row r="177" spans="1:6" x14ac:dyDescent="0.3">
      <c r="A177" s="2" t="s">
        <v>465</v>
      </c>
      <c r="B177" s="3">
        <v>10619.7</v>
      </c>
      <c r="C177" s="3">
        <v>0</v>
      </c>
      <c r="D177" s="3">
        <v>0</v>
      </c>
      <c r="E177">
        <f t="shared" si="4"/>
        <v>1946.9450000000002</v>
      </c>
      <c r="F177">
        <f t="shared" si="5"/>
        <v>0</v>
      </c>
    </row>
    <row r="178" spans="1:6" x14ac:dyDescent="0.3">
      <c r="A178" s="2" t="s">
        <v>232</v>
      </c>
      <c r="B178" s="3">
        <v>5615807.5599999996</v>
      </c>
      <c r="C178" s="3">
        <v>477257.46</v>
      </c>
      <c r="D178" s="3">
        <v>447468.08999999997</v>
      </c>
      <c r="E178">
        <f t="shared" si="4"/>
        <v>1029564.7193333334</v>
      </c>
      <c r="F178">
        <f t="shared" si="5"/>
        <v>924725.55</v>
      </c>
    </row>
    <row r="179" spans="1:6" x14ac:dyDescent="0.3">
      <c r="A179" s="2" t="s">
        <v>161</v>
      </c>
      <c r="B179" s="3">
        <v>202742.8</v>
      </c>
      <c r="C179" s="3">
        <v>0</v>
      </c>
      <c r="D179" s="3">
        <v>0</v>
      </c>
      <c r="E179">
        <f t="shared" si="4"/>
        <v>37169.513333333336</v>
      </c>
      <c r="F179">
        <f t="shared" si="5"/>
        <v>0</v>
      </c>
    </row>
    <row r="180" spans="1:6" x14ac:dyDescent="0.3">
      <c r="A180" s="2" t="s">
        <v>889</v>
      </c>
      <c r="B180" s="3">
        <v>27291.590000000004</v>
      </c>
      <c r="C180" s="3">
        <v>0</v>
      </c>
      <c r="D180" s="3">
        <v>0</v>
      </c>
      <c r="E180">
        <f t="shared" si="4"/>
        <v>5003.4581666666681</v>
      </c>
      <c r="F180">
        <f t="shared" si="5"/>
        <v>0</v>
      </c>
    </row>
    <row r="181" spans="1:6" x14ac:dyDescent="0.3">
      <c r="A181" s="2" t="s">
        <v>1296</v>
      </c>
      <c r="B181" s="3">
        <v>149687.69999999998</v>
      </c>
      <c r="C181" s="3">
        <v>0</v>
      </c>
      <c r="D181" s="3">
        <v>0</v>
      </c>
      <c r="E181">
        <f t="shared" si="4"/>
        <v>27442.744999999999</v>
      </c>
      <c r="F181">
        <f t="shared" si="5"/>
        <v>0</v>
      </c>
    </row>
    <row r="182" spans="1:6" x14ac:dyDescent="0.3">
      <c r="A182" s="2" t="s">
        <v>978</v>
      </c>
      <c r="B182" s="3">
        <v>429400.43</v>
      </c>
      <c r="C182" s="3">
        <v>13068.93</v>
      </c>
      <c r="D182" s="3">
        <v>26182.38</v>
      </c>
      <c r="E182">
        <f t="shared" si="4"/>
        <v>78723.412166666662</v>
      </c>
      <c r="F182">
        <f t="shared" si="5"/>
        <v>39251.31</v>
      </c>
    </row>
    <row r="183" spans="1:6" x14ac:dyDescent="0.3">
      <c r="A183" s="2" t="s">
        <v>417</v>
      </c>
      <c r="B183" s="3">
        <v>10346.459999999999</v>
      </c>
      <c r="C183" s="3">
        <v>0</v>
      </c>
      <c r="D183" s="3">
        <v>0</v>
      </c>
      <c r="E183">
        <f t="shared" si="4"/>
        <v>1896.8509999999999</v>
      </c>
      <c r="F183">
        <f t="shared" si="5"/>
        <v>0</v>
      </c>
    </row>
    <row r="184" spans="1:6" x14ac:dyDescent="0.3">
      <c r="A184" s="2" t="s">
        <v>64</v>
      </c>
      <c r="B184" s="3">
        <v>14945.33</v>
      </c>
      <c r="C184" s="3">
        <v>0</v>
      </c>
      <c r="D184" s="3">
        <v>0</v>
      </c>
      <c r="E184">
        <f t="shared" si="4"/>
        <v>2739.977166666667</v>
      </c>
      <c r="F184">
        <f t="shared" si="5"/>
        <v>0</v>
      </c>
    </row>
    <row r="185" spans="1:6" x14ac:dyDescent="0.3">
      <c r="A185" s="2" t="s">
        <v>75</v>
      </c>
      <c r="B185" s="3">
        <v>332868.77</v>
      </c>
      <c r="C185" s="3">
        <v>0</v>
      </c>
      <c r="D185" s="3">
        <v>15313.97</v>
      </c>
      <c r="E185">
        <f t="shared" si="4"/>
        <v>61025.941166666671</v>
      </c>
      <c r="F185">
        <f t="shared" si="5"/>
        <v>15313.97</v>
      </c>
    </row>
    <row r="186" spans="1:6" x14ac:dyDescent="0.3">
      <c r="A186" s="2" t="s">
        <v>1096</v>
      </c>
      <c r="B186" s="3">
        <v>3282.7</v>
      </c>
      <c r="C186" s="3">
        <v>0</v>
      </c>
      <c r="D186" s="3">
        <v>0</v>
      </c>
      <c r="E186">
        <f t="shared" si="4"/>
        <v>601.82833333333338</v>
      </c>
      <c r="F186">
        <f t="shared" si="5"/>
        <v>0</v>
      </c>
    </row>
    <row r="187" spans="1:6" x14ac:dyDescent="0.3">
      <c r="A187" s="2" t="s">
        <v>622</v>
      </c>
      <c r="B187" s="3">
        <v>19040.830000000002</v>
      </c>
      <c r="C187" s="3">
        <v>41585.199999999997</v>
      </c>
      <c r="D187" s="3">
        <v>20042.990000000002</v>
      </c>
      <c r="E187">
        <f t="shared" si="4"/>
        <v>3490.8188333333337</v>
      </c>
      <c r="F187">
        <f t="shared" si="5"/>
        <v>61628.19</v>
      </c>
    </row>
    <row r="188" spans="1:6" x14ac:dyDescent="0.3">
      <c r="A188" s="2" t="s">
        <v>1066</v>
      </c>
      <c r="B188" s="3">
        <v>96977.31</v>
      </c>
      <c r="C188" s="3">
        <v>0</v>
      </c>
      <c r="D188" s="3">
        <v>0</v>
      </c>
      <c r="E188">
        <f t="shared" si="4"/>
        <v>17779.173500000001</v>
      </c>
      <c r="F188">
        <f t="shared" si="5"/>
        <v>0</v>
      </c>
    </row>
    <row r="189" spans="1:6" x14ac:dyDescent="0.3">
      <c r="A189" s="2" t="s">
        <v>545</v>
      </c>
      <c r="B189" s="3">
        <v>10140474.650000002</v>
      </c>
      <c r="C189" s="3">
        <v>46277.72</v>
      </c>
      <c r="D189" s="3">
        <v>31075.200000000001</v>
      </c>
      <c r="E189">
        <f t="shared" si="4"/>
        <v>1859087.0191666672</v>
      </c>
      <c r="F189">
        <f t="shared" si="5"/>
        <v>77352.92</v>
      </c>
    </row>
    <row r="190" spans="1:6" x14ac:dyDescent="0.3">
      <c r="A190" s="2" t="s">
        <v>453</v>
      </c>
      <c r="B190" s="3">
        <v>77707.03</v>
      </c>
      <c r="C190" s="3">
        <v>0</v>
      </c>
      <c r="D190" s="3">
        <v>7771</v>
      </c>
      <c r="E190">
        <f t="shared" si="4"/>
        <v>14246.288833333336</v>
      </c>
      <c r="F190">
        <f t="shared" si="5"/>
        <v>7771</v>
      </c>
    </row>
    <row r="191" spans="1:6" x14ac:dyDescent="0.3">
      <c r="A191" s="2" t="s">
        <v>247</v>
      </c>
      <c r="B191" s="3">
        <v>418733.15</v>
      </c>
      <c r="C191" s="3">
        <v>17721.939999999999</v>
      </c>
      <c r="D191" s="3">
        <v>26628.18</v>
      </c>
      <c r="E191">
        <f t="shared" si="4"/>
        <v>76767.744166666671</v>
      </c>
      <c r="F191">
        <f t="shared" si="5"/>
        <v>44350.119999999995</v>
      </c>
    </row>
    <row r="192" spans="1:6" x14ac:dyDescent="0.3">
      <c r="A192" s="2" t="s">
        <v>132</v>
      </c>
      <c r="B192" s="3">
        <v>318882.68</v>
      </c>
      <c r="C192" s="3">
        <v>0</v>
      </c>
      <c r="D192" s="3">
        <v>45164.5</v>
      </c>
      <c r="E192">
        <f t="shared" si="4"/>
        <v>58461.824666666675</v>
      </c>
      <c r="F192">
        <f t="shared" si="5"/>
        <v>45164.5</v>
      </c>
    </row>
    <row r="193" spans="1:6" x14ac:dyDescent="0.3">
      <c r="A193" s="2" t="s">
        <v>1102</v>
      </c>
      <c r="B193" s="3">
        <v>0</v>
      </c>
      <c r="C193" s="3">
        <v>0</v>
      </c>
      <c r="D193" s="3">
        <v>3066.64</v>
      </c>
      <c r="E193">
        <f t="shared" si="4"/>
        <v>0</v>
      </c>
      <c r="F193">
        <f t="shared" si="5"/>
        <v>3066.64</v>
      </c>
    </row>
    <row r="194" spans="1:6" x14ac:dyDescent="0.3">
      <c r="A194" s="2" t="s">
        <v>720</v>
      </c>
      <c r="B194" s="3">
        <v>39216.980000000003</v>
      </c>
      <c r="C194" s="3">
        <v>0</v>
      </c>
      <c r="D194" s="3">
        <v>0</v>
      </c>
      <c r="E194">
        <f t="shared" si="4"/>
        <v>7189.7796666666682</v>
      </c>
      <c r="F194">
        <f t="shared" si="5"/>
        <v>0</v>
      </c>
    </row>
    <row r="195" spans="1:6" x14ac:dyDescent="0.3">
      <c r="A195" s="2" t="s">
        <v>603</v>
      </c>
      <c r="B195" s="3">
        <v>1154.55</v>
      </c>
      <c r="C195" s="3">
        <v>0</v>
      </c>
      <c r="D195" s="3">
        <v>0</v>
      </c>
      <c r="E195">
        <f t="shared" si="4"/>
        <v>211.66749999999999</v>
      </c>
      <c r="F195">
        <f t="shared" si="5"/>
        <v>0</v>
      </c>
    </row>
    <row r="196" spans="1:6" x14ac:dyDescent="0.3">
      <c r="A196" s="2" t="s">
        <v>414</v>
      </c>
      <c r="B196" s="3">
        <v>448101.15999999992</v>
      </c>
      <c r="C196" s="3">
        <v>39920.129999999997</v>
      </c>
      <c r="D196" s="3">
        <v>21047.919999999998</v>
      </c>
      <c r="E196">
        <f t="shared" si="4"/>
        <v>82151.879333333331</v>
      </c>
      <c r="F196">
        <f t="shared" si="5"/>
        <v>60968.049999999996</v>
      </c>
    </row>
    <row r="197" spans="1:6" x14ac:dyDescent="0.3">
      <c r="A197" s="2" t="s">
        <v>510</v>
      </c>
      <c r="B197" s="3">
        <v>182747.78</v>
      </c>
      <c r="C197" s="3">
        <v>65807.94</v>
      </c>
      <c r="D197" s="3">
        <v>17139.2</v>
      </c>
      <c r="E197">
        <f t="shared" ref="E197:E260" si="6">B197/12*1.1*2</f>
        <v>33503.759666666672</v>
      </c>
      <c r="F197">
        <f t="shared" ref="F197:F260" si="7">SUM(C197:D197)</f>
        <v>82947.14</v>
      </c>
    </row>
    <row r="198" spans="1:6" x14ac:dyDescent="0.3">
      <c r="A198" s="2" t="s">
        <v>1720</v>
      </c>
      <c r="B198" s="3">
        <v>6778.62</v>
      </c>
      <c r="C198" s="3">
        <v>0</v>
      </c>
      <c r="D198" s="3">
        <v>0</v>
      </c>
      <c r="E198">
        <f t="shared" si="6"/>
        <v>1242.7470000000001</v>
      </c>
      <c r="F198">
        <f t="shared" si="7"/>
        <v>0</v>
      </c>
    </row>
    <row r="199" spans="1:6" x14ac:dyDescent="0.3">
      <c r="A199" s="2" t="s">
        <v>1060</v>
      </c>
      <c r="B199" s="3">
        <v>13853.69</v>
      </c>
      <c r="C199" s="3">
        <v>0</v>
      </c>
      <c r="D199" s="3">
        <v>0</v>
      </c>
      <c r="E199">
        <f t="shared" si="6"/>
        <v>2539.843166666667</v>
      </c>
      <c r="F199">
        <f t="shared" si="7"/>
        <v>0</v>
      </c>
    </row>
    <row r="200" spans="1:6" x14ac:dyDescent="0.3">
      <c r="A200" s="2" t="s">
        <v>747</v>
      </c>
      <c r="B200" s="3">
        <v>166955.77000000002</v>
      </c>
      <c r="C200" s="3">
        <v>14172.91</v>
      </c>
      <c r="D200" s="3">
        <v>18104.27</v>
      </c>
      <c r="E200">
        <f t="shared" si="6"/>
        <v>30608.55783333334</v>
      </c>
      <c r="F200">
        <f t="shared" si="7"/>
        <v>32277.18</v>
      </c>
    </row>
    <row r="201" spans="1:6" x14ac:dyDescent="0.3">
      <c r="A201" s="2" t="s">
        <v>1078</v>
      </c>
      <c r="B201" s="3">
        <v>272942.28000000003</v>
      </c>
      <c r="C201" s="3">
        <v>7572.82</v>
      </c>
      <c r="D201" s="3">
        <v>15171.44</v>
      </c>
      <c r="E201">
        <f t="shared" si="6"/>
        <v>50039.418000000012</v>
      </c>
      <c r="F201">
        <f t="shared" si="7"/>
        <v>22744.260000000002</v>
      </c>
    </row>
    <row r="202" spans="1:6" x14ac:dyDescent="0.3">
      <c r="A202" s="2" t="s">
        <v>1442</v>
      </c>
      <c r="B202" s="3">
        <v>0</v>
      </c>
      <c r="C202" s="3">
        <v>11368.64</v>
      </c>
      <c r="D202" s="3">
        <v>9084.7999999999993</v>
      </c>
      <c r="E202">
        <f t="shared" si="6"/>
        <v>0</v>
      </c>
      <c r="F202">
        <f t="shared" si="7"/>
        <v>20453.439999999999</v>
      </c>
    </row>
    <row r="203" spans="1:6" x14ac:dyDescent="0.3">
      <c r="A203" s="2" t="s">
        <v>586</v>
      </c>
      <c r="B203" s="3">
        <v>22749.41</v>
      </c>
      <c r="C203" s="3">
        <v>0</v>
      </c>
      <c r="D203" s="3">
        <v>0</v>
      </c>
      <c r="E203">
        <f t="shared" si="6"/>
        <v>4170.7251666666671</v>
      </c>
      <c r="F203">
        <f t="shared" si="7"/>
        <v>0</v>
      </c>
    </row>
    <row r="204" spans="1:6" x14ac:dyDescent="0.3">
      <c r="A204" s="2" t="s">
        <v>1115</v>
      </c>
      <c r="B204" s="3">
        <v>123615.19999999998</v>
      </c>
      <c r="C204" s="3">
        <v>0</v>
      </c>
      <c r="D204" s="3">
        <v>0</v>
      </c>
      <c r="E204">
        <f t="shared" si="6"/>
        <v>22662.786666666663</v>
      </c>
      <c r="F204">
        <f t="shared" si="7"/>
        <v>0</v>
      </c>
    </row>
    <row r="205" spans="1:6" x14ac:dyDescent="0.3">
      <c r="A205" s="2" t="s">
        <v>1359</v>
      </c>
      <c r="B205" s="3">
        <v>133838.21</v>
      </c>
      <c r="C205" s="3">
        <v>0</v>
      </c>
      <c r="D205" s="3">
        <v>0</v>
      </c>
      <c r="E205">
        <f t="shared" si="6"/>
        <v>24537.005166666666</v>
      </c>
      <c r="F205">
        <f t="shared" si="7"/>
        <v>0</v>
      </c>
    </row>
    <row r="206" spans="1:6" x14ac:dyDescent="0.3">
      <c r="A206" s="2" t="s">
        <v>827</v>
      </c>
      <c r="B206" s="3">
        <v>340727.98000000004</v>
      </c>
      <c r="C206" s="3">
        <v>65468.81</v>
      </c>
      <c r="D206" s="3">
        <v>45144.23</v>
      </c>
      <c r="E206">
        <f t="shared" si="6"/>
        <v>62466.796333333346</v>
      </c>
      <c r="F206">
        <f t="shared" si="7"/>
        <v>110613.04000000001</v>
      </c>
    </row>
    <row r="207" spans="1:6" x14ac:dyDescent="0.3">
      <c r="A207" s="2" t="s">
        <v>777</v>
      </c>
      <c r="B207" s="3">
        <v>2131322.1899999995</v>
      </c>
      <c r="C207" s="3">
        <v>357686.73</v>
      </c>
      <c r="D207" s="3">
        <v>384380.55</v>
      </c>
      <c r="E207">
        <f t="shared" si="6"/>
        <v>390742.40149999998</v>
      </c>
      <c r="F207">
        <f t="shared" si="7"/>
        <v>742067.28</v>
      </c>
    </row>
    <row r="208" spans="1:6" x14ac:dyDescent="0.3">
      <c r="A208" s="2" t="s">
        <v>810</v>
      </c>
      <c r="B208" s="3">
        <v>82103.039999999994</v>
      </c>
      <c r="C208" s="3">
        <v>0</v>
      </c>
      <c r="D208" s="3">
        <v>36078.980000000003</v>
      </c>
      <c r="E208">
        <f t="shared" si="6"/>
        <v>15052.224</v>
      </c>
      <c r="F208">
        <f t="shared" si="7"/>
        <v>36078.980000000003</v>
      </c>
    </row>
    <row r="209" spans="1:6" x14ac:dyDescent="0.3">
      <c r="A209" s="2" t="s">
        <v>1455</v>
      </c>
      <c r="B209" s="3">
        <v>0</v>
      </c>
      <c r="C209" s="3">
        <v>0</v>
      </c>
      <c r="D209" s="3">
        <v>0</v>
      </c>
      <c r="E209">
        <f t="shared" si="6"/>
        <v>0</v>
      </c>
      <c r="F209">
        <f t="shared" si="7"/>
        <v>0</v>
      </c>
    </row>
    <row r="210" spans="1:6" x14ac:dyDescent="0.3">
      <c r="A210" s="2" t="s">
        <v>637</v>
      </c>
      <c r="B210" s="3">
        <v>70387.060000000012</v>
      </c>
      <c r="C210" s="3">
        <v>3496.12</v>
      </c>
      <c r="D210" s="3">
        <v>3502.07</v>
      </c>
      <c r="E210">
        <f t="shared" si="6"/>
        <v>12904.294333333335</v>
      </c>
      <c r="F210">
        <f t="shared" si="7"/>
        <v>6998.1900000000005</v>
      </c>
    </row>
    <row r="211" spans="1:6" x14ac:dyDescent="0.3">
      <c r="A211" s="2" t="s">
        <v>1083</v>
      </c>
      <c r="B211" s="3">
        <v>159739.36000000002</v>
      </c>
      <c r="C211" s="3">
        <v>25279.979999999996</v>
      </c>
      <c r="D211" s="3">
        <v>25655.3</v>
      </c>
      <c r="E211">
        <f t="shared" si="6"/>
        <v>29285.54933333334</v>
      </c>
      <c r="F211">
        <f t="shared" si="7"/>
        <v>50935.28</v>
      </c>
    </row>
    <row r="212" spans="1:6" x14ac:dyDescent="0.3">
      <c r="A212" s="2" t="s">
        <v>220</v>
      </c>
      <c r="B212" s="3">
        <v>1845256.81</v>
      </c>
      <c r="C212" s="3">
        <v>0</v>
      </c>
      <c r="D212" s="3">
        <v>0</v>
      </c>
      <c r="E212">
        <f t="shared" si="6"/>
        <v>338297.08183333342</v>
      </c>
      <c r="F212">
        <f t="shared" si="7"/>
        <v>0</v>
      </c>
    </row>
    <row r="213" spans="1:6" x14ac:dyDescent="0.3">
      <c r="A213" s="2" t="s">
        <v>70</v>
      </c>
      <c r="B213" s="3">
        <v>2288287.4900000007</v>
      </c>
      <c r="C213" s="3">
        <v>67567.62000000001</v>
      </c>
      <c r="D213" s="3">
        <v>3865.68</v>
      </c>
      <c r="E213">
        <f t="shared" si="6"/>
        <v>419519.37316666683</v>
      </c>
      <c r="F213">
        <f t="shared" si="7"/>
        <v>71433.3</v>
      </c>
    </row>
    <row r="214" spans="1:6" x14ac:dyDescent="0.3">
      <c r="A214" s="2" t="s">
        <v>459</v>
      </c>
      <c r="B214" s="3">
        <v>123525.34</v>
      </c>
      <c r="C214" s="3">
        <v>251338.8</v>
      </c>
      <c r="D214" s="3">
        <v>125883.4</v>
      </c>
      <c r="E214">
        <f t="shared" si="6"/>
        <v>22646.312333333335</v>
      </c>
      <c r="F214">
        <f t="shared" si="7"/>
        <v>377222.19999999995</v>
      </c>
    </row>
    <row r="215" spans="1:6" x14ac:dyDescent="0.3">
      <c r="A215" s="2" t="s">
        <v>739</v>
      </c>
      <c r="B215" s="3">
        <v>212708.77</v>
      </c>
      <c r="C215" s="3">
        <v>0</v>
      </c>
      <c r="D215" s="3">
        <v>0</v>
      </c>
      <c r="E215">
        <f t="shared" si="6"/>
        <v>38996.607833333335</v>
      </c>
      <c r="F215">
        <f t="shared" si="7"/>
        <v>0</v>
      </c>
    </row>
    <row r="216" spans="1:6" x14ac:dyDescent="0.3">
      <c r="A216" s="2" t="s">
        <v>265</v>
      </c>
      <c r="B216" s="3">
        <v>190842.12999999998</v>
      </c>
      <c r="C216" s="3">
        <v>15794.93</v>
      </c>
      <c r="D216" s="3">
        <v>15821.83</v>
      </c>
      <c r="E216">
        <f t="shared" si="6"/>
        <v>34987.72383333333</v>
      </c>
      <c r="F216">
        <f t="shared" si="7"/>
        <v>31616.760000000002</v>
      </c>
    </row>
    <row r="217" spans="1:6" x14ac:dyDescent="0.3">
      <c r="A217" s="2" t="s">
        <v>1217</v>
      </c>
      <c r="B217" s="3">
        <v>4236.8599999999997</v>
      </c>
      <c r="C217" s="3">
        <v>0</v>
      </c>
      <c r="D217" s="3">
        <v>0</v>
      </c>
      <c r="E217">
        <f t="shared" si="6"/>
        <v>776.75766666666675</v>
      </c>
      <c r="F217">
        <f t="shared" si="7"/>
        <v>0</v>
      </c>
    </row>
    <row r="218" spans="1:6" x14ac:dyDescent="0.3">
      <c r="A218" s="2" t="s">
        <v>753</v>
      </c>
      <c r="B218" s="3">
        <v>986.6</v>
      </c>
      <c r="C218" s="3">
        <v>0</v>
      </c>
      <c r="D218" s="3">
        <v>0</v>
      </c>
      <c r="E218">
        <f t="shared" si="6"/>
        <v>180.87666666666669</v>
      </c>
      <c r="F218">
        <f t="shared" si="7"/>
        <v>0</v>
      </c>
    </row>
    <row r="219" spans="1:6" x14ac:dyDescent="0.3">
      <c r="A219" s="2" t="s">
        <v>527</v>
      </c>
      <c r="B219" s="3">
        <v>547508.23</v>
      </c>
      <c r="C219" s="3">
        <v>0</v>
      </c>
      <c r="D219" s="3">
        <v>49426.48</v>
      </c>
      <c r="E219">
        <f t="shared" si="6"/>
        <v>100376.50883333333</v>
      </c>
      <c r="F219">
        <f t="shared" si="7"/>
        <v>49426.48</v>
      </c>
    </row>
    <row r="220" spans="1:6" x14ac:dyDescent="0.3">
      <c r="A220" s="2" t="s">
        <v>294</v>
      </c>
      <c r="B220" s="3">
        <v>8385.5600000000013</v>
      </c>
      <c r="C220" s="3">
        <v>0</v>
      </c>
      <c r="D220" s="3">
        <v>0</v>
      </c>
      <c r="E220">
        <f t="shared" si="6"/>
        <v>1537.3526666666669</v>
      </c>
      <c r="F220">
        <f t="shared" si="7"/>
        <v>0</v>
      </c>
    </row>
    <row r="221" spans="1:6" x14ac:dyDescent="0.3">
      <c r="A221" s="2" t="s">
        <v>1738</v>
      </c>
      <c r="B221" s="3">
        <v>0</v>
      </c>
      <c r="C221" s="3">
        <v>0</v>
      </c>
      <c r="D221" s="3">
        <v>0</v>
      </c>
      <c r="E221">
        <f t="shared" si="6"/>
        <v>0</v>
      </c>
      <c r="F221">
        <f t="shared" si="7"/>
        <v>0</v>
      </c>
    </row>
    <row r="222" spans="1:6" x14ac:dyDescent="0.3">
      <c r="A222" s="2" t="s">
        <v>1127</v>
      </c>
      <c r="B222" s="3">
        <v>5581018.1899999995</v>
      </c>
      <c r="C222" s="3">
        <v>31124.66</v>
      </c>
      <c r="D222" s="3">
        <v>134843.35999999999</v>
      </c>
      <c r="E222">
        <f t="shared" si="6"/>
        <v>1023186.6681666666</v>
      </c>
      <c r="F222">
        <f t="shared" si="7"/>
        <v>165968.01999999999</v>
      </c>
    </row>
    <row r="223" spans="1:6" x14ac:dyDescent="0.3">
      <c r="A223" s="2" t="s">
        <v>412</v>
      </c>
      <c r="B223" s="3">
        <v>377002.76</v>
      </c>
      <c r="C223" s="3">
        <v>44058.1</v>
      </c>
      <c r="D223" s="3">
        <v>44133.120000000003</v>
      </c>
      <c r="E223">
        <f t="shared" si="6"/>
        <v>69117.17266666668</v>
      </c>
      <c r="F223">
        <f t="shared" si="7"/>
        <v>88191.22</v>
      </c>
    </row>
    <row r="224" spans="1:6" x14ac:dyDescent="0.3">
      <c r="A224" s="2" t="s">
        <v>602</v>
      </c>
      <c r="B224" s="3">
        <v>235918.61</v>
      </c>
      <c r="C224" s="3">
        <v>0</v>
      </c>
      <c r="D224" s="3">
        <v>53310.400000000001</v>
      </c>
      <c r="E224">
        <f t="shared" si="6"/>
        <v>43251.745166666668</v>
      </c>
      <c r="F224">
        <f t="shared" si="7"/>
        <v>53310.400000000001</v>
      </c>
    </row>
    <row r="225" spans="1:6" x14ac:dyDescent="0.3">
      <c r="A225" s="2" t="s">
        <v>766</v>
      </c>
      <c r="B225" s="3">
        <v>32606.01</v>
      </c>
      <c r="C225" s="3">
        <v>2109.52</v>
      </c>
      <c r="D225" s="3">
        <v>6339.33</v>
      </c>
      <c r="E225">
        <f t="shared" si="6"/>
        <v>5977.7685000000001</v>
      </c>
      <c r="F225">
        <f t="shared" si="7"/>
        <v>8448.85</v>
      </c>
    </row>
    <row r="226" spans="1:6" x14ac:dyDescent="0.3">
      <c r="A226" s="2" t="s">
        <v>439</v>
      </c>
      <c r="B226" s="3">
        <v>266278.23</v>
      </c>
      <c r="C226" s="3">
        <v>0</v>
      </c>
      <c r="D226" s="3">
        <v>0</v>
      </c>
      <c r="E226">
        <f t="shared" si="6"/>
        <v>48817.675499999998</v>
      </c>
      <c r="F226">
        <f t="shared" si="7"/>
        <v>0</v>
      </c>
    </row>
    <row r="227" spans="1:6" x14ac:dyDescent="0.3">
      <c r="A227" s="2" t="s">
        <v>1012</v>
      </c>
      <c r="B227" s="3">
        <v>5496286.7699999996</v>
      </c>
      <c r="C227" s="3">
        <v>0</v>
      </c>
      <c r="D227" s="3">
        <v>107178.24000000001</v>
      </c>
      <c r="E227">
        <f t="shared" si="6"/>
        <v>1007652.5745</v>
      </c>
      <c r="F227">
        <f t="shared" si="7"/>
        <v>107178.24000000001</v>
      </c>
    </row>
    <row r="228" spans="1:6" x14ac:dyDescent="0.3">
      <c r="A228" s="2" t="s">
        <v>651</v>
      </c>
      <c r="B228" s="3">
        <v>855177.51</v>
      </c>
      <c r="C228" s="3">
        <v>0</v>
      </c>
      <c r="D228" s="3">
        <v>32214.400000000001</v>
      </c>
      <c r="E228">
        <f t="shared" si="6"/>
        <v>156782.5435</v>
      </c>
      <c r="F228">
        <f t="shared" si="7"/>
        <v>32214.400000000001</v>
      </c>
    </row>
    <row r="229" spans="1:6" x14ac:dyDescent="0.3">
      <c r="A229" s="2" t="s">
        <v>238</v>
      </c>
      <c r="B229" s="3">
        <v>1040993.04</v>
      </c>
      <c r="C229" s="3">
        <v>0</v>
      </c>
      <c r="D229" s="3">
        <v>0</v>
      </c>
      <c r="E229">
        <f t="shared" si="6"/>
        <v>190848.72400000002</v>
      </c>
      <c r="F229">
        <f t="shared" si="7"/>
        <v>0</v>
      </c>
    </row>
    <row r="230" spans="1:6" x14ac:dyDescent="0.3">
      <c r="A230" s="2" t="s">
        <v>131</v>
      </c>
      <c r="B230" s="3">
        <v>554805.65</v>
      </c>
      <c r="C230" s="3">
        <v>12471.57</v>
      </c>
      <c r="D230" s="3">
        <v>9009.2200000000012</v>
      </c>
      <c r="E230">
        <f t="shared" si="6"/>
        <v>101714.36916666669</v>
      </c>
      <c r="F230">
        <f t="shared" si="7"/>
        <v>21480.79</v>
      </c>
    </row>
    <row r="231" spans="1:6" x14ac:dyDescent="0.3">
      <c r="A231" s="2" t="s">
        <v>903</v>
      </c>
      <c r="B231" s="3">
        <v>13937.98</v>
      </c>
      <c r="C231" s="3">
        <v>0</v>
      </c>
      <c r="D231" s="3">
        <v>0</v>
      </c>
      <c r="E231">
        <f t="shared" si="6"/>
        <v>2555.2963333333332</v>
      </c>
      <c r="F231">
        <f t="shared" si="7"/>
        <v>0</v>
      </c>
    </row>
    <row r="232" spans="1:6" x14ac:dyDescent="0.3">
      <c r="A232" s="2" t="s">
        <v>494</v>
      </c>
      <c r="B232" s="3">
        <v>3839326.6499999994</v>
      </c>
      <c r="C232" s="3">
        <v>420937.73000000004</v>
      </c>
      <c r="D232" s="3">
        <v>575939</v>
      </c>
      <c r="E232">
        <f t="shared" si="6"/>
        <v>703876.55249999999</v>
      </c>
      <c r="F232">
        <f t="shared" si="7"/>
        <v>996876.73</v>
      </c>
    </row>
    <row r="233" spans="1:6" x14ac:dyDescent="0.3">
      <c r="A233" s="2" t="s">
        <v>1290</v>
      </c>
      <c r="B233" s="3">
        <v>283597.2</v>
      </c>
      <c r="C233" s="3">
        <v>0</v>
      </c>
      <c r="D233" s="3">
        <v>0</v>
      </c>
      <c r="E233">
        <f t="shared" si="6"/>
        <v>51992.820000000007</v>
      </c>
      <c r="F233">
        <f t="shared" si="7"/>
        <v>0</v>
      </c>
    </row>
    <row r="234" spans="1:6" x14ac:dyDescent="0.3">
      <c r="A234" s="2" t="s">
        <v>1537</v>
      </c>
      <c r="B234" s="3">
        <v>32288.7</v>
      </c>
      <c r="C234" s="3">
        <v>0</v>
      </c>
      <c r="D234" s="3">
        <v>0</v>
      </c>
      <c r="E234">
        <f t="shared" si="6"/>
        <v>5919.5950000000003</v>
      </c>
      <c r="F234">
        <f t="shared" si="7"/>
        <v>0</v>
      </c>
    </row>
    <row r="235" spans="1:6" x14ac:dyDescent="0.3">
      <c r="A235" s="2" t="s">
        <v>1168</v>
      </c>
      <c r="B235" s="3">
        <v>31624.22</v>
      </c>
      <c r="C235" s="3">
        <v>0</v>
      </c>
      <c r="D235" s="3">
        <v>0</v>
      </c>
      <c r="E235">
        <f t="shared" si="6"/>
        <v>5797.7736666666679</v>
      </c>
      <c r="F235">
        <f t="shared" si="7"/>
        <v>0</v>
      </c>
    </row>
    <row r="236" spans="1:6" x14ac:dyDescent="0.3">
      <c r="A236" s="2" t="s">
        <v>104</v>
      </c>
      <c r="B236" s="3">
        <v>1925408.76</v>
      </c>
      <c r="C236" s="3">
        <v>92746.79</v>
      </c>
      <c r="D236" s="3">
        <v>98055.010000000009</v>
      </c>
      <c r="E236">
        <f t="shared" si="6"/>
        <v>352991.60600000003</v>
      </c>
      <c r="F236">
        <f t="shared" si="7"/>
        <v>190801.8</v>
      </c>
    </row>
    <row r="237" spans="1:6" x14ac:dyDescent="0.3">
      <c r="A237" s="2" t="s">
        <v>475</v>
      </c>
      <c r="B237" s="3">
        <v>10241013.42</v>
      </c>
      <c r="C237" s="3">
        <v>32045.48</v>
      </c>
      <c r="D237" s="3">
        <v>32100.06</v>
      </c>
      <c r="E237">
        <f t="shared" si="6"/>
        <v>1877519.1270000003</v>
      </c>
      <c r="F237">
        <f t="shared" si="7"/>
        <v>64145.54</v>
      </c>
    </row>
    <row r="238" spans="1:6" x14ac:dyDescent="0.3">
      <c r="A238" s="2" t="s">
        <v>577</v>
      </c>
      <c r="B238" s="3">
        <v>637708.72</v>
      </c>
      <c r="C238" s="3">
        <v>0</v>
      </c>
      <c r="D238" s="3">
        <v>0</v>
      </c>
      <c r="E238">
        <f t="shared" si="6"/>
        <v>116913.26533333334</v>
      </c>
      <c r="F238">
        <f t="shared" si="7"/>
        <v>0</v>
      </c>
    </row>
    <row r="239" spans="1:6" x14ac:dyDescent="0.3">
      <c r="A239" s="2" t="s">
        <v>796</v>
      </c>
      <c r="B239" s="3">
        <v>12623.52</v>
      </c>
      <c r="C239" s="3">
        <v>0</v>
      </c>
      <c r="D239" s="3">
        <v>0</v>
      </c>
      <c r="E239">
        <f t="shared" si="6"/>
        <v>2314.3120000000004</v>
      </c>
      <c r="F239">
        <f t="shared" si="7"/>
        <v>0</v>
      </c>
    </row>
    <row r="240" spans="1:6" x14ac:dyDescent="0.3">
      <c r="A240" s="2" t="s">
        <v>286</v>
      </c>
      <c r="B240" s="3">
        <v>1361568.3099999998</v>
      </c>
      <c r="C240" s="3">
        <v>241410.57</v>
      </c>
      <c r="D240" s="3">
        <v>89103.84</v>
      </c>
      <c r="E240">
        <f t="shared" si="6"/>
        <v>249620.85683333332</v>
      </c>
      <c r="F240">
        <f t="shared" si="7"/>
        <v>330514.41000000003</v>
      </c>
    </row>
    <row r="241" spans="1:6" x14ac:dyDescent="0.3">
      <c r="A241" s="2" t="s">
        <v>1013</v>
      </c>
      <c r="B241" s="3">
        <v>1395.8600000000001</v>
      </c>
      <c r="C241" s="3">
        <v>0</v>
      </c>
      <c r="D241" s="3">
        <v>0</v>
      </c>
      <c r="E241">
        <f t="shared" si="6"/>
        <v>255.9076666666667</v>
      </c>
      <c r="F241">
        <f t="shared" si="7"/>
        <v>0</v>
      </c>
    </row>
    <row r="242" spans="1:6" x14ac:dyDescent="0.3">
      <c r="A242" s="2" t="s">
        <v>914</v>
      </c>
      <c r="B242" s="3">
        <v>1882349.6</v>
      </c>
      <c r="C242" s="3">
        <v>174617.52</v>
      </c>
      <c r="D242" s="3">
        <v>-87457.44</v>
      </c>
      <c r="E242">
        <f t="shared" si="6"/>
        <v>345097.4266666667</v>
      </c>
      <c r="F242">
        <f t="shared" si="7"/>
        <v>87160.079999999987</v>
      </c>
    </row>
    <row r="243" spans="1:6" x14ac:dyDescent="0.3">
      <c r="A243" s="2" t="s">
        <v>1108</v>
      </c>
      <c r="B243" s="3">
        <v>15479.36</v>
      </c>
      <c r="C243" s="3">
        <v>0</v>
      </c>
      <c r="D243" s="3">
        <v>0</v>
      </c>
      <c r="E243">
        <f t="shared" si="6"/>
        <v>2837.8826666666669</v>
      </c>
      <c r="F243">
        <f t="shared" si="7"/>
        <v>0</v>
      </c>
    </row>
    <row r="244" spans="1:6" x14ac:dyDescent="0.3">
      <c r="A244" s="2" t="s">
        <v>124</v>
      </c>
      <c r="B244" s="3">
        <v>907431.05999999994</v>
      </c>
      <c r="C244" s="3">
        <v>53638.99</v>
      </c>
      <c r="D244" s="3">
        <v>82266.460000000006</v>
      </c>
      <c r="E244">
        <f t="shared" si="6"/>
        <v>166362.361</v>
      </c>
      <c r="F244">
        <f t="shared" si="7"/>
        <v>135905.45000000001</v>
      </c>
    </row>
    <row r="245" spans="1:6" x14ac:dyDescent="0.3">
      <c r="A245" s="2" t="s">
        <v>444</v>
      </c>
      <c r="B245" s="3">
        <v>566734.47000000009</v>
      </c>
      <c r="C245" s="3">
        <v>120762.07</v>
      </c>
      <c r="D245" s="3">
        <v>168045.6</v>
      </c>
      <c r="E245">
        <f t="shared" si="6"/>
        <v>103901.31950000001</v>
      </c>
      <c r="F245">
        <f t="shared" si="7"/>
        <v>288807.67000000004</v>
      </c>
    </row>
    <row r="246" spans="1:6" x14ac:dyDescent="0.3">
      <c r="A246" s="2" t="s">
        <v>607</v>
      </c>
      <c r="B246" s="3">
        <v>943168.02</v>
      </c>
      <c r="C246" s="3">
        <v>0</v>
      </c>
      <c r="D246" s="3">
        <v>85328.320000000007</v>
      </c>
      <c r="E246">
        <f t="shared" si="6"/>
        <v>172914.13700000002</v>
      </c>
      <c r="F246">
        <f t="shared" si="7"/>
        <v>85328.320000000007</v>
      </c>
    </row>
    <row r="247" spans="1:6" x14ac:dyDescent="0.3">
      <c r="A247" s="2" t="s">
        <v>389</v>
      </c>
      <c r="B247" s="3">
        <v>1350356.1899999997</v>
      </c>
      <c r="C247" s="3">
        <v>62008.869999999995</v>
      </c>
      <c r="D247" s="3">
        <v>114510.04999999999</v>
      </c>
      <c r="E247">
        <f t="shared" si="6"/>
        <v>247565.30149999997</v>
      </c>
      <c r="F247">
        <f t="shared" si="7"/>
        <v>176518.91999999998</v>
      </c>
    </row>
    <row r="248" spans="1:6" x14ac:dyDescent="0.3">
      <c r="A248" s="2" t="s">
        <v>374</v>
      </c>
      <c r="B248" s="3">
        <v>2293.9</v>
      </c>
      <c r="C248" s="3">
        <v>0</v>
      </c>
      <c r="D248" s="3">
        <v>0</v>
      </c>
      <c r="E248">
        <f t="shared" si="6"/>
        <v>420.54833333333335</v>
      </c>
      <c r="F248">
        <f t="shared" si="7"/>
        <v>0</v>
      </c>
    </row>
    <row r="249" spans="1:6" x14ac:dyDescent="0.3">
      <c r="A249" s="2" t="s">
        <v>226</v>
      </c>
      <c r="B249" s="3">
        <v>397790.91000000003</v>
      </c>
      <c r="C249" s="3">
        <v>0</v>
      </c>
      <c r="D249" s="3">
        <v>0</v>
      </c>
      <c r="E249">
        <f t="shared" si="6"/>
        <v>72928.333500000008</v>
      </c>
      <c r="F249">
        <f t="shared" si="7"/>
        <v>0</v>
      </c>
    </row>
    <row r="250" spans="1:6" x14ac:dyDescent="0.3">
      <c r="A250" s="2" t="s">
        <v>489</v>
      </c>
      <c r="B250" s="3">
        <v>75334.55</v>
      </c>
      <c r="C250" s="3">
        <v>0</v>
      </c>
      <c r="D250" s="3">
        <v>0</v>
      </c>
      <c r="E250">
        <f t="shared" si="6"/>
        <v>13811.334166666667</v>
      </c>
      <c r="F250">
        <f t="shared" si="7"/>
        <v>0</v>
      </c>
    </row>
    <row r="251" spans="1:6" x14ac:dyDescent="0.3">
      <c r="A251" s="2" t="s">
        <v>1214</v>
      </c>
      <c r="B251" s="3">
        <v>10029.25</v>
      </c>
      <c r="C251" s="3">
        <v>0</v>
      </c>
      <c r="D251" s="3">
        <v>0</v>
      </c>
      <c r="E251">
        <f t="shared" si="6"/>
        <v>1838.6958333333337</v>
      </c>
      <c r="F251">
        <f t="shared" si="7"/>
        <v>0</v>
      </c>
    </row>
    <row r="252" spans="1:6" x14ac:dyDescent="0.3">
      <c r="A252" s="2" t="s">
        <v>377</v>
      </c>
      <c r="B252" s="3">
        <v>488046.8</v>
      </c>
      <c r="C252" s="3">
        <v>30767.48</v>
      </c>
      <c r="D252" s="3">
        <v>25868.86</v>
      </c>
      <c r="E252">
        <f t="shared" si="6"/>
        <v>89475.246666666673</v>
      </c>
      <c r="F252">
        <f t="shared" si="7"/>
        <v>56636.34</v>
      </c>
    </row>
    <row r="253" spans="1:6" x14ac:dyDescent="0.3">
      <c r="A253" s="2" t="s">
        <v>791</v>
      </c>
      <c r="B253" s="3">
        <v>170618.28</v>
      </c>
      <c r="C253" s="3">
        <v>0</v>
      </c>
      <c r="D253" s="3">
        <v>0</v>
      </c>
      <c r="E253">
        <f t="shared" si="6"/>
        <v>31280.018000000004</v>
      </c>
      <c r="F253">
        <f t="shared" si="7"/>
        <v>0</v>
      </c>
    </row>
    <row r="254" spans="1:6" x14ac:dyDescent="0.3">
      <c r="A254" s="2" t="s">
        <v>1560</v>
      </c>
      <c r="B254" s="3">
        <v>50253.19</v>
      </c>
      <c r="C254" s="3">
        <v>5713.11</v>
      </c>
      <c r="D254" s="3">
        <v>4267.68</v>
      </c>
      <c r="E254">
        <f t="shared" si="6"/>
        <v>9213.0848333333361</v>
      </c>
      <c r="F254">
        <f t="shared" si="7"/>
        <v>9980.7900000000009</v>
      </c>
    </row>
    <row r="255" spans="1:6" x14ac:dyDescent="0.3">
      <c r="A255" s="2" t="s">
        <v>573</v>
      </c>
      <c r="B255" s="3">
        <v>3354.69</v>
      </c>
      <c r="C255" s="3">
        <v>0</v>
      </c>
      <c r="D255" s="3">
        <v>0</v>
      </c>
      <c r="E255">
        <f t="shared" si="6"/>
        <v>615.02650000000006</v>
      </c>
      <c r="F255">
        <f t="shared" si="7"/>
        <v>0</v>
      </c>
    </row>
    <row r="256" spans="1:6" x14ac:dyDescent="0.3">
      <c r="A256" s="2" t="s">
        <v>1088</v>
      </c>
      <c r="B256" s="3">
        <v>16468</v>
      </c>
      <c r="C256" s="3">
        <v>0</v>
      </c>
      <c r="D256" s="3">
        <v>0</v>
      </c>
      <c r="E256">
        <f t="shared" si="6"/>
        <v>3019.1333333333332</v>
      </c>
      <c r="F256">
        <f t="shared" si="7"/>
        <v>0</v>
      </c>
    </row>
    <row r="257" spans="1:6" x14ac:dyDescent="0.3">
      <c r="A257" s="2" t="s">
        <v>819</v>
      </c>
      <c r="B257" s="3">
        <v>142460.31</v>
      </c>
      <c r="C257" s="3">
        <v>0</v>
      </c>
      <c r="D257" s="3">
        <v>0</v>
      </c>
      <c r="E257">
        <f t="shared" si="6"/>
        <v>26117.7235</v>
      </c>
      <c r="F257">
        <f t="shared" si="7"/>
        <v>0</v>
      </c>
    </row>
    <row r="258" spans="1:6" x14ac:dyDescent="0.3">
      <c r="A258" s="2" t="s">
        <v>478</v>
      </c>
      <c r="B258" s="3">
        <v>140255.26999999999</v>
      </c>
      <c r="C258" s="3">
        <v>0</v>
      </c>
      <c r="D258" s="3">
        <v>0</v>
      </c>
      <c r="E258">
        <f t="shared" si="6"/>
        <v>25713.466166666665</v>
      </c>
      <c r="F258">
        <f t="shared" si="7"/>
        <v>0</v>
      </c>
    </row>
    <row r="259" spans="1:6" x14ac:dyDescent="0.3">
      <c r="A259" s="2" t="s">
        <v>1745</v>
      </c>
      <c r="B259" s="3">
        <v>37188.58</v>
      </c>
      <c r="C259" s="3">
        <v>0</v>
      </c>
      <c r="D259" s="3">
        <v>0</v>
      </c>
      <c r="E259">
        <f t="shared" si="6"/>
        <v>6817.9063333333343</v>
      </c>
      <c r="F259">
        <f t="shared" si="7"/>
        <v>0</v>
      </c>
    </row>
    <row r="260" spans="1:6" x14ac:dyDescent="0.3">
      <c r="A260" s="2" t="s">
        <v>934</v>
      </c>
      <c r="B260" s="3">
        <v>6066.94</v>
      </c>
      <c r="C260" s="3">
        <v>0</v>
      </c>
      <c r="D260" s="3">
        <v>0</v>
      </c>
      <c r="E260">
        <f t="shared" si="6"/>
        <v>1112.2723333333333</v>
      </c>
      <c r="F260">
        <f t="shared" si="7"/>
        <v>0</v>
      </c>
    </row>
    <row r="261" spans="1:6" x14ac:dyDescent="0.3">
      <c r="A261" s="2" t="s">
        <v>1785</v>
      </c>
      <c r="B261" s="3">
        <v>151825868.85000017</v>
      </c>
      <c r="C261" s="3">
        <v>7985707.290000001</v>
      </c>
      <c r="D261" s="3">
        <v>8522376.9000000004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RowHeight="14.4" x14ac:dyDescent="0.3"/>
  <cols>
    <col min="1" max="1" width="31.5546875" bestFit="1" customWidth="1"/>
    <col min="2" max="2" width="25" bestFit="1" customWidth="1"/>
    <col min="3" max="3" width="29.6640625" bestFit="1" customWidth="1"/>
    <col min="4" max="4" width="30.21875" bestFit="1" customWidth="1"/>
    <col min="5" max="5" width="30.33203125" bestFit="1" customWidth="1"/>
  </cols>
  <sheetData>
    <row r="1" spans="1:6" x14ac:dyDescent="0.3">
      <c r="A1" s="1" t="s">
        <v>14</v>
      </c>
      <c r="B1" t="s">
        <v>43</v>
      </c>
    </row>
    <row r="3" spans="1:6" x14ac:dyDescent="0.3">
      <c r="A3" s="1" t="s">
        <v>1784</v>
      </c>
      <c r="B3" t="s">
        <v>1786</v>
      </c>
      <c r="C3" t="s">
        <v>1787</v>
      </c>
      <c r="D3" t="s">
        <v>1788</v>
      </c>
      <c r="E3" t="s">
        <v>1801</v>
      </c>
      <c r="F3" t="s">
        <v>1802</v>
      </c>
    </row>
    <row r="4" spans="1:6" x14ac:dyDescent="0.3">
      <c r="A4" s="2" t="s">
        <v>352</v>
      </c>
      <c r="B4" s="3">
        <v>2519283.17</v>
      </c>
      <c r="C4" s="3">
        <v>71274.33</v>
      </c>
      <c r="D4" s="3">
        <v>44133.120000000003</v>
      </c>
      <c r="E4">
        <f>B4/12*1.1*2</f>
        <v>461868.5811666667</v>
      </c>
      <c r="F4">
        <f>SUM(C4:D4)</f>
        <v>115407.45000000001</v>
      </c>
    </row>
    <row r="5" spans="1:6" x14ac:dyDescent="0.3">
      <c r="A5" s="2" t="s">
        <v>241</v>
      </c>
      <c r="B5" s="3">
        <v>221075.8</v>
      </c>
      <c r="C5" s="3">
        <v>20712.07</v>
      </c>
      <c r="D5" s="3">
        <v>830.32</v>
      </c>
      <c r="E5">
        <f t="shared" ref="E5:E67" si="0">B5/12*1.1*2</f>
        <v>40530.563333333339</v>
      </c>
      <c r="F5">
        <f t="shared" ref="F5:F67" si="1">SUM(C5:D5)</f>
        <v>21542.39</v>
      </c>
    </row>
    <row r="6" spans="1:6" x14ac:dyDescent="0.3">
      <c r="A6" s="2" t="s">
        <v>473</v>
      </c>
      <c r="B6" s="3">
        <v>2782816.08</v>
      </c>
      <c r="C6" s="3">
        <v>39446.959999999999</v>
      </c>
      <c r="D6" s="3">
        <v>123075.45999999999</v>
      </c>
      <c r="E6">
        <f t="shared" si="0"/>
        <v>510182.94800000003</v>
      </c>
      <c r="F6">
        <f t="shared" si="1"/>
        <v>162522.41999999998</v>
      </c>
    </row>
    <row r="7" spans="1:6" x14ac:dyDescent="0.3">
      <c r="A7" s="2" t="s">
        <v>47</v>
      </c>
      <c r="B7" s="3">
        <v>35884041.939999983</v>
      </c>
      <c r="C7" s="3">
        <v>91547.94</v>
      </c>
      <c r="D7" s="3">
        <v>0</v>
      </c>
      <c r="E7">
        <f t="shared" si="0"/>
        <v>6578741.0223333305</v>
      </c>
      <c r="F7">
        <f t="shared" si="1"/>
        <v>91547.94</v>
      </c>
    </row>
    <row r="8" spans="1:6" x14ac:dyDescent="0.3">
      <c r="A8" s="2" t="s">
        <v>429</v>
      </c>
      <c r="B8" s="3">
        <v>124924.52</v>
      </c>
      <c r="C8" s="3">
        <v>0</v>
      </c>
      <c r="D8" s="3">
        <v>0</v>
      </c>
      <c r="E8">
        <f t="shared" si="0"/>
        <v>22902.828666666668</v>
      </c>
      <c r="F8">
        <f t="shared" si="1"/>
        <v>0</v>
      </c>
    </row>
    <row r="9" spans="1:6" x14ac:dyDescent="0.3">
      <c r="A9" s="2" t="s">
        <v>1222</v>
      </c>
      <c r="B9" s="3">
        <v>3181521.08</v>
      </c>
      <c r="C9" s="3">
        <v>40937.86</v>
      </c>
      <c r="D9" s="3">
        <v>162235.14000000001</v>
      </c>
      <c r="E9">
        <f t="shared" si="0"/>
        <v>583278.86466666672</v>
      </c>
      <c r="F9">
        <f t="shared" si="1"/>
        <v>203173</v>
      </c>
    </row>
    <row r="10" spans="1:6" x14ac:dyDescent="0.3">
      <c r="A10" s="2" t="s">
        <v>654</v>
      </c>
      <c r="B10" s="3">
        <v>1003574.22</v>
      </c>
      <c r="C10" s="3">
        <v>31202.43</v>
      </c>
      <c r="D10" s="3">
        <v>23441.67</v>
      </c>
      <c r="E10">
        <f t="shared" si="0"/>
        <v>183988.60700000002</v>
      </c>
      <c r="F10">
        <f t="shared" si="1"/>
        <v>54644.1</v>
      </c>
    </row>
    <row r="11" spans="1:6" x14ac:dyDescent="0.3">
      <c r="A11" s="2" t="s">
        <v>513</v>
      </c>
      <c r="B11" s="3">
        <v>193241.62000000002</v>
      </c>
      <c r="C11" s="3">
        <v>0</v>
      </c>
      <c r="D11" s="3">
        <v>0</v>
      </c>
      <c r="E11">
        <f t="shared" si="0"/>
        <v>35427.630333333342</v>
      </c>
      <c r="F11">
        <f t="shared" si="1"/>
        <v>0</v>
      </c>
    </row>
    <row r="12" spans="1:6" x14ac:dyDescent="0.3">
      <c r="A12" s="2" t="s">
        <v>851</v>
      </c>
      <c r="B12" s="3">
        <v>180774.69</v>
      </c>
      <c r="C12" s="3">
        <v>31179.02</v>
      </c>
      <c r="D12" s="3">
        <v>31232.12</v>
      </c>
      <c r="E12">
        <f t="shared" si="0"/>
        <v>33142.026500000007</v>
      </c>
      <c r="F12">
        <f t="shared" si="1"/>
        <v>62411.14</v>
      </c>
    </row>
    <row r="13" spans="1:6" x14ac:dyDescent="0.3">
      <c r="A13" s="2" t="s">
        <v>1487</v>
      </c>
      <c r="B13" s="3">
        <v>982504.8</v>
      </c>
      <c r="C13" s="3">
        <v>0</v>
      </c>
      <c r="D13" s="3">
        <v>0</v>
      </c>
      <c r="E13">
        <f t="shared" si="0"/>
        <v>180125.88000000003</v>
      </c>
      <c r="F13">
        <f t="shared" si="1"/>
        <v>0</v>
      </c>
    </row>
    <row r="14" spans="1:6" x14ac:dyDescent="0.3">
      <c r="A14" s="2" t="s">
        <v>129</v>
      </c>
      <c r="B14" s="3">
        <v>427783.23</v>
      </c>
      <c r="C14" s="3">
        <v>59972.91</v>
      </c>
      <c r="D14" s="3">
        <v>533.32000000000005</v>
      </c>
      <c r="E14">
        <f t="shared" si="0"/>
        <v>78426.925500000012</v>
      </c>
      <c r="F14">
        <f t="shared" si="1"/>
        <v>60506.23</v>
      </c>
    </row>
    <row r="15" spans="1:6" x14ac:dyDescent="0.3">
      <c r="A15" s="2" t="s">
        <v>1497</v>
      </c>
      <c r="B15" s="3">
        <v>3373272.3</v>
      </c>
      <c r="C15" s="3">
        <v>0</v>
      </c>
      <c r="D15" s="3">
        <v>0</v>
      </c>
      <c r="E15">
        <f t="shared" si="0"/>
        <v>618433.255</v>
      </c>
      <c r="F15">
        <f t="shared" si="1"/>
        <v>0</v>
      </c>
    </row>
    <row r="16" spans="1:6" x14ac:dyDescent="0.3">
      <c r="A16" s="2" t="s">
        <v>409</v>
      </c>
      <c r="B16" s="3">
        <v>1994609.0200000003</v>
      </c>
      <c r="C16" s="3">
        <v>182902.41999999998</v>
      </c>
      <c r="D16" s="3">
        <v>-79158.44</v>
      </c>
      <c r="E16">
        <f t="shared" si="0"/>
        <v>365678.32033333345</v>
      </c>
      <c r="F16">
        <f t="shared" si="1"/>
        <v>103743.97999999998</v>
      </c>
    </row>
    <row r="17" spans="1:6" x14ac:dyDescent="0.3">
      <c r="A17" s="2" t="s">
        <v>392</v>
      </c>
      <c r="B17" s="3">
        <v>209552.96000000002</v>
      </c>
      <c r="C17" s="3">
        <v>0</v>
      </c>
      <c r="D17" s="3">
        <v>18699.2</v>
      </c>
      <c r="E17">
        <f t="shared" si="0"/>
        <v>38418.042666666675</v>
      </c>
      <c r="F17">
        <f t="shared" si="1"/>
        <v>18699.2</v>
      </c>
    </row>
    <row r="18" spans="1:6" x14ac:dyDescent="0.3">
      <c r="A18" s="2" t="s">
        <v>597</v>
      </c>
      <c r="B18" s="3">
        <v>3522798.5299999993</v>
      </c>
      <c r="C18" s="3">
        <v>261414.77</v>
      </c>
      <c r="D18" s="3">
        <v>258606.26</v>
      </c>
      <c r="E18">
        <f t="shared" si="0"/>
        <v>645846.39716666669</v>
      </c>
      <c r="F18">
        <f t="shared" si="1"/>
        <v>520021.03</v>
      </c>
    </row>
    <row r="19" spans="1:6" x14ac:dyDescent="0.3">
      <c r="A19" s="2" t="s">
        <v>1536</v>
      </c>
      <c r="B19" s="3">
        <v>32288.7</v>
      </c>
      <c r="C19" s="3">
        <v>0</v>
      </c>
      <c r="D19" s="3">
        <v>0</v>
      </c>
      <c r="E19">
        <f t="shared" si="0"/>
        <v>5919.5950000000003</v>
      </c>
      <c r="F19">
        <f t="shared" si="1"/>
        <v>0</v>
      </c>
    </row>
    <row r="20" spans="1:6" x14ac:dyDescent="0.3">
      <c r="A20" s="2" t="s">
        <v>1325</v>
      </c>
      <c r="B20" s="3">
        <v>2920542.22</v>
      </c>
      <c r="C20" s="3">
        <v>0</v>
      </c>
      <c r="D20" s="3">
        <v>0</v>
      </c>
      <c r="E20">
        <f t="shared" si="0"/>
        <v>535432.74033333338</v>
      </c>
      <c r="F20">
        <f t="shared" si="1"/>
        <v>0</v>
      </c>
    </row>
    <row r="21" spans="1:6" x14ac:dyDescent="0.3">
      <c r="A21" s="2" t="s">
        <v>729</v>
      </c>
      <c r="B21" s="3">
        <v>23434.570000000003</v>
      </c>
      <c r="C21" s="3">
        <v>22653.42</v>
      </c>
      <c r="D21" s="3">
        <v>-22692</v>
      </c>
      <c r="E21">
        <f t="shared" si="0"/>
        <v>4296.3378333333339</v>
      </c>
      <c r="F21">
        <f t="shared" si="1"/>
        <v>-38.580000000001746</v>
      </c>
    </row>
    <row r="22" spans="1:6" x14ac:dyDescent="0.3">
      <c r="A22" s="2" t="s">
        <v>784</v>
      </c>
      <c r="B22" s="3">
        <v>3851249.54</v>
      </c>
      <c r="C22" s="3">
        <v>259971.16</v>
      </c>
      <c r="D22" s="3">
        <v>249914.76</v>
      </c>
      <c r="E22">
        <f t="shared" si="0"/>
        <v>706062.4156666667</v>
      </c>
      <c r="F22">
        <f t="shared" si="1"/>
        <v>509885.92000000004</v>
      </c>
    </row>
    <row r="23" spans="1:6" x14ac:dyDescent="0.3">
      <c r="A23" s="2" t="s">
        <v>147</v>
      </c>
      <c r="B23" s="3">
        <v>1143082.51</v>
      </c>
      <c r="C23" s="3">
        <v>92014.41</v>
      </c>
      <c r="D23" s="3">
        <v>80277.119999999995</v>
      </c>
      <c r="E23">
        <f t="shared" si="0"/>
        <v>209565.12683333337</v>
      </c>
      <c r="F23">
        <f t="shared" si="1"/>
        <v>172291.53</v>
      </c>
    </row>
    <row r="24" spans="1:6" x14ac:dyDescent="0.3">
      <c r="A24" s="2" t="s">
        <v>1192</v>
      </c>
      <c r="B24" s="3">
        <v>103852.95</v>
      </c>
      <c r="C24" s="3">
        <v>8648.1</v>
      </c>
      <c r="D24" s="3">
        <v>17325.66</v>
      </c>
      <c r="E24">
        <f t="shared" si="0"/>
        <v>19039.707500000004</v>
      </c>
      <c r="F24">
        <f t="shared" si="1"/>
        <v>25973.760000000002</v>
      </c>
    </row>
    <row r="25" spans="1:6" x14ac:dyDescent="0.3">
      <c r="A25" s="2" t="s">
        <v>218</v>
      </c>
      <c r="B25" s="3">
        <v>190942</v>
      </c>
      <c r="C25" s="3">
        <v>0</v>
      </c>
      <c r="D25" s="3">
        <v>0</v>
      </c>
      <c r="E25">
        <f t="shared" si="0"/>
        <v>35006.03333333334</v>
      </c>
      <c r="F25">
        <f t="shared" si="1"/>
        <v>0</v>
      </c>
    </row>
    <row r="26" spans="1:6" x14ac:dyDescent="0.3">
      <c r="A26" s="2" t="s">
        <v>803</v>
      </c>
      <c r="B26" s="3">
        <v>611801.52</v>
      </c>
      <c r="C26" s="3">
        <v>11837.060000000001</v>
      </c>
      <c r="D26" s="3">
        <v>204163.06</v>
      </c>
      <c r="E26">
        <f t="shared" si="0"/>
        <v>112163.61200000001</v>
      </c>
      <c r="F26">
        <f t="shared" si="1"/>
        <v>216000.12</v>
      </c>
    </row>
    <row r="27" spans="1:6" x14ac:dyDescent="0.3">
      <c r="A27" s="2" t="s">
        <v>775</v>
      </c>
      <c r="B27" s="3">
        <v>864700.4800000001</v>
      </c>
      <c r="C27" s="3">
        <v>0</v>
      </c>
      <c r="D27" s="3">
        <v>0</v>
      </c>
      <c r="E27">
        <f t="shared" si="0"/>
        <v>158528.42133333336</v>
      </c>
      <c r="F27">
        <f t="shared" si="1"/>
        <v>0</v>
      </c>
    </row>
    <row r="28" spans="1:6" x14ac:dyDescent="0.3">
      <c r="A28" s="2" t="s">
        <v>327</v>
      </c>
      <c r="B28" s="3">
        <v>5458525.0200000005</v>
      </c>
      <c r="C28" s="3">
        <v>517109.11000000004</v>
      </c>
      <c r="D28" s="3">
        <v>644349.05000000005</v>
      </c>
      <c r="E28">
        <f t="shared" si="0"/>
        <v>1000729.5870000002</v>
      </c>
      <c r="F28">
        <f t="shared" si="1"/>
        <v>1161458.1600000001</v>
      </c>
    </row>
    <row r="29" spans="1:6" x14ac:dyDescent="0.3">
      <c r="A29" s="2" t="s">
        <v>1451</v>
      </c>
      <c r="B29" s="3">
        <v>0</v>
      </c>
      <c r="C29" s="3">
        <v>17681.89</v>
      </c>
      <c r="D29" s="3">
        <v>10627.2</v>
      </c>
      <c r="E29">
        <f t="shared" si="0"/>
        <v>0</v>
      </c>
      <c r="F29">
        <f t="shared" si="1"/>
        <v>28309.09</v>
      </c>
    </row>
    <row r="30" spans="1:6" x14ac:dyDescent="0.3">
      <c r="A30" s="2" t="s">
        <v>567</v>
      </c>
      <c r="B30" s="3">
        <v>544854.14</v>
      </c>
      <c r="C30" s="3">
        <v>302623.78000000003</v>
      </c>
      <c r="D30" s="3">
        <v>147537.16</v>
      </c>
      <c r="E30">
        <f t="shared" si="0"/>
        <v>99889.925666666677</v>
      </c>
      <c r="F30">
        <f t="shared" si="1"/>
        <v>450160.94000000006</v>
      </c>
    </row>
    <row r="31" spans="1:6" x14ac:dyDescent="0.3">
      <c r="A31" s="2" t="s">
        <v>406</v>
      </c>
      <c r="B31" s="3">
        <v>537712.06000000006</v>
      </c>
      <c r="C31" s="3">
        <v>62187.270000000004</v>
      </c>
      <c r="D31" s="3">
        <v>25075.18</v>
      </c>
      <c r="E31">
        <f t="shared" si="0"/>
        <v>98580.544333333353</v>
      </c>
      <c r="F31">
        <f t="shared" si="1"/>
        <v>87262.450000000012</v>
      </c>
    </row>
    <row r="32" spans="1:6" x14ac:dyDescent="0.3">
      <c r="A32" s="2" t="s">
        <v>962</v>
      </c>
      <c r="B32" s="3">
        <v>606505.53</v>
      </c>
      <c r="C32" s="3">
        <v>0</v>
      </c>
      <c r="D32" s="3">
        <v>0</v>
      </c>
      <c r="E32">
        <f t="shared" si="0"/>
        <v>111192.68050000002</v>
      </c>
      <c r="F32">
        <f t="shared" si="1"/>
        <v>0</v>
      </c>
    </row>
    <row r="33" spans="1:6" x14ac:dyDescent="0.3">
      <c r="A33" s="2" t="s">
        <v>576</v>
      </c>
      <c r="B33" s="3">
        <v>296792.42</v>
      </c>
      <c r="C33" s="3">
        <v>0</v>
      </c>
      <c r="D33" s="3">
        <v>226314.22</v>
      </c>
      <c r="E33">
        <f t="shared" si="0"/>
        <v>54411.943666666666</v>
      </c>
      <c r="F33">
        <f t="shared" si="1"/>
        <v>226314.22</v>
      </c>
    </row>
    <row r="34" spans="1:6" x14ac:dyDescent="0.3">
      <c r="A34" s="2" t="s">
        <v>584</v>
      </c>
      <c r="B34" s="3">
        <v>1057310.97</v>
      </c>
      <c r="C34" s="3">
        <v>125257.53000000001</v>
      </c>
      <c r="D34" s="3">
        <v>124852</v>
      </c>
      <c r="E34">
        <f t="shared" si="0"/>
        <v>193840.34450000001</v>
      </c>
      <c r="F34">
        <f t="shared" si="1"/>
        <v>250109.53000000003</v>
      </c>
    </row>
    <row r="35" spans="1:6" x14ac:dyDescent="0.3">
      <c r="A35" s="2" t="s">
        <v>757</v>
      </c>
      <c r="B35" s="3">
        <v>1271529.3600000001</v>
      </c>
      <c r="C35" s="3">
        <v>72538.880000000005</v>
      </c>
      <c r="D35" s="3">
        <v>85324.44</v>
      </c>
      <c r="E35">
        <f t="shared" si="0"/>
        <v>233113.71600000004</v>
      </c>
      <c r="F35">
        <f t="shared" si="1"/>
        <v>157863.32</v>
      </c>
    </row>
    <row r="36" spans="1:6" x14ac:dyDescent="0.3">
      <c r="A36" s="2" t="s">
        <v>1507</v>
      </c>
      <c r="B36" s="3">
        <v>58551.78</v>
      </c>
      <c r="C36" s="3">
        <v>50458.94</v>
      </c>
      <c r="D36" s="3">
        <v>21060.36</v>
      </c>
      <c r="E36">
        <f t="shared" si="0"/>
        <v>10734.493</v>
      </c>
      <c r="F36">
        <f t="shared" si="1"/>
        <v>71519.3</v>
      </c>
    </row>
    <row r="37" spans="1:6" x14ac:dyDescent="0.3">
      <c r="A37" s="2" t="s">
        <v>381</v>
      </c>
      <c r="B37" s="3">
        <v>1262013.3900000001</v>
      </c>
      <c r="C37" s="3">
        <v>58752.13</v>
      </c>
      <c r="D37" s="3">
        <v>59584.39</v>
      </c>
      <c r="E37">
        <f t="shared" si="0"/>
        <v>231369.12150000007</v>
      </c>
      <c r="F37">
        <f t="shared" si="1"/>
        <v>118336.51999999999</v>
      </c>
    </row>
    <row r="38" spans="1:6" x14ac:dyDescent="0.3">
      <c r="A38" s="2" t="s">
        <v>420</v>
      </c>
      <c r="B38" s="3">
        <v>2810311.4999999995</v>
      </c>
      <c r="C38" s="3">
        <v>409255.54</v>
      </c>
      <c r="D38" s="3">
        <v>417141.64999999997</v>
      </c>
      <c r="E38">
        <f t="shared" si="0"/>
        <v>515223.77499999997</v>
      </c>
      <c r="F38">
        <f t="shared" si="1"/>
        <v>826397.19</v>
      </c>
    </row>
    <row r="39" spans="1:6" x14ac:dyDescent="0.3">
      <c r="A39" s="2" t="s">
        <v>210</v>
      </c>
      <c r="B39" s="3">
        <v>2703554.7399999993</v>
      </c>
      <c r="C39" s="3">
        <v>372821.33000000007</v>
      </c>
      <c r="D39" s="3">
        <v>298600.80000000005</v>
      </c>
      <c r="E39">
        <f t="shared" si="0"/>
        <v>495651.70233333326</v>
      </c>
      <c r="F39">
        <f t="shared" si="1"/>
        <v>671422.13000000012</v>
      </c>
    </row>
    <row r="40" spans="1:6" x14ac:dyDescent="0.3">
      <c r="A40" s="2" t="s">
        <v>164</v>
      </c>
      <c r="B40" s="3">
        <v>6197584.4100000001</v>
      </c>
      <c r="C40" s="3">
        <v>378778.58</v>
      </c>
      <c r="D40" s="3">
        <v>579470.35</v>
      </c>
      <c r="E40">
        <f t="shared" si="0"/>
        <v>1136223.8085</v>
      </c>
      <c r="F40">
        <f t="shared" si="1"/>
        <v>958248.92999999993</v>
      </c>
    </row>
    <row r="41" spans="1:6" x14ac:dyDescent="0.3">
      <c r="A41" s="2" t="s">
        <v>1159</v>
      </c>
      <c r="B41" s="3">
        <v>1088324.04</v>
      </c>
      <c r="C41" s="3">
        <v>218327.58000000002</v>
      </c>
      <c r="D41" s="3">
        <v>200001.59999999998</v>
      </c>
      <c r="E41">
        <f t="shared" si="0"/>
        <v>199526.07400000002</v>
      </c>
      <c r="F41">
        <f t="shared" si="1"/>
        <v>418329.18</v>
      </c>
    </row>
    <row r="42" spans="1:6" x14ac:dyDescent="0.3">
      <c r="A42" s="2" t="s">
        <v>685</v>
      </c>
      <c r="B42" s="3">
        <v>487218.27999999997</v>
      </c>
      <c r="C42" s="3">
        <v>0</v>
      </c>
      <c r="D42" s="3">
        <v>0</v>
      </c>
      <c r="E42">
        <f t="shared" si="0"/>
        <v>89323.351333333339</v>
      </c>
      <c r="F42">
        <f t="shared" si="1"/>
        <v>0</v>
      </c>
    </row>
    <row r="43" spans="1:6" x14ac:dyDescent="0.3">
      <c r="A43" s="2" t="s">
        <v>525</v>
      </c>
      <c r="B43" s="3">
        <v>1426798.9799999997</v>
      </c>
      <c r="C43" s="3">
        <v>71360.759999999995</v>
      </c>
      <c r="D43" s="3">
        <v>40453.97</v>
      </c>
      <c r="E43">
        <f t="shared" si="0"/>
        <v>261579.81299999997</v>
      </c>
      <c r="F43">
        <f t="shared" si="1"/>
        <v>111814.73</v>
      </c>
    </row>
    <row r="44" spans="1:6" x14ac:dyDescent="0.3">
      <c r="A44" s="2" t="s">
        <v>1440</v>
      </c>
      <c r="B44" s="3">
        <v>204367.42</v>
      </c>
      <c r="C44" s="3">
        <v>0</v>
      </c>
      <c r="D44" s="3">
        <v>18711.68</v>
      </c>
      <c r="E44">
        <f t="shared" si="0"/>
        <v>37467.360333333345</v>
      </c>
      <c r="F44">
        <f t="shared" si="1"/>
        <v>18711.68</v>
      </c>
    </row>
    <row r="45" spans="1:6" x14ac:dyDescent="0.3">
      <c r="A45" s="2" t="s">
        <v>1087</v>
      </c>
      <c r="B45" s="3">
        <v>84688.97</v>
      </c>
      <c r="C45" s="3">
        <v>0</v>
      </c>
      <c r="D45" s="3">
        <v>0</v>
      </c>
      <c r="E45">
        <f t="shared" si="0"/>
        <v>15526.311166666668</v>
      </c>
      <c r="F45">
        <f t="shared" si="1"/>
        <v>0</v>
      </c>
    </row>
    <row r="46" spans="1:6" x14ac:dyDescent="0.3">
      <c r="A46" s="2" t="s">
        <v>544</v>
      </c>
      <c r="B46" s="3">
        <v>3465811.5100000007</v>
      </c>
      <c r="C46" s="3">
        <v>88603.64</v>
      </c>
      <c r="D46" s="3">
        <v>41262.959999999999</v>
      </c>
      <c r="E46">
        <f t="shared" si="0"/>
        <v>635398.77683333354</v>
      </c>
      <c r="F46">
        <f t="shared" si="1"/>
        <v>129866.6</v>
      </c>
    </row>
    <row r="47" spans="1:6" x14ac:dyDescent="0.3">
      <c r="A47" s="2" t="s">
        <v>520</v>
      </c>
      <c r="B47" s="3">
        <v>3479776.44</v>
      </c>
      <c r="C47" s="3">
        <v>0</v>
      </c>
      <c r="D47" s="3">
        <v>1066.6400000000001</v>
      </c>
      <c r="E47">
        <f t="shared" si="0"/>
        <v>637959.01400000008</v>
      </c>
      <c r="F47">
        <f t="shared" si="1"/>
        <v>1066.6400000000001</v>
      </c>
    </row>
    <row r="48" spans="1:6" x14ac:dyDescent="0.3">
      <c r="A48" s="2" t="s">
        <v>59</v>
      </c>
      <c r="B48" s="3">
        <v>12890707.689999999</v>
      </c>
      <c r="C48" s="3">
        <v>1305842.8599999996</v>
      </c>
      <c r="D48" s="3">
        <v>1414218.5099999991</v>
      </c>
      <c r="E48">
        <f t="shared" si="0"/>
        <v>2363296.4098333335</v>
      </c>
      <c r="F48">
        <f t="shared" si="1"/>
        <v>2720061.3699999987</v>
      </c>
    </row>
    <row r="49" spans="1:6" x14ac:dyDescent="0.3">
      <c r="A49" s="2" t="s">
        <v>770</v>
      </c>
      <c r="B49" s="3">
        <v>839196.61</v>
      </c>
      <c r="C49" s="3">
        <v>93607.38</v>
      </c>
      <c r="D49" s="3">
        <v>62511.199999999997</v>
      </c>
      <c r="E49">
        <f t="shared" si="0"/>
        <v>153852.71183333333</v>
      </c>
      <c r="F49">
        <f t="shared" si="1"/>
        <v>156118.58000000002</v>
      </c>
    </row>
    <row r="50" spans="1:6" x14ac:dyDescent="0.3">
      <c r="A50" s="2" t="s">
        <v>561</v>
      </c>
      <c r="B50" s="3">
        <v>1378388.2100000002</v>
      </c>
      <c r="C50" s="3">
        <v>209490.49</v>
      </c>
      <c r="D50" s="3">
        <v>113491.44</v>
      </c>
      <c r="E50">
        <f t="shared" si="0"/>
        <v>252704.50516666673</v>
      </c>
      <c r="F50">
        <f t="shared" si="1"/>
        <v>322981.93</v>
      </c>
    </row>
    <row r="51" spans="1:6" x14ac:dyDescent="0.3">
      <c r="A51" s="2" t="s">
        <v>423</v>
      </c>
      <c r="B51" s="3">
        <v>517388.8600000001</v>
      </c>
      <c r="C51" s="3">
        <v>41863.26</v>
      </c>
      <c r="D51" s="3">
        <v>8265.2000000000007</v>
      </c>
      <c r="E51">
        <f t="shared" si="0"/>
        <v>94854.624333333355</v>
      </c>
      <c r="F51">
        <f t="shared" si="1"/>
        <v>50128.460000000006</v>
      </c>
    </row>
    <row r="52" spans="1:6" x14ac:dyDescent="0.3">
      <c r="A52" s="2" t="s">
        <v>54</v>
      </c>
      <c r="B52" s="3">
        <v>218665.71999999997</v>
      </c>
      <c r="C52" s="3">
        <v>21628.65</v>
      </c>
      <c r="D52" s="3">
        <v>3865.68</v>
      </c>
      <c r="E52">
        <f t="shared" si="0"/>
        <v>40088.715333333326</v>
      </c>
      <c r="F52">
        <f t="shared" si="1"/>
        <v>25494.33</v>
      </c>
    </row>
    <row r="53" spans="1:6" x14ac:dyDescent="0.3">
      <c r="A53" s="2" t="s">
        <v>1752</v>
      </c>
      <c r="B53" s="3">
        <v>18681.95</v>
      </c>
      <c r="C53" s="3">
        <v>0</v>
      </c>
      <c r="D53" s="3">
        <v>0</v>
      </c>
      <c r="E53">
        <f t="shared" si="0"/>
        <v>3425.024166666667</v>
      </c>
      <c r="F53">
        <f t="shared" si="1"/>
        <v>0</v>
      </c>
    </row>
    <row r="54" spans="1:6" x14ac:dyDescent="0.3">
      <c r="A54" s="2" t="s">
        <v>626</v>
      </c>
      <c r="B54" s="3">
        <v>2307822.83</v>
      </c>
      <c r="C54" s="3">
        <v>187595.24</v>
      </c>
      <c r="D54" s="3">
        <v>192764.88</v>
      </c>
      <c r="E54">
        <f t="shared" si="0"/>
        <v>423100.85216666671</v>
      </c>
      <c r="F54">
        <f t="shared" si="1"/>
        <v>380360.12</v>
      </c>
    </row>
    <row r="55" spans="1:6" x14ac:dyDescent="0.3">
      <c r="A55" s="2" t="s">
        <v>336</v>
      </c>
      <c r="B55" s="3">
        <v>663243.8600000001</v>
      </c>
      <c r="C55" s="3">
        <v>43929.46</v>
      </c>
      <c r="D55" s="3">
        <v>230476.56000000006</v>
      </c>
      <c r="E55">
        <f t="shared" si="0"/>
        <v>121594.7076666667</v>
      </c>
      <c r="F55">
        <f t="shared" si="1"/>
        <v>274406.02000000008</v>
      </c>
    </row>
    <row r="56" spans="1:6" x14ac:dyDescent="0.3">
      <c r="A56" s="2" t="s">
        <v>809</v>
      </c>
      <c r="B56" s="3">
        <v>1400734.92</v>
      </c>
      <c r="C56" s="3">
        <v>58481.36</v>
      </c>
      <c r="D56" s="3">
        <v>90480.48000000001</v>
      </c>
      <c r="E56">
        <f t="shared" si="0"/>
        <v>256801.402</v>
      </c>
      <c r="F56">
        <f t="shared" si="1"/>
        <v>148961.84000000003</v>
      </c>
    </row>
    <row r="57" spans="1:6" x14ac:dyDescent="0.3">
      <c r="A57" s="2" t="s">
        <v>906</v>
      </c>
      <c r="B57" s="3">
        <v>335233.74000000005</v>
      </c>
      <c r="C57" s="3">
        <v>0</v>
      </c>
      <c r="D57" s="3">
        <v>0</v>
      </c>
      <c r="E57">
        <f t="shared" si="0"/>
        <v>61459.519000000015</v>
      </c>
      <c r="F57">
        <f t="shared" si="1"/>
        <v>0</v>
      </c>
    </row>
    <row r="58" spans="1:6" x14ac:dyDescent="0.3">
      <c r="A58" s="2" t="s">
        <v>983</v>
      </c>
      <c r="B58" s="3">
        <v>152540</v>
      </c>
      <c r="C58" s="3">
        <v>0</v>
      </c>
      <c r="D58" s="3">
        <v>68076</v>
      </c>
      <c r="E58">
        <f t="shared" si="0"/>
        <v>27965.666666666668</v>
      </c>
      <c r="F58">
        <f t="shared" si="1"/>
        <v>68076</v>
      </c>
    </row>
    <row r="59" spans="1:6" x14ac:dyDescent="0.3">
      <c r="A59" s="2" t="s">
        <v>1744</v>
      </c>
      <c r="B59" s="3">
        <v>18582.7</v>
      </c>
      <c r="C59" s="3">
        <v>0</v>
      </c>
      <c r="D59" s="3">
        <v>0</v>
      </c>
      <c r="E59">
        <f t="shared" si="0"/>
        <v>3406.8283333333338</v>
      </c>
      <c r="F59">
        <f t="shared" si="1"/>
        <v>0</v>
      </c>
    </row>
    <row r="60" spans="1:6" x14ac:dyDescent="0.3">
      <c r="A60" s="2" t="s">
        <v>177</v>
      </c>
      <c r="B60" s="3">
        <v>3470527.8400000008</v>
      </c>
      <c r="C60" s="3">
        <v>226547.63</v>
      </c>
      <c r="D60" s="3">
        <v>351445.39999999997</v>
      </c>
      <c r="E60">
        <f t="shared" si="0"/>
        <v>636263.43733333354</v>
      </c>
      <c r="F60">
        <f t="shared" si="1"/>
        <v>577993.03</v>
      </c>
    </row>
    <row r="61" spans="1:6" x14ac:dyDescent="0.3">
      <c r="A61" s="2" t="s">
        <v>42</v>
      </c>
      <c r="B61" s="3">
        <v>8729912.9099999983</v>
      </c>
      <c r="C61" s="3">
        <v>740600.07000000007</v>
      </c>
      <c r="D61" s="3">
        <v>565259.54</v>
      </c>
      <c r="E61">
        <f t="shared" si="0"/>
        <v>1600484.0334999997</v>
      </c>
      <c r="F61">
        <f t="shared" si="1"/>
        <v>1305859.6100000001</v>
      </c>
    </row>
    <row r="62" spans="1:6" x14ac:dyDescent="0.3">
      <c r="A62" s="2" t="s">
        <v>1520</v>
      </c>
      <c r="B62" s="3">
        <v>71748.759999999995</v>
      </c>
      <c r="C62" s="3">
        <v>0</v>
      </c>
      <c r="D62" s="3">
        <v>0</v>
      </c>
      <c r="E62">
        <f t="shared" si="0"/>
        <v>13153.939333333332</v>
      </c>
      <c r="F62">
        <f t="shared" si="1"/>
        <v>0</v>
      </c>
    </row>
    <row r="63" spans="1:6" x14ac:dyDescent="0.3">
      <c r="A63" s="2" t="s">
        <v>398</v>
      </c>
      <c r="B63" s="3">
        <v>4571037.4399999995</v>
      </c>
      <c r="C63" s="3">
        <v>587394.85</v>
      </c>
      <c r="D63" s="3">
        <v>564677.45000000007</v>
      </c>
      <c r="E63">
        <f t="shared" si="0"/>
        <v>838023.53066666669</v>
      </c>
      <c r="F63">
        <f t="shared" si="1"/>
        <v>1152072.3</v>
      </c>
    </row>
    <row r="64" spans="1:6" x14ac:dyDescent="0.3">
      <c r="A64" s="2" t="s">
        <v>308</v>
      </c>
      <c r="B64" s="3">
        <v>177927.93</v>
      </c>
      <c r="C64" s="3">
        <v>33694.04</v>
      </c>
      <c r="D64" s="3">
        <v>17128.7</v>
      </c>
      <c r="E64">
        <f t="shared" si="0"/>
        <v>32620.120500000001</v>
      </c>
      <c r="F64">
        <f t="shared" si="1"/>
        <v>50822.740000000005</v>
      </c>
    </row>
    <row r="65" spans="1:6" x14ac:dyDescent="0.3">
      <c r="A65" s="2" t="s">
        <v>1736</v>
      </c>
      <c r="B65" s="3">
        <v>0</v>
      </c>
      <c r="C65" s="3">
        <v>0</v>
      </c>
      <c r="D65" s="3">
        <v>0</v>
      </c>
      <c r="E65">
        <f t="shared" si="0"/>
        <v>0</v>
      </c>
      <c r="F65">
        <f t="shared" si="1"/>
        <v>0</v>
      </c>
    </row>
    <row r="66" spans="1:6" x14ac:dyDescent="0.3">
      <c r="A66" s="2" t="s">
        <v>548</v>
      </c>
      <c r="B66" s="3">
        <v>12030704.659999998</v>
      </c>
      <c r="C66" s="3">
        <v>440758.16</v>
      </c>
      <c r="D66" s="3">
        <v>533097.08000000007</v>
      </c>
      <c r="E66">
        <f t="shared" si="0"/>
        <v>2205629.1876666667</v>
      </c>
      <c r="F66">
        <f t="shared" si="1"/>
        <v>973855.24</v>
      </c>
    </row>
    <row r="67" spans="1:6" x14ac:dyDescent="0.3">
      <c r="A67" s="2" t="s">
        <v>189</v>
      </c>
      <c r="B67" s="3">
        <v>2646922.8099999996</v>
      </c>
      <c r="C67" s="3">
        <v>22802.019999999997</v>
      </c>
      <c r="D67" s="3">
        <v>252568.36</v>
      </c>
      <c r="E67">
        <f t="shared" si="0"/>
        <v>485269.18183333328</v>
      </c>
      <c r="F67">
        <f t="shared" si="1"/>
        <v>275370.38</v>
      </c>
    </row>
    <row r="68" spans="1:6" x14ac:dyDescent="0.3">
      <c r="A68" s="2" t="s">
        <v>1785</v>
      </c>
      <c r="B68" s="3">
        <v>151825868.84999999</v>
      </c>
      <c r="C68" s="3">
        <v>7985707.29</v>
      </c>
      <c r="D68" s="3">
        <v>8522376.9000000022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67"/>
  <sheetViews>
    <sheetView tabSelected="1" workbookViewId="0"/>
  </sheetViews>
  <sheetFormatPr defaultRowHeight="14.4" x14ac:dyDescent="0.3"/>
  <cols>
    <col min="1" max="1" width="2.77734375" customWidth="1"/>
    <col min="2" max="2" width="25.44140625" customWidth="1"/>
    <col min="3" max="3" width="15.33203125" style="9" bestFit="1" customWidth="1"/>
    <col min="4" max="4" width="18.109375" style="9" bestFit="1" customWidth="1"/>
    <col min="5" max="5" width="11" style="9" bestFit="1" customWidth="1"/>
    <col min="6" max="6" width="11.6640625" style="9" bestFit="1" customWidth="1"/>
    <col min="7" max="7" width="3.21875" style="9" customWidth="1"/>
    <col min="8" max="8" width="17.33203125" customWidth="1"/>
    <col min="9" max="9" width="12.109375" style="9" bestFit="1" customWidth="1"/>
    <col min="10" max="10" width="11" style="9" bestFit="1" customWidth="1"/>
    <col min="11" max="11" width="12.5546875" style="10" bestFit="1" customWidth="1"/>
    <col min="12" max="12" width="11.6640625" style="9" bestFit="1" customWidth="1"/>
    <col min="13" max="13" width="13.109375" bestFit="1" customWidth="1"/>
    <col min="14" max="14" width="12" style="9" bestFit="1" customWidth="1"/>
    <col min="15" max="15" width="10.77734375" style="9" bestFit="1" customWidth="1"/>
    <col min="16" max="16" width="12.5546875" style="10" bestFit="1" customWidth="1"/>
    <col min="17" max="17" width="12.5546875" style="9" bestFit="1" customWidth="1"/>
  </cols>
  <sheetData>
    <row r="2" spans="2:17" x14ac:dyDescent="0.3">
      <c r="B2" s="4" t="s">
        <v>1789</v>
      </c>
      <c r="C2" s="5" t="s">
        <v>1798</v>
      </c>
      <c r="D2" s="5" t="s">
        <v>1800</v>
      </c>
      <c r="E2" s="6" t="s">
        <v>1790</v>
      </c>
      <c r="F2" s="6" t="s">
        <v>1791</v>
      </c>
      <c r="G2" s="4"/>
      <c r="H2" s="7" t="s">
        <v>1792</v>
      </c>
      <c r="I2" s="7" t="s">
        <v>1793</v>
      </c>
      <c r="J2" s="8" t="s">
        <v>1794</v>
      </c>
      <c r="K2" s="7" t="s">
        <v>1795</v>
      </c>
      <c r="L2" s="4"/>
      <c r="M2" s="7" t="s">
        <v>1796</v>
      </c>
      <c r="N2" s="7" t="s">
        <v>1797</v>
      </c>
      <c r="O2" s="8" t="s">
        <v>1794</v>
      </c>
      <c r="P2" s="7" t="s">
        <v>1794</v>
      </c>
      <c r="Q2"/>
    </row>
    <row r="3" spans="2:17" x14ac:dyDescent="0.3">
      <c r="B3" t="s">
        <v>43</v>
      </c>
      <c r="C3" s="9">
        <v>12652155.73750004</v>
      </c>
      <c r="D3" s="9">
        <f>C3*1.1</f>
        <v>13917371.311250046</v>
      </c>
      <c r="E3" s="9">
        <v>7985707.2899999963</v>
      </c>
      <c r="F3" s="9">
        <v>8522376.9000000004</v>
      </c>
      <c r="G3"/>
      <c r="H3" s="9">
        <v>28678278.970000003</v>
      </c>
      <c r="I3" s="9">
        <f>SUM(E3:F3)</f>
        <v>16508084.189999998</v>
      </c>
      <c r="J3" s="10">
        <f>I3/(D3*2)</f>
        <v>0.59307479195642931</v>
      </c>
      <c r="K3" s="9">
        <f>I3-D3*2</f>
        <v>-11326658.432500094</v>
      </c>
      <c r="L3"/>
      <c r="M3" s="9">
        <v>151825868.85000047</v>
      </c>
      <c r="N3" s="9">
        <f>M3*J3</f>
        <v>90044095.581818148</v>
      </c>
      <c r="O3" s="10">
        <f>N3/(M3*1.1)</f>
        <v>0.53915890177857206</v>
      </c>
      <c r="P3" s="9">
        <f>N3-(M3*1.1)</f>
        <v>-76964360.153182372</v>
      </c>
      <c r="Q3"/>
    </row>
    <row r="4" spans="2:17" x14ac:dyDescent="0.3">
      <c r="B4" t="s">
        <v>31</v>
      </c>
      <c r="C4" s="9">
        <v>7687591.5316666747</v>
      </c>
      <c r="D4" s="9">
        <f t="shared" ref="D4:D5" si="0">C4*1.1</f>
        <v>8456350.6848333422</v>
      </c>
      <c r="E4" s="9">
        <v>1382342.44</v>
      </c>
      <c r="F4" s="9">
        <v>2279152.1800000002</v>
      </c>
      <c r="G4"/>
      <c r="H4" s="9">
        <v>24934631.239999995</v>
      </c>
      <c r="I4" s="9">
        <f t="shared" ref="I4:I5" si="1">SUM(E4:F4)</f>
        <v>3661494.62</v>
      </c>
      <c r="J4" s="10">
        <f t="shared" ref="J4:J5" si="2">I4/(D4*2)</f>
        <v>0.21649377825395619</v>
      </c>
      <c r="K4" s="9">
        <f t="shared" ref="K4:K5" si="3">I4-D4*2</f>
        <v>-13251206.749666683</v>
      </c>
      <c r="L4"/>
      <c r="M4" s="9">
        <v>92251098.3800001</v>
      </c>
      <c r="N4" s="9">
        <f t="shared" ref="N4:N5" si="4">M4*J4</f>
        <v>19971788.83636364</v>
      </c>
      <c r="O4" s="10">
        <f t="shared" ref="O4:O5" si="5">N4/(M4*1.1)</f>
        <v>0.19681252568541471</v>
      </c>
      <c r="P4" s="9">
        <f t="shared" ref="P4:P5" si="6">N4-(M4*1.1)</f>
        <v>-81504419.381636471</v>
      </c>
      <c r="Q4"/>
    </row>
    <row r="5" spans="2:17" x14ac:dyDescent="0.3">
      <c r="B5" t="s">
        <v>69</v>
      </c>
      <c r="C5" s="9">
        <v>6273320.2108333334</v>
      </c>
      <c r="D5" s="9">
        <f t="shared" si="0"/>
        <v>6900652.231916667</v>
      </c>
      <c r="E5" s="9">
        <v>6718859.4699999988</v>
      </c>
      <c r="F5" s="9">
        <v>5483093.3199999966</v>
      </c>
      <c r="G5"/>
      <c r="H5" s="9">
        <v>11972745.559999997</v>
      </c>
      <c r="I5" s="9">
        <f t="shared" si="1"/>
        <v>12201952.789999995</v>
      </c>
      <c r="J5" s="10">
        <f t="shared" si="2"/>
        <v>0.88411590527370221</v>
      </c>
      <c r="K5" s="9">
        <f t="shared" si="3"/>
        <v>-1599351.6738333385</v>
      </c>
      <c r="L5"/>
      <c r="M5" s="9">
        <v>75279842.530000001</v>
      </c>
      <c r="N5" s="9">
        <f t="shared" si="4"/>
        <v>66556106.127272703</v>
      </c>
      <c r="O5" s="10">
        <f t="shared" si="5"/>
        <v>0.80374173206700195</v>
      </c>
      <c r="P5" s="9">
        <f t="shared" si="6"/>
        <v>-16251720.655727305</v>
      </c>
      <c r="Q5"/>
    </row>
    <row r="8" spans="2:17" ht="15.6" x14ac:dyDescent="0.3">
      <c r="B8" s="13" t="s">
        <v>43</v>
      </c>
    </row>
    <row r="10" spans="2:17" x14ac:dyDescent="0.3">
      <c r="B10" s="11" t="s">
        <v>1799</v>
      </c>
      <c r="C10" s="4" t="s">
        <v>1801</v>
      </c>
      <c r="D10" s="11" t="s">
        <v>1793</v>
      </c>
      <c r="E10" s="12" t="s">
        <v>1794</v>
      </c>
      <c r="F10" s="11" t="s">
        <v>1795</v>
      </c>
      <c r="G10" s="10"/>
      <c r="H10" s="11" t="s">
        <v>1803</v>
      </c>
      <c r="I10" s="4" t="s">
        <v>1801</v>
      </c>
      <c r="J10" s="11" t="s">
        <v>1793</v>
      </c>
      <c r="K10" s="12" t="s">
        <v>1794</v>
      </c>
      <c r="L10" s="11" t="s">
        <v>1795</v>
      </c>
    </row>
    <row r="11" spans="2:17" x14ac:dyDescent="0.3">
      <c r="B11" t="s">
        <v>47</v>
      </c>
      <c r="C11" s="9">
        <v>6578741.0223333305</v>
      </c>
      <c r="D11" s="9">
        <v>91547.94</v>
      </c>
      <c r="E11" s="10">
        <f>IFERROR(D11/C11,"")</f>
        <v>1.3915723341170531E-2</v>
      </c>
      <c r="F11" s="9">
        <f>D11-C11</f>
        <v>-6487193.0823333301</v>
      </c>
      <c r="H11" t="s">
        <v>475</v>
      </c>
      <c r="I11" s="9">
        <v>1877519.1270000003</v>
      </c>
      <c r="J11" s="9">
        <v>64145.54</v>
      </c>
      <c r="K11" s="10">
        <f>IFERROR(J11/I11,"")</f>
        <v>3.4165052743028591E-2</v>
      </c>
      <c r="L11" s="9">
        <f>J11-I11</f>
        <v>-1813373.5870000003</v>
      </c>
    </row>
    <row r="12" spans="2:17" x14ac:dyDescent="0.3">
      <c r="B12" t="s">
        <v>548</v>
      </c>
      <c r="C12" s="9">
        <v>2205629.1876666667</v>
      </c>
      <c r="D12" s="9">
        <v>973855.24</v>
      </c>
      <c r="E12" s="10">
        <f>IFERROR(D12/C12,"")</f>
        <v>0.4415317159591276</v>
      </c>
      <c r="F12" s="9">
        <f>D12-C12</f>
        <v>-1231773.9476666667</v>
      </c>
      <c r="H12" t="s">
        <v>545</v>
      </c>
      <c r="I12" s="9">
        <v>1859087.0191666672</v>
      </c>
      <c r="J12" s="9">
        <v>77352.92</v>
      </c>
      <c r="K12" s="10">
        <f>IFERROR(J12/I12,"")</f>
        <v>4.1608014688130801E-2</v>
      </c>
      <c r="L12" s="9">
        <f>J12-I12</f>
        <v>-1781734.0991666673</v>
      </c>
    </row>
    <row r="13" spans="2:17" x14ac:dyDescent="0.3">
      <c r="B13" t="s">
        <v>520</v>
      </c>
      <c r="C13" s="9">
        <v>637959.01400000008</v>
      </c>
      <c r="D13" s="9">
        <v>1066.6400000000001</v>
      </c>
      <c r="E13" s="10">
        <f>IFERROR(D13/C13,"")</f>
        <v>1.6719569386004474E-3</v>
      </c>
      <c r="F13" s="9">
        <f>D13-C13</f>
        <v>-636892.37400000007</v>
      </c>
      <c r="H13" t="s">
        <v>384</v>
      </c>
      <c r="I13" s="9">
        <v>971375.42150000017</v>
      </c>
      <c r="J13" s="9">
        <v>0</v>
      </c>
      <c r="K13" s="10">
        <f>IFERROR(J13/I13,"")</f>
        <v>0</v>
      </c>
      <c r="L13" s="9">
        <f>J13-I13</f>
        <v>-971375.42150000017</v>
      </c>
    </row>
    <row r="14" spans="2:17" x14ac:dyDescent="0.3">
      <c r="B14" t="s">
        <v>1497</v>
      </c>
      <c r="C14" s="9">
        <v>618433.255</v>
      </c>
      <c r="D14" s="9">
        <v>0</v>
      </c>
      <c r="E14" s="10">
        <f>IFERROR(D14/C14,"")</f>
        <v>0</v>
      </c>
      <c r="F14" s="9">
        <f>D14-C14</f>
        <v>-618433.255</v>
      </c>
      <c r="H14" t="s">
        <v>1012</v>
      </c>
      <c r="I14" s="9">
        <v>1007652.5745</v>
      </c>
      <c r="J14" s="9">
        <v>107178.24000000001</v>
      </c>
      <c r="K14" s="10">
        <f>IFERROR(J14/I14,"")</f>
        <v>0.10636427942754192</v>
      </c>
      <c r="L14" s="9">
        <f>J14-I14</f>
        <v>-900474.3345</v>
      </c>
    </row>
    <row r="15" spans="2:17" x14ac:dyDescent="0.3">
      <c r="B15" t="s">
        <v>1325</v>
      </c>
      <c r="C15" s="9">
        <v>535432.74033333338</v>
      </c>
      <c r="D15" s="9">
        <v>0</v>
      </c>
      <c r="E15" s="10">
        <f>IFERROR(D15/C15,"")</f>
        <v>0</v>
      </c>
      <c r="F15" s="9">
        <f>D15-C15</f>
        <v>-535432.74033333338</v>
      </c>
      <c r="H15" t="s">
        <v>1127</v>
      </c>
      <c r="I15" s="9">
        <v>1023186.6681666666</v>
      </c>
      <c r="J15" s="9">
        <v>165968.01999999999</v>
      </c>
      <c r="K15" s="10">
        <f>IFERROR(J15/I15,"")</f>
        <v>0.16220698056726976</v>
      </c>
      <c r="L15" s="9">
        <f>J15-I15</f>
        <v>-857218.64816666662</v>
      </c>
    </row>
    <row r="16" spans="2:17" x14ac:dyDescent="0.3">
      <c r="B16" t="s">
        <v>544</v>
      </c>
      <c r="C16" s="9">
        <v>635398.77683333354</v>
      </c>
      <c r="D16" s="9">
        <v>129866.6</v>
      </c>
      <c r="E16" s="10">
        <f>IFERROR(D16/C16,"")</f>
        <v>0.20438597733414318</v>
      </c>
      <c r="F16" s="9">
        <f>D16-C16</f>
        <v>-505532.17683333356</v>
      </c>
      <c r="H16" t="s">
        <v>275</v>
      </c>
      <c r="I16" s="9">
        <v>724582.62616666674</v>
      </c>
      <c r="J16" s="9">
        <v>226905.54</v>
      </c>
      <c r="K16" s="10">
        <f>IFERROR(J16/I16,"")</f>
        <v>0.31315343731110623</v>
      </c>
      <c r="L16" s="9">
        <f>J16-I16</f>
        <v>-497677.0861666667</v>
      </c>
    </row>
    <row r="17" spans="2:12" x14ac:dyDescent="0.3">
      <c r="B17" t="s">
        <v>1222</v>
      </c>
      <c r="C17" s="9">
        <v>583278.86466666672</v>
      </c>
      <c r="D17" s="9">
        <v>203173</v>
      </c>
      <c r="E17" s="10">
        <f>IFERROR(D17/C17,"")</f>
        <v>0.34832909660820588</v>
      </c>
      <c r="F17" s="9">
        <f>D17-C17</f>
        <v>-380105.86466666672</v>
      </c>
      <c r="H17" t="s">
        <v>70</v>
      </c>
      <c r="I17" s="9">
        <v>419519.37316666683</v>
      </c>
      <c r="J17" s="9">
        <v>71433.3</v>
      </c>
      <c r="K17" s="10">
        <f>IFERROR(J17/I17,"")</f>
        <v>0.17027413885751816</v>
      </c>
      <c r="L17" s="9">
        <f>J17-I17</f>
        <v>-348086.07316666684</v>
      </c>
    </row>
    <row r="18" spans="2:12" x14ac:dyDescent="0.3">
      <c r="B18" t="s">
        <v>473</v>
      </c>
      <c r="C18" s="9">
        <v>510182.94800000003</v>
      </c>
      <c r="D18" s="9">
        <v>162522.41999999998</v>
      </c>
      <c r="E18" s="10">
        <f>IFERROR(D18/C18,"")</f>
        <v>0.31855713844830419</v>
      </c>
      <c r="F18" s="9">
        <f>D18-C18</f>
        <v>-347660.52800000005</v>
      </c>
      <c r="H18" t="s">
        <v>220</v>
      </c>
      <c r="I18" s="9">
        <v>338297.08183333342</v>
      </c>
      <c r="J18" s="9">
        <v>0</v>
      </c>
      <c r="K18" s="10">
        <f>IFERROR(J18/I18,"")</f>
        <v>0</v>
      </c>
      <c r="L18" s="9">
        <f>J18-I18</f>
        <v>-338297.08183333342</v>
      </c>
    </row>
    <row r="19" spans="2:12" x14ac:dyDescent="0.3">
      <c r="B19" t="s">
        <v>352</v>
      </c>
      <c r="C19" s="9">
        <v>461868.5811666667</v>
      </c>
      <c r="D19" s="9">
        <v>115407.45000000001</v>
      </c>
      <c r="E19" s="10">
        <f>IFERROR(D19/C19,"")</f>
        <v>0.24987075264674666</v>
      </c>
      <c r="F19" s="9">
        <f>D19-C19</f>
        <v>-346461.13116666669</v>
      </c>
      <c r="H19" t="s">
        <v>914</v>
      </c>
      <c r="I19" s="9">
        <v>345097.4266666667</v>
      </c>
      <c r="J19" s="9">
        <v>87160.079999999987</v>
      </c>
      <c r="K19" s="10">
        <f>IFERROR(J19/I19,"")</f>
        <v>0.2525665892147867</v>
      </c>
      <c r="L19" s="9">
        <f>J19-I19</f>
        <v>-257937.34666666671</v>
      </c>
    </row>
    <row r="20" spans="2:12" x14ac:dyDescent="0.3">
      <c r="B20" t="s">
        <v>42</v>
      </c>
      <c r="C20" s="9">
        <v>1600484.0334999997</v>
      </c>
      <c r="D20" s="9">
        <v>1305859.6100000001</v>
      </c>
      <c r="E20" s="10">
        <f>IFERROR(D20/C20,"")</f>
        <v>0.81591542475078394</v>
      </c>
      <c r="F20" s="9">
        <f>D20-C20</f>
        <v>-294624.42349999957</v>
      </c>
      <c r="H20" t="s">
        <v>122</v>
      </c>
      <c r="I20" s="9">
        <v>249312.42600000006</v>
      </c>
      <c r="J20" s="9">
        <v>0</v>
      </c>
      <c r="K20" s="10">
        <f>IFERROR(J20/I20,"")</f>
        <v>0</v>
      </c>
      <c r="L20" s="9">
        <f>J20-I20</f>
        <v>-249312.42600000006</v>
      </c>
    </row>
    <row r="21" spans="2:12" x14ac:dyDescent="0.3">
      <c r="B21" t="s">
        <v>409</v>
      </c>
      <c r="C21" s="9">
        <v>365678.32033333345</v>
      </c>
      <c r="D21" s="9">
        <v>103743.97999999998</v>
      </c>
      <c r="E21" s="10">
        <f>IFERROR(D21/C21,"")</f>
        <v>0.2837028454556243</v>
      </c>
      <c r="F21" s="9">
        <f>D21-C21</f>
        <v>-261934.34033333347</v>
      </c>
      <c r="H21" t="s">
        <v>32</v>
      </c>
      <c r="I21" s="9">
        <v>248236.81850000002</v>
      </c>
      <c r="J21" s="9">
        <v>0</v>
      </c>
      <c r="K21" s="10">
        <f>IFERROR(J21/I21,"")</f>
        <v>0</v>
      </c>
      <c r="L21" s="9">
        <f>J21-I21</f>
        <v>-248236.81850000002</v>
      </c>
    </row>
    <row r="22" spans="2:12" x14ac:dyDescent="0.3">
      <c r="B22" t="s">
        <v>189</v>
      </c>
      <c r="C22" s="9">
        <v>485269.18183333328</v>
      </c>
      <c r="D22" s="9">
        <v>275370.38</v>
      </c>
      <c r="E22" s="10">
        <f>IFERROR(D22/C22,"")</f>
        <v>0.56745903162376499</v>
      </c>
      <c r="F22" s="9">
        <f>D22-C22</f>
        <v>-209898.80183333327</v>
      </c>
      <c r="H22" t="s">
        <v>300</v>
      </c>
      <c r="I22" s="9">
        <v>414785.21516666684</v>
      </c>
      <c r="J22" s="9">
        <v>192978.96000000002</v>
      </c>
      <c r="K22" s="10">
        <f>IFERROR(J22/I22,"")</f>
        <v>0.4652503342542193</v>
      </c>
      <c r="L22" s="9">
        <f>J22-I22</f>
        <v>-221806.25516666682</v>
      </c>
    </row>
    <row r="23" spans="2:12" x14ac:dyDescent="0.3">
      <c r="B23" t="s">
        <v>784</v>
      </c>
      <c r="C23" s="9">
        <v>706062.4156666667</v>
      </c>
      <c r="D23" s="9">
        <v>509885.92000000004</v>
      </c>
      <c r="E23" s="10">
        <f>IFERROR(D23/C23,"")</f>
        <v>0.72215417318108333</v>
      </c>
      <c r="F23" s="9">
        <f>D23-C23</f>
        <v>-196176.49566666665</v>
      </c>
      <c r="H23" t="s">
        <v>848</v>
      </c>
      <c r="I23" s="9">
        <v>192258.75900000005</v>
      </c>
      <c r="J23" s="9">
        <v>0</v>
      </c>
      <c r="K23" s="10">
        <f>IFERROR(J23/I23,"")</f>
        <v>0</v>
      </c>
      <c r="L23" s="9">
        <f>J23-I23</f>
        <v>-192258.75900000005</v>
      </c>
    </row>
    <row r="24" spans="2:12" x14ac:dyDescent="0.3">
      <c r="B24" t="s">
        <v>1487</v>
      </c>
      <c r="C24" s="9">
        <v>180125.88000000003</v>
      </c>
      <c r="D24" s="9">
        <v>0</v>
      </c>
      <c r="E24" s="10">
        <f>IFERROR(D24/C24,"")</f>
        <v>0</v>
      </c>
      <c r="F24" s="9">
        <f>D24-C24</f>
        <v>-180125.88000000003</v>
      </c>
      <c r="H24" t="s">
        <v>238</v>
      </c>
      <c r="I24" s="9">
        <v>190848.72400000002</v>
      </c>
      <c r="J24" s="9">
        <v>0</v>
      </c>
      <c r="K24" s="10">
        <f>IFERROR(J24/I24,"")</f>
        <v>0</v>
      </c>
      <c r="L24" s="9">
        <f>J24-I24</f>
        <v>-190848.72400000002</v>
      </c>
    </row>
    <row r="25" spans="2:12" x14ac:dyDescent="0.3">
      <c r="B25" t="s">
        <v>164</v>
      </c>
      <c r="C25" s="9">
        <v>1136223.8085</v>
      </c>
      <c r="D25" s="9">
        <v>958248.92999999993</v>
      </c>
      <c r="E25" s="10">
        <f>IFERROR(D25/C25,"")</f>
        <v>0.84336283294841718</v>
      </c>
      <c r="F25" s="9">
        <f>D25-C25</f>
        <v>-177974.87850000011</v>
      </c>
      <c r="H25" t="s">
        <v>179</v>
      </c>
      <c r="I25" s="9">
        <v>1254580.5506666664</v>
      </c>
      <c r="J25" s="9">
        <v>1069230.73</v>
      </c>
      <c r="K25" s="10">
        <f>IFERROR(J25/I25,"")</f>
        <v>0.85226152233256436</v>
      </c>
      <c r="L25" s="9">
        <f>J25-I25</f>
        <v>-185349.82066666638</v>
      </c>
    </row>
    <row r="26" spans="2:12" x14ac:dyDescent="0.3">
      <c r="B26" t="s">
        <v>775</v>
      </c>
      <c r="C26" s="9">
        <v>158528.42133333336</v>
      </c>
      <c r="D26" s="9">
        <v>0</v>
      </c>
      <c r="E26" s="10">
        <f>IFERROR(D26/C26,"")</f>
        <v>0</v>
      </c>
      <c r="F26" s="9">
        <f>D26-C26</f>
        <v>-158528.42133333336</v>
      </c>
      <c r="H26" t="s">
        <v>139</v>
      </c>
      <c r="I26" s="9">
        <v>179929.36866666671</v>
      </c>
      <c r="J26" s="9">
        <v>0</v>
      </c>
      <c r="K26" s="10">
        <f>IFERROR(J26/I26,"")</f>
        <v>0</v>
      </c>
      <c r="L26" s="9">
        <f>J26-I26</f>
        <v>-179929.36866666671</v>
      </c>
    </row>
    <row r="27" spans="2:12" x14ac:dyDescent="0.3">
      <c r="B27" t="s">
        <v>525</v>
      </c>
      <c r="C27" s="9">
        <v>261579.81299999997</v>
      </c>
      <c r="D27" s="9">
        <v>111814.73</v>
      </c>
      <c r="E27" s="10">
        <f>IFERROR(D27/C27,"")</f>
        <v>0.42745932385845087</v>
      </c>
      <c r="F27" s="9">
        <f>D27-C27</f>
        <v>-149765.08299999998</v>
      </c>
      <c r="H27" t="s">
        <v>660</v>
      </c>
      <c r="I27" s="9">
        <v>162742.20600000001</v>
      </c>
      <c r="J27" s="9">
        <v>0</v>
      </c>
      <c r="K27" s="10">
        <f>IFERROR(J27/I27,"")</f>
        <v>0</v>
      </c>
      <c r="L27" s="9">
        <f>J27-I27</f>
        <v>-162742.20600000001</v>
      </c>
    </row>
    <row r="28" spans="2:12" x14ac:dyDescent="0.3">
      <c r="B28" t="s">
        <v>654</v>
      </c>
      <c r="C28" s="9">
        <v>183988.60700000002</v>
      </c>
      <c r="D28" s="9">
        <v>54644.1</v>
      </c>
      <c r="E28" s="10">
        <f>IFERROR(D28/C28,"")</f>
        <v>0.29699719396212393</v>
      </c>
      <c r="F28" s="9">
        <f>D28-C28</f>
        <v>-129344.50700000001</v>
      </c>
      <c r="H28" t="s">
        <v>104</v>
      </c>
      <c r="I28" s="9">
        <v>352991.60600000003</v>
      </c>
      <c r="J28" s="9">
        <v>190801.8</v>
      </c>
      <c r="K28" s="10">
        <f>IFERROR(J28/I28,"")</f>
        <v>0.54052786739637082</v>
      </c>
      <c r="L28" s="9">
        <f>J28-I28</f>
        <v>-162189.80600000004</v>
      </c>
    </row>
    <row r="29" spans="2:12" x14ac:dyDescent="0.3">
      <c r="B29" t="s">
        <v>597</v>
      </c>
      <c r="C29" s="9">
        <v>645846.39716666669</v>
      </c>
      <c r="D29" s="9">
        <v>520021.03</v>
      </c>
      <c r="E29" s="10">
        <f>IFERROR(D29/C29,"")</f>
        <v>0.80517756587531719</v>
      </c>
      <c r="F29" s="9">
        <f>D29-C29</f>
        <v>-125825.36716666666</v>
      </c>
      <c r="H29" t="s">
        <v>107</v>
      </c>
      <c r="I29" s="9">
        <v>141072.61299999998</v>
      </c>
      <c r="J29" s="9">
        <v>0</v>
      </c>
      <c r="K29" s="10">
        <f>IFERROR(J29/I29,"")</f>
        <v>0</v>
      </c>
      <c r="L29" s="9">
        <f>J29-I29</f>
        <v>-141072.61299999998</v>
      </c>
    </row>
    <row r="30" spans="2:12" x14ac:dyDescent="0.3">
      <c r="B30" t="s">
        <v>381</v>
      </c>
      <c r="C30" s="9">
        <v>231369.12150000007</v>
      </c>
      <c r="D30" s="9">
        <v>118336.51999999999</v>
      </c>
      <c r="E30" s="10">
        <f>IFERROR(D30/C30,"")</f>
        <v>0.51146202757224868</v>
      </c>
      <c r="F30" s="9">
        <f>D30-C30</f>
        <v>-113032.60150000008</v>
      </c>
      <c r="H30" t="s">
        <v>532</v>
      </c>
      <c r="I30" s="9">
        <v>138854.54733333335</v>
      </c>
      <c r="J30" s="9">
        <v>0</v>
      </c>
      <c r="K30" s="10">
        <f>IFERROR(J30/I30,"")</f>
        <v>0</v>
      </c>
      <c r="L30" s="9">
        <f>J30-I30</f>
        <v>-138854.54733333335</v>
      </c>
    </row>
    <row r="31" spans="2:12" x14ac:dyDescent="0.3">
      <c r="B31" t="s">
        <v>962</v>
      </c>
      <c r="C31" s="9">
        <v>111192.68050000002</v>
      </c>
      <c r="D31" s="9">
        <v>0</v>
      </c>
      <c r="E31" s="10">
        <f>IFERROR(D31/C31,"")</f>
        <v>0</v>
      </c>
      <c r="F31" s="9">
        <f>D31-C31</f>
        <v>-111192.68050000002</v>
      </c>
      <c r="H31" t="s">
        <v>457</v>
      </c>
      <c r="I31" s="9">
        <v>138124.91183333335</v>
      </c>
      <c r="J31" s="9">
        <v>0</v>
      </c>
      <c r="K31" s="10">
        <f>IFERROR(J31/I31,"")</f>
        <v>0</v>
      </c>
      <c r="L31" s="9">
        <f>J31-I31</f>
        <v>-138124.91183333335</v>
      </c>
    </row>
    <row r="32" spans="2:12" x14ac:dyDescent="0.3">
      <c r="B32" t="s">
        <v>809</v>
      </c>
      <c r="C32" s="9">
        <v>256801.402</v>
      </c>
      <c r="D32" s="9">
        <v>148961.84000000003</v>
      </c>
      <c r="E32" s="10">
        <f>IFERROR(D32/C32,"")</f>
        <v>0.58006630353209687</v>
      </c>
      <c r="F32" s="9">
        <f>D32-C32</f>
        <v>-107839.56199999998</v>
      </c>
      <c r="H32" t="s">
        <v>304</v>
      </c>
      <c r="I32" s="9">
        <v>135175.48000000001</v>
      </c>
      <c r="J32" s="9">
        <v>4838.88</v>
      </c>
      <c r="K32" s="10">
        <f>IFERROR(J32/I32,"")</f>
        <v>3.5797024726673801E-2</v>
      </c>
      <c r="L32" s="9">
        <f>J32-I32</f>
        <v>-130336.6</v>
      </c>
    </row>
    <row r="33" spans="2:12" x14ac:dyDescent="0.3">
      <c r="B33" t="s">
        <v>685</v>
      </c>
      <c r="C33" s="9">
        <v>89323.351333333339</v>
      </c>
      <c r="D33" s="9">
        <v>0</v>
      </c>
      <c r="E33" s="10">
        <f>IFERROR(D33/C33,"")</f>
        <v>0</v>
      </c>
      <c r="F33" s="9">
        <f>D33-C33</f>
        <v>-89323.351333333339</v>
      </c>
      <c r="H33" t="s">
        <v>487</v>
      </c>
      <c r="I33" s="9">
        <v>127415.57033333334</v>
      </c>
      <c r="J33" s="9">
        <v>0</v>
      </c>
      <c r="K33" s="10">
        <f>IFERROR(J33/I33,"")</f>
        <v>0</v>
      </c>
      <c r="L33" s="9">
        <f>J33-I33</f>
        <v>-127415.57033333334</v>
      </c>
    </row>
    <row r="34" spans="2:12" x14ac:dyDescent="0.3">
      <c r="B34" t="s">
        <v>757</v>
      </c>
      <c r="C34" s="9">
        <v>233113.71600000004</v>
      </c>
      <c r="D34" s="9">
        <v>157863.32</v>
      </c>
      <c r="E34" s="10">
        <f>IFERROR(D34/C34,"")</f>
        <v>0.67719447276109646</v>
      </c>
      <c r="F34" s="9">
        <f>D34-C34</f>
        <v>-75250.396000000037</v>
      </c>
      <c r="H34" t="s">
        <v>669</v>
      </c>
      <c r="I34" s="9">
        <v>182850.29950000002</v>
      </c>
      <c r="J34" s="9">
        <v>57415.32</v>
      </c>
      <c r="K34" s="10">
        <f>IFERROR(J34/I34,"")</f>
        <v>0.31400178264405848</v>
      </c>
      <c r="L34" s="9">
        <f>J34-I34</f>
        <v>-125434.97950000002</v>
      </c>
    </row>
    <row r="35" spans="2:12" x14ac:dyDescent="0.3">
      <c r="B35" t="s">
        <v>906</v>
      </c>
      <c r="C35" s="9">
        <v>61459.519000000015</v>
      </c>
      <c r="D35" s="9">
        <v>0</v>
      </c>
      <c r="E35" s="10">
        <f>IFERROR(D35/C35,"")</f>
        <v>0</v>
      </c>
      <c r="F35" s="9">
        <f>D35-C35</f>
        <v>-61459.519000000015</v>
      </c>
      <c r="H35" t="s">
        <v>250</v>
      </c>
      <c r="I35" s="9">
        <v>125210.3471666667</v>
      </c>
      <c r="J35" s="9">
        <v>0</v>
      </c>
      <c r="K35" s="10">
        <f>IFERROR(J35/I35,"")</f>
        <v>0</v>
      </c>
      <c r="L35" s="9">
        <f>J35-I35</f>
        <v>-125210.3471666667</v>
      </c>
    </row>
    <row r="36" spans="2:12" x14ac:dyDescent="0.3">
      <c r="B36" t="s">
        <v>177</v>
      </c>
      <c r="C36" s="9">
        <v>636263.43733333354</v>
      </c>
      <c r="D36" s="9">
        <v>577993.03</v>
      </c>
      <c r="E36" s="10">
        <f>IFERROR(D36/C36,"")</f>
        <v>0.90841779691513835</v>
      </c>
      <c r="F36" s="9">
        <f>D36-C36</f>
        <v>-58270.407333333511</v>
      </c>
      <c r="H36" t="s">
        <v>651</v>
      </c>
      <c r="I36" s="9">
        <v>156782.5435</v>
      </c>
      <c r="J36" s="9">
        <v>32214.400000000001</v>
      </c>
      <c r="K36" s="10">
        <f>IFERROR(J36/I36,"")</f>
        <v>0.20547185471576432</v>
      </c>
      <c r="L36" s="9">
        <f>J36-I36</f>
        <v>-124568.14350000001</v>
      </c>
    </row>
    <row r="37" spans="2:12" x14ac:dyDescent="0.3">
      <c r="B37" t="s">
        <v>423</v>
      </c>
      <c r="C37" s="9">
        <v>94854.624333333355</v>
      </c>
      <c r="D37" s="9">
        <v>50128.460000000006</v>
      </c>
      <c r="E37" s="10">
        <f>IFERROR(D37/C37,"")</f>
        <v>0.52847671215101855</v>
      </c>
      <c r="F37" s="9">
        <f>D37-C37</f>
        <v>-44726.164333333349</v>
      </c>
      <c r="H37" t="s">
        <v>806</v>
      </c>
      <c r="I37" s="9">
        <v>118830.76150000002</v>
      </c>
      <c r="J37" s="9">
        <v>0</v>
      </c>
      <c r="K37" s="10">
        <f>IFERROR(J37/I37,"")</f>
        <v>0</v>
      </c>
      <c r="L37" s="9">
        <f>J37-I37</f>
        <v>-118830.76150000002</v>
      </c>
    </row>
    <row r="38" spans="2:12" x14ac:dyDescent="0.3">
      <c r="B38" t="s">
        <v>626</v>
      </c>
      <c r="C38" s="9">
        <v>423100.85216666671</v>
      </c>
      <c r="D38" s="9">
        <v>380360.12</v>
      </c>
      <c r="E38" s="10">
        <f>IFERROR(D38/C38,"")</f>
        <v>0.89898216477751169</v>
      </c>
      <c r="F38" s="9">
        <f>D38-C38</f>
        <v>-42740.732166666712</v>
      </c>
      <c r="H38" t="s">
        <v>577</v>
      </c>
      <c r="I38" s="9">
        <v>116913.26533333334</v>
      </c>
      <c r="J38" s="9">
        <v>0</v>
      </c>
      <c r="K38" s="10">
        <f>IFERROR(J38/I38,"")</f>
        <v>0</v>
      </c>
      <c r="L38" s="9">
        <f>J38-I38</f>
        <v>-116913.26533333334</v>
      </c>
    </row>
    <row r="39" spans="2:12" x14ac:dyDescent="0.3">
      <c r="B39" t="s">
        <v>147</v>
      </c>
      <c r="C39" s="9">
        <v>209565.12683333337</v>
      </c>
      <c r="D39" s="9">
        <v>172291.53</v>
      </c>
      <c r="E39" s="10">
        <f>IFERROR(D39/C39,"")</f>
        <v>0.82213836148904218</v>
      </c>
      <c r="F39" s="9">
        <f>D39-C39</f>
        <v>-37273.596833333373</v>
      </c>
      <c r="H39" t="s">
        <v>629</v>
      </c>
      <c r="I39" s="9">
        <v>111074.15366666668</v>
      </c>
      <c r="J39" s="9">
        <v>0</v>
      </c>
      <c r="K39" s="10">
        <f>IFERROR(J39/I39,"")</f>
        <v>0</v>
      </c>
      <c r="L39" s="9">
        <f>J39-I39</f>
        <v>-111074.15366666668</v>
      </c>
    </row>
    <row r="40" spans="2:12" x14ac:dyDescent="0.3">
      <c r="B40" t="s">
        <v>513</v>
      </c>
      <c r="C40" s="9">
        <v>35427.630333333342</v>
      </c>
      <c r="D40" s="9">
        <v>0</v>
      </c>
      <c r="E40" s="10">
        <f>IFERROR(D40/C40,"")</f>
        <v>0</v>
      </c>
      <c r="F40" s="9">
        <f>D40-C40</f>
        <v>-35427.630333333342</v>
      </c>
      <c r="H40" t="s">
        <v>61</v>
      </c>
      <c r="I40" s="9">
        <v>776183.97633333353</v>
      </c>
      <c r="J40" s="9">
        <v>666212.27</v>
      </c>
      <c r="K40" s="10">
        <f>IFERROR(J40/I40,"")</f>
        <v>0.85831747409572134</v>
      </c>
      <c r="L40" s="9">
        <f>J40-I40</f>
        <v>-109971.70633333351</v>
      </c>
    </row>
    <row r="41" spans="2:12" x14ac:dyDescent="0.3">
      <c r="B41" t="s">
        <v>218</v>
      </c>
      <c r="C41" s="9">
        <v>35006.03333333334</v>
      </c>
      <c r="D41" s="9">
        <v>0</v>
      </c>
      <c r="E41" s="10">
        <f>IFERROR(D41/C41,"")</f>
        <v>0</v>
      </c>
      <c r="F41" s="9">
        <f>D41-C41</f>
        <v>-35006.03333333334</v>
      </c>
      <c r="H41" t="s">
        <v>232</v>
      </c>
      <c r="I41" s="9">
        <v>1029564.7193333334</v>
      </c>
      <c r="J41" s="9">
        <v>924725.55</v>
      </c>
      <c r="K41" s="10">
        <f>IFERROR(J41/I41,"")</f>
        <v>0.89817136566099587</v>
      </c>
      <c r="L41" s="9">
        <f>J41-I41</f>
        <v>-104839.16933333338</v>
      </c>
    </row>
    <row r="42" spans="2:12" x14ac:dyDescent="0.3">
      <c r="B42" t="s">
        <v>429</v>
      </c>
      <c r="C42" s="9">
        <v>22902.828666666668</v>
      </c>
      <c r="D42" s="9">
        <v>0</v>
      </c>
      <c r="E42" s="10">
        <f>IFERROR(D42/C42,"")</f>
        <v>0</v>
      </c>
      <c r="F42" s="9">
        <f>D42-C42</f>
        <v>-22902.828666666668</v>
      </c>
      <c r="H42" t="s">
        <v>114</v>
      </c>
      <c r="I42" s="9">
        <v>121846.48483333335</v>
      </c>
      <c r="J42" s="9">
        <v>19803.84</v>
      </c>
      <c r="K42" s="10">
        <f>IFERROR(J42/I42,"")</f>
        <v>0.162531073646388</v>
      </c>
      <c r="L42" s="9">
        <f>J42-I42</f>
        <v>-102042.64483333335</v>
      </c>
    </row>
    <row r="43" spans="2:12" x14ac:dyDescent="0.3">
      <c r="B43" t="s">
        <v>392</v>
      </c>
      <c r="C43" s="9">
        <v>38418.042666666675</v>
      </c>
      <c r="D43" s="9">
        <v>18699.2</v>
      </c>
      <c r="E43" s="10">
        <f>IFERROR(D43/C43,"")</f>
        <v>0.48672963800480962</v>
      </c>
      <c r="F43" s="9">
        <f>D43-C43</f>
        <v>-19718.842666666675</v>
      </c>
      <c r="H43" t="s">
        <v>841</v>
      </c>
      <c r="I43" s="9">
        <v>124380.40266666666</v>
      </c>
      <c r="J43" s="9">
        <v>23366.86</v>
      </c>
      <c r="K43" s="10">
        <f>IFERROR(J43/I43,"")</f>
        <v>0.187866090630226</v>
      </c>
      <c r="L43" s="9">
        <f>J43-I43</f>
        <v>-101013.54266666666</v>
      </c>
    </row>
    <row r="44" spans="2:12" x14ac:dyDescent="0.3">
      <c r="B44" t="s">
        <v>241</v>
      </c>
      <c r="C44" s="9">
        <v>40530.563333333339</v>
      </c>
      <c r="D44" s="9">
        <v>21542.39</v>
      </c>
      <c r="E44" s="10">
        <f>IFERROR(D44/C44,"")</f>
        <v>0.53150976024759577</v>
      </c>
      <c r="F44" s="9">
        <f>D44-C44</f>
        <v>-18988.17333333334</v>
      </c>
      <c r="H44" t="s">
        <v>687</v>
      </c>
      <c r="I44" s="9">
        <v>99631.377999999997</v>
      </c>
      <c r="J44" s="9">
        <v>0</v>
      </c>
      <c r="K44" s="10">
        <f>IFERROR(J44/I44,"")</f>
        <v>0</v>
      </c>
      <c r="L44" s="9">
        <f>J44-I44</f>
        <v>-99631.377999999997</v>
      </c>
    </row>
    <row r="45" spans="2:12" x14ac:dyDescent="0.3">
      <c r="B45" t="s">
        <v>1440</v>
      </c>
      <c r="C45" s="9">
        <v>37467.360333333345</v>
      </c>
      <c r="D45" s="9">
        <v>18711.68</v>
      </c>
      <c r="E45" s="10">
        <f>IFERROR(D45/C45,"")</f>
        <v>0.4994128178107306</v>
      </c>
      <c r="F45" s="9">
        <f>D45-C45</f>
        <v>-18755.680333333345</v>
      </c>
      <c r="H45" t="s">
        <v>204</v>
      </c>
      <c r="I45" s="9">
        <v>370566.44349999999</v>
      </c>
      <c r="J45" s="9">
        <v>271241.82</v>
      </c>
      <c r="K45" s="10">
        <f>IFERROR(J45/I45,"")</f>
        <v>0.7319654133766702</v>
      </c>
      <c r="L45" s="9">
        <f>J45-I45</f>
        <v>-99324.623499999987</v>
      </c>
    </row>
    <row r="46" spans="2:12" x14ac:dyDescent="0.3">
      <c r="B46" t="s">
        <v>129</v>
      </c>
      <c r="C46" s="9">
        <v>78426.925500000012</v>
      </c>
      <c r="D46" s="9">
        <v>60506.23</v>
      </c>
      <c r="E46" s="10">
        <f>IFERROR(D46/C46,"")</f>
        <v>0.77149817635016171</v>
      </c>
      <c r="F46" s="9">
        <f>D46-C46</f>
        <v>-17920.695500000009</v>
      </c>
      <c r="H46" t="s">
        <v>877</v>
      </c>
      <c r="I46" s="9">
        <v>92322.46650000001</v>
      </c>
      <c r="J46" s="9">
        <v>0</v>
      </c>
      <c r="K46" s="10">
        <f>IFERROR(J46/I46,"")</f>
        <v>0</v>
      </c>
      <c r="L46" s="9">
        <f>J46-I46</f>
        <v>-92322.46650000001</v>
      </c>
    </row>
    <row r="47" spans="2:12" x14ac:dyDescent="0.3">
      <c r="B47" t="s">
        <v>1087</v>
      </c>
      <c r="C47" s="9">
        <v>15526.311166666668</v>
      </c>
      <c r="D47" s="9">
        <v>0</v>
      </c>
      <c r="E47" s="10">
        <f>IFERROR(D47/C47,"")</f>
        <v>0</v>
      </c>
      <c r="F47" s="9">
        <f>D47-C47</f>
        <v>-15526.311166666668</v>
      </c>
      <c r="H47" t="s">
        <v>534</v>
      </c>
      <c r="I47" s="9">
        <v>89827.44650000002</v>
      </c>
      <c r="J47" s="9">
        <v>0</v>
      </c>
      <c r="K47" s="10">
        <f>IFERROR(J47/I47,"")</f>
        <v>0</v>
      </c>
      <c r="L47" s="9">
        <f>J47-I47</f>
        <v>-89827.44650000002</v>
      </c>
    </row>
    <row r="48" spans="2:12" x14ac:dyDescent="0.3">
      <c r="B48" t="s">
        <v>54</v>
      </c>
      <c r="C48" s="9">
        <v>40088.715333333326</v>
      </c>
      <c r="D48" s="9">
        <v>25494.33</v>
      </c>
      <c r="E48" s="10">
        <f>IFERROR(D48/C48,"")</f>
        <v>0.6359477919912726</v>
      </c>
      <c r="F48" s="9">
        <f>D48-C48</f>
        <v>-14594.385333333325</v>
      </c>
      <c r="H48" t="s">
        <v>607</v>
      </c>
      <c r="I48" s="9">
        <v>172914.13700000002</v>
      </c>
      <c r="J48" s="9">
        <v>85328.320000000007</v>
      </c>
      <c r="K48" s="10">
        <f>IFERROR(J48/I48,"")</f>
        <v>0.49347220233357786</v>
      </c>
      <c r="L48" s="9">
        <f>J48-I48</f>
        <v>-87585.81700000001</v>
      </c>
    </row>
    <row r="49" spans="2:12" x14ac:dyDescent="0.3">
      <c r="B49" t="s">
        <v>1520</v>
      </c>
      <c r="C49" s="9">
        <v>13153.939333333332</v>
      </c>
      <c r="D49" s="9">
        <v>0</v>
      </c>
      <c r="E49" s="10">
        <f>IFERROR(D49/C49,"")</f>
        <v>0</v>
      </c>
      <c r="F49" s="9">
        <f>D49-C49</f>
        <v>-13153.939333333332</v>
      </c>
      <c r="H49" t="s">
        <v>131</v>
      </c>
      <c r="I49" s="9">
        <v>101714.36916666669</v>
      </c>
      <c r="J49" s="9">
        <v>21480.79</v>
      </c>
      <c r="K49" s="10">
        <f>IFERROR(J49/I49,"")</f>
        <v>0.21118736886429587</v>
      </c>
      <c r="L49" s="9">
        <f>J49-I49</f>
        <v>-80233.579166666692</v>
      </c>
    </row>
    <row r="50" spans="2:12" x14ac:dyDescent="0.3">
      <c r="B50" t="s">
        <v>406</v>
      </c>
      <c r="C50" s="9">
        <v>98580.544333333353</v>
      </c>
      <c r="D50" s="9">
        <v>87262.450000000012</v>
      </c>
      <c r="E50" s="10">
        <f>IFERROR(D50/C50,"")</f>
        <v>0.88518937068288917</v>
      </c>
      <c r="F50" s="9">
        <f>D50-C50</f>
        <v>-11318.094333333342</v>
      </c>
      <c r="H50" t="s">
        <v>778</v>
      </c>
      <c r="I50" s="9">
        <v>287246.09833333333</v>
      </c>
      <c r="J50" s="9">
        <v>212873.37</v>
      </c>
      <c r="K50" s="10">
        <f>IFERROR(J50/I50,"")</f>
        <v>0.74108359081338027</v>
      </c>
      <c r="L50" s="9">
        <f>J50-I50</f>
        <v>-74372.728333333333</v>
      </c>
    </row>
    <row r="51" spans="2:12" x14ac:dyDescent="0.3">
      <c r="B51" t="s">
        <v>1536</v>
      </c>
      <c r="C51" s="9">
        <v>5919.5950000000003</v>
      </c>
      <c r="D51" s="9">
        <v>0</v>
      </c>
      <c r="E51" s="10">
        <f>IFERROR(D51/C51,"")</f>
        <v>0</v>
      </c>
      <c r="F51" s="9">
        <f>D51-C51</f>
        <v>-5919.5950000000003</v>
      </c>
      <c r="H51" t="s">
        <v>226</v>
      </c>
      <c r="I51" s="9">
        <v>72928.333500000008</v>
      </c>
      <c r="J51" s="9">
        <v>0</v>
      </c>
      <c r="K51" s="10">
        <f>IFERROR(J51/I51,"")</f>
        <v>0</v>
      </c>
      <c r="L51" s="9">
        <f>J51-I51</f>
        <v>-72928.333500000008</v>
      </c>
    </row>
    <row r="52" spans="2:12" x14ac:dyDescent="0.3">
      <c r="B52" t="s">
        <v>729</v>
      </c>
      <c r="C52" s="9">
        <v>4296.3378333333339</v>
      </c>
      <c r="D52" s="9">
        <v>-38.580000000001746</v>
      </c>
      <c r="E52" s="10">
        <f>IFERROR(D52/C52,"")</f>
        <v>-8.9797407691446073E-3</v>
      </c>
      <c r="F52" s="9">
        <f>D52-C52</f>
        <v>-4334.9178333333357</v>
      </c>
      <c r="H52" t="s">
        <v>389</v>
      </c>
      <c r="I52" s="9">
        <v>247565.30149999997</v>
      </c>
      <c r="J52" s="9">
        <v>176518.91999999998</v>
      </c>
      <c r="K52" s="10">
        <f>IFERROR(J52/I52,"")</f>
        <v>0.71301963130725732</v>
      </c>
      <c r="L52" s="9">
        <f>J52-I52</f>
        <v>-71046.381499999989</v>
      </c>
    </row>
    <row r="53" spans="2:12" x14ac:dyDescent="0.3">
      <c r="B53" t="s">
        <v>1752</v>
      </c>
      <c r="C53" s="9">
        <v>3425.024166666667</v>
      </c>
      <c r="D53" s="9">
        <v>0</v>
      </c>
      <c r="E53" s="10">
        <f>IFERROR(D53/C53,"")</f>
        <v>0</v>
      </c>
      <c r="F53" s="9">
        <f>D53-C53</f>
        <v>-3425.024166666667</v>
      </c>
      <c r="H53" t="s">
        <v>1023</v>
      </c>
      <c r="I53" s="9">
        <v>69877.98033333334</v>
      </c>
      <c r="J53" s="9">
        <v>0</v>
      </c>
      <c r="K53" s="10">
        <f>IFERROR(J53/I53,"")</f>
        <v>0</v>
      </c>
      <c r="L53" s="9">
        <f>J53-I53</f>
        <v>-69877.98033333334</v>
      </c>
    </row>
    <row r="54" spans="2:12" x14ac:dyDescent="0.3">
      <c r="B54" t="s">
        <v>1744</v>
      </c>
      <c r="C54" s="9">
        <v>3406.8283333333338</v>
      </c>
      <c r="D54" s="9">
        <v>0</v>
      </c>
      <c r="E54" s="10">
        <f>IFERROR(D54/C54,"")</f>
        <v>0</v>
      </c>
      <c r="F54" s="9">
        <f>D54-C54</f>
        <v>-3406.8283333333338</v>
      </c>
      <c r="H54" t="s">
        <v>311</v>
      </c>
      <c r="I54" s="9">
        <v>111508.29433333335</v>
      </c>
      <c r="J54" s="9">
        <v>42880.56</v>
      </c>
      <c r="K54" s="10">
        <f>IFERROR(J54/I54,"")</f>
        <v>0.38455040727119832</v>
      </c>
      <c r="L54" s="9">
        <f>J54-I54</f>
        <v>-68627.734333333356</v>
      </c>
    </row>
    <row r="55" spans="2:12" x14ac:dyDescent="0.3">
      <c r="B55" t="s">
        <v>1736</v>
      </c>
      <c r="C55" s="9">
        <v>0</v>
      </c>
      <c r="D55" s="9">
        <v>0</v>
      </c>
      <c r="E55" s="10" t="str">
        <f>IFERROR(D55/C55,"")</f>
        <v/>
      </c>
      <c r="F55" s="9">
        <f>D55-C55</f>
        <v>0</v>
      </c>
      <c r="H55" t="s">
        <v>345</v>
      </c>
      <c r="I55" s="9">
        <v>120470.33533333335</v>
      </c>
      <c r="J55" s="9">
        <v>53378.350000000006</v>
      </c>
      <c r="K55" s="10">
        <f>IFERROR(J55/I55,"")</f>
        <v>0.44308293699279316</v>
      </c>
      <c r="L55" s="9">
        <f>J55-I55</f>
        <v>-67091.985333333345</v>
      </c>
    </row>
    <row r="56" spans="2:12" x14ac:dyDescent="0.3">
      <c r="B56" t="s">
        <v>770</v>
      </c>
      <c r="C56" s="9">
        <v>153852.71183333333</v>
      </c>
      <c r="D56" s="9">
        <v>156118.58000000002</v>
      </c>
      <c r="E56" s="10">
        <f>IFERROR(D56/C56,"")</f>
        <v>1.0147275152947663</v>
      </c>
      <c r="F56" s="9">
        <f>D56-C56</f>
        <v>2265.8681666666816</v>
      </c>
      <c r="H56" t="s">
        <v>786</v>
      </c>
      <c r="I56" s="9">
        <v>126227.387</v>
      </c>
      <c r="J56" s="9">
        <v>60010.58</v>
      </c>
      <c r="K56" s="10">
        <f>IFERROR(J56/I56,"")</f>
        <v>0.47541647994345315</v>
      </c>
      <c r="L56" s="9">
        <f>J56-I56</f>
        <v>-66216.807000000001</v>
      </c>
    </row>
    <row r="57" spans="2:12" x14ac:dyDescent="0.3">
      <c r="B57" t="s">
        <v>1192</v>
      </c>
      <c r="C57" s="9">
        <v>19039.707500000004</v>
      </c>
      <c r="D57" s="9">
        <v>25973.760000000002</v>
      </c>
      <c r="E57" s="10">
        <f>IFERROR(D57/C57,"")</f>
        <v>1.3641890244374812</v>
      </c>
      <c r="F57" s="9">
        <f>D57-C57</f>
        <v>6934.052499999998</v>
      </c>
      <c r="H57" t="s">
        <v>790</v>
      </c>
      <c r="I57" s="9">
        <v>278315.86200000002</v>
      </c>
      <c r="J57" s="9">
        <v>213753.62</v>
      </c>
      <c r="K57" s="10">
        <f>IFERROR(J57/I57,"")</f>
        <v>0.76802528775740408</v>
      </c>
      <c r="L57" s="9">
        <f>J57-I57</f>
        <v>-64562.242000000027</v>
      </c>
    </row>
    <row r="58" spans="2:12" x14ac:dyDescent="0.3">
      <c r="B58" t="s">
        <v>308</v>
      </c>
      <c r="C58" s="9">
        <v>32620.120500000001</v>
      </c>
      <c r="D58" s="9">
        <v>50822.740000000005</v>
      </c>
      <c r="E58" s="10">
        <f>IFERROR(D58/C58,"")</f>
        <v>1.558018156309386</v>
      </c>
      <c r="F58" s="9">
        <f>D58-C58</f>
        <v>18202.619500000004</v>
      </c>
      <c r="H58" t="s">
        <v>929</v>
      </c>
      <c r="I58" s="9">
        <v>68422.579500000007</v>
      </c>
      <c r="J58" s="9">
        <v>3929.28</v>
      </c>
      <c r="K58" s="10">
        <f>IFERROR(J58/I58,"")</f>
        <v>5.7426656941514456E-2</v>
      </c>
      <c r="L58" s="9">
        <f>J58-I58</f>
        <v>-64493.299500000008</v>
      </c>
    </row>
    <row r="59" spans="2:12" x14ac:dyDescent="0.3">
      <c r="B59" t="s">
        <v>1451</v>
      </c>
      <c r="C59" s="9">
        <v>0</v>
      </c>
      <c r="D59" s="9">
        <v>28309.09</v>
      </c>
      <c r="E59" s="10" t="str">
        <f>IFERROR(D59/C59,"")</f>
        <v/>
      </c>
      <c r="F59" s="9">
        <f>D59-C59</f>
        <v>28309.09</v>
      </c>
      <c r="H59" t="s">
        <v>579</v>
      </c>
      <c r="I59" s="9">
        <v>63542.49733333334</v>
      </c>
      <c r="J59" s="9">
        <v>0</v>
      </c>
      <c r="K59" s="10">
        <f>IFERROR(J59/I59,"")</f>
        <v>0</v>
      </c>
      <c r="L59" s="9">
        <f>J59-I59</f>
        <v>-63542.49733333334</v>
      </c>
    </row>
    <row r="60" spans="2:12" x14ac:dyDescent="0.3">
      <c r="B60" t="s">
        <v>851</v>
      </c>
      <c r="C60" s="9">
        <v>33142.026500000007</v>
      </c>
      <c r="D60" s="9">
        <v>62411.14</v>
      </c>
      <c r="E60" s="10">
        <f>IFERROR(D60/C60,"")</f>
        <v>1.8831419376241216</v>
      </c>
      <c r="F60" s="9">
        <f>D60-C60</f>
        <v>29269.113499999992</v>
      </c>
      <c r="H60" t="s">
        <v>521</v>
      </c>
      <c r="I60" s="9">
        <v>64904.064500000015</v>
      </c>
      <c r="J60" s="9">
        <v>4675.4399999999996</v>
      </c>
      <c r="K60" s="10">
        <f>IFERROR(J60/I60,"")</f>
        <v>7.2036166548552577E-2</v>
      </c>
      <c r="L60" s="9">
        <f>J60-I60</f>
        <v>-60228.624500000013</v>
      </c>
    </row>
    <row r="61" spans="2:12" x14ac:dyDescent="0.3">
      <c r="B61" t="s">
        <v>983</v>
      </c>
      <c r="C61" s="9">
        <v>27965.666666666668</v>
      </c>
      <c r="D61" s="9">
        <v>68076</v>
      </c>
      <c r="E61" s="10">
        <f>IFERROR(D61/C61,"")</f>
        <v>2.4342705937041846</v>
      </c>
      <c r="F61" s="9">
        <f>D61-C61</f>
        <v>40110.333333333328</v>
      </c>
      <c r="H61" t="s">
        <v>111</v>
      </c>
      <c r="I61" s="9">
        <v>56922.017166666679</v>
      </c>
      <c r="J61" s="9">
        <v>0</v>
      </c>
      <c r="K61" s="10">
        <f>IFERROR(J61/I61,"")</f>
        <v>0</v>
      </c>
      <c r="L61" s="9">
        <f>J61-I61</f>
        <v>-56922.017166666679</v>
      </c>
    </row>
    <row r="62" spans="2:12" x14ac:dyDescent="0.3">
      <c r="B62" t="s">
        <v>584</v>
      </c>
      <c r="C62" s="9">
        <v>193840.34450000001</v>
      </c>
      <c r="D62" s="9">
        <v>250109.53000000003</v>
      </c>
      <c r="E62" s="10">
        <f>IFERROR(D62/C62,"")</f>
        <v>1.2902862437906988</v>
      </c>
      <c r="F62" s="9">
        <f>D62-C62</f>
        <v>56269.185500000021</v>
      </c>
      <c r="H62" t="s">
        <v>133</v>
      </c>
      <c r="I62" s="9">
        <v>53595.543833333351</v>
      </c>
      <c r="J62" s="9">
        <v>0</v>
      </c>
      <c r="K62" s="10">
        <f>IFERROR(J62/I62,"")</f>
        <v>0</v>
      </c>
      <c r="L62" s="9">
        <f>J62-I62</f>
        <v>-53595.543833333351</v>
      </c>
    </row>
    <row r="63" spans="2:12" x14ac:dyDescent="0.3">
      <c r="B63" t="s">
        <v>1507</v>
      </c>
      <c r="C63" s="9">
        <v>10734.493</v>
      </c>
      <c r="D63" s="9">
        <v>71519.3</v>
      </c>
      <c r="E63" s="10">
        <f>IFERROR(D63/C63,"")</f>
        <v>6.6625689727498072</v>
      </c>
      <c r="F63" s="9">
        <f>D63-C63</f>
        <v>60784.807000000001</v>
      </c>
      <c r="H63" t="s">
        <v>1290</v>
      </c>
      <c r="I63" s="9">
        <v>51992.820000000007</v>
      </c>
      <c r="J63" s="9">
        <v>0</v>
      </c>
      <c r="K63" s="10">
        <f>IFERROR(J63/I63,"")</f>
        <v>0</v>
      </c>
      <c r="L63" s="9">
        <f>J63-I63</f>
        <v>-51992.820000000007</v>
      </c>
    </row>
    <row r="64" spans="2:12" x14ac:dyDescent="0.3">
      <c r="B64" t="s">
        <v>561</v>
      </c>
      <c r="C64" s="9">
        <v>252704.50516666673</v>
      </c>
      <c r="D64" s="9">
        <v>322981.93</v>
      </c>
      <c r="E64" s="10">
        <f>IFERROR(D64/C64,"")</f>
        <v>1.2781011948599137</v>
      </c>
      <c r="F64" s="9">
        <f>D64-C64</f>
        <v>70277.424833333265</v>
      </c>
      <c r="H64" t="s">
        <v>233</v>
      </c>
      <c r="I64" s="9">
        <v>51289.369999999995</v>
      </c>
      <c r="J64" s="9">
        <v>0</v>
      </c>
      <c r="K64" s="10">
        <f>IFERROR(J64/I64,"")</f>
        <v>0</v>
      </c>
      <c r="L64" s="9">
        <f>J64-I64</f>
        <v>-51289.369999999995</v>
      </c>
    </row>
    <row r="65" spans="2:12" x14ac:dyDescent="0.3">
      <c r="B65" t="s">
        <v>803</v>
      </c>
      <c r="C65" s="9">
        <v>112163.61200000001</v>
      </c>
      <c r="D65" s="9">
        <v>216000.12</v>
      </c>
      <c r="E65" s="10">
        <f>IFERROR(D65/C65,"")</f>
        <v>1.925759309534361</v>
      </c>
      <c r="F65" s="9">
        <f>D65-C65</f>
        <v>103836.50799999999</v>
      </c>
      <c r="H65" t="s">
        <v>527</v>
      </c>
      <c r="I65" s="9">
        <v>100376.50883333333</v>
      </c>
      <c r="J65" s="9">
        <v>49426.48</v>
      </c>
      <c r="K65" s="10">
        <f>IFERROR(J65/I65,"")</f>
        <v>0.49241082972977751</v>
      </c>
      <c r="L65" s="9">
        <f>J65-I65</f>
        <v>-50950.028833333323</v>
      </c>
    </row>
    <row r="66" spans="2:12" x14ac:dyDescent="0.3">
      <c r="B66" t="s">
        <v>336</v>
      </c>
      <c r="C66" s="9">
        <v>121594.7076666667</v>
      </c>
      <c r="D66" s="9">
        <v>274406.02000000008</v>
      </c>
      <c r="E66" s="10">
        <f>IFERROR(D66/C66,"")</f>
        <v>2.2567266722844734</v>
      </c>
      <c r="F66" s="9">
        <f>D66-C66</f>
        <v>152811.31233333336</v>
      </c>
      <c r="H66" t="s">
        <v>636</v>
      </c>
      <c r="I66" s="9">
        <v>63468.238166666677</v>
      </c>
      <c r="J66" s="9">
        <v>14082.08</v>
      </c>
      <c r="K66" s="10">
        <f>IFERROR(J66/I66,"")</f>
        <v>0.22187601872641652</v>
      </c>
      <c r="L66" s="9">
        <f>J66-I66</f>
        <v>-49386.158166666675</v>
      </c>
    </row>
    <row r="67" spans="2:12" x14ac:dyDescent="0.3">
      <c r="B67" t="s">
        <v>327</v>
      </c>
      <c r="C67" s="9">
        <v>1000729.5870000002</v>
      </c>
      <c r="D67" s="9">
        <v>1161458.1600000001</v>
      </c>
      <c r="E67" s="10">
        <f>IFERROR(D67/C67,"")</f>
        <v>1.1606113930156039</v>
      </c>
      <c r="F67" s="9">
        <f>D67-C67</f>
        <v>160728.57299999997</v>
      </c>
      <c r="H67" t="s">
        <v>439</v>
      </c>
      <c r="I67" s="9">
        <v>48817.675499999998</v>
      </c>
      <c r="J67" s="9">
        <v>0</v>
      </c>
      <c r="K67" s="10">
        <f>IFERROR(J67/I67,"")</f>
        <v>0</v>
      </c>
      <c r="L67" s="9">
        <f>J67-I67</f>
        <v>-48817.675499999998</v>
      </c>
    </row>
    <row r="68" spans="2:12" x14ac:dyDescent="0.3">
      <c r="B68" t="s">
        <v>576</v>
      </c>
      <c r="C68" s="9">
        <v>54411.943666666666</v>
      </c>
      <c r="D68" s="9">
        <v>226314.22</v>
      </c>
      <c r="E68" s="10">
        <f>IFERROR(D68/C68,"")</f>
        <v>4.1592746876756488</v>
      </c>
      <c r="F68" s="9">
        <f>D68-C68</f>
        <v>171902.27633333334</v>
      </c>
      <c r="H68" t="s">
        <v>373</v>
      </c>
      <c r="I68" s="9">
        <v>49852.247500000005</v>
      </c>
      <c r="J68" s="9">
        <v>2552.9699999999998</v>
      </c>
      <c r="K68" s="10">
        <f>IFERROR(J68/I68,"")</f>
        <v>5.1210730268479859E-2</v>
      </c>
      <c r="L68" s="9">
        <f>J68-I68</f>
        <v>-47299.277500000004</v>
      </c>
    </row>
    <row r="69" spans="2:12" x14ac:dyDescent="0.3">
      <c r="B69" t="s">
        <v>210</v>
      </c>
      <c r="C69" s="9">
        <v>495651.70233333326</v>
      </c>
      <c r="D69" s="9">
        <v>671422.13000000012</v>
      </c>
      <c r="E69" s="10">
        <f>IFERROR(D69/C69,"")</f>
        <v>1.3546248844485125</v>
      </c>
      <c r="F69" s="9">
        <f>D69-C69</f>
        <v>175770.42766666686</v>
      </c>
      <c r="H69" t="s">
        <v>587</v>
      </c>
      <c r="I69" s="9">
        <v>119538.3731666667</v>
      </c>
      <c r="J69" s="9">
        <v>72507.19</v>
      </c>
      <c r="K69" s="10">
        <f>IFERROR(J69/I69,"")</f>
        <v>0.60655995291910703</v>
      </c>
      <c r="L69" s="9">
        <f>J69-I69</f>
        <v>-47031.183166666699</v>
      </c>
    </row>
    <row r="70" spans="2:12" x14ac:dyDescent="0.3">
      <c r="B70" t="s">
        <v>1159</v>
      </c>
      <c r="C70" s="9">
        <v>199526.07400000002</v>
      </c>
      <c r="D70" s="9">
        <v>418329.18</v>
      </c>
      <c r="E70" s="10">
        <f>IFERROR(D70/C70,"")</f>
        <v>2.0966140996689986</v>
      </c>
      <c r="F70" s="9">
        <f>D70-C70</f>
        <v>218803.10599999997</v>
      </c>
      <c r="H70" t="s">
        <v>75</v>
      </c>
      <c r="I70" s="9">
        <v>61025.941166666671</v>
      </c>
      <c r="J70" s="9">
        <v>15313.97</v>
      </c>
      <c r="K70" s="10">
        <f>IFERROR(J70/I70,"")</f>
        <v>0.25094197168014726</v>
      </c>
      <c r="L70" s="9">
        <f>J70-I70</f>
        <v>-45711.97116666667</v>
      </c>
    </row>
    <row r="71" spans="2:12" x14ac:dyDescent="0.3">
      <c r="B71" t="s">
        <v>420</v>
      </c>
      <c r="C71" s="9">
        <v>515223.77499999997</v>
      </c>
      <c r="D71" s="9">
        <v>826397.19</v>
      </c>
      <c r="E71" s="10">
        <f>IFERROR(D71/C71,"")</f>
        <v>1.6039577948436095</v>
      </c>
      <c r="F71" s="9">
        <f>D71-C71</f>
        <v>311173.41499999998</v>
      </c>
      <c r="H71" t="s">
        <v>1047</v>
      </c>
      <c r="I71" s="9">
        <v>45494.92016666667</v>
      </c>
      <c r="J71" s="9">
        <v>0</v>
      </c>
      <c r="K71" s="10">
        <f>IFERROR(J71/I71,"")</f>
        <v>0</v>
      </c>
      <c r="L71" s="9">
        <f>J71-I71</f>
        <v>-45494.92016666667</v>
      </c>
    </row>
    <row r="72" spans="2:12" x14ac:dyDescent="0.3">
      <c r="B72" t="s">
        <v>398</v>
      </c>
      <c r="C72" s="9">
        <v>838023.53066666669</v>
      </c>
      <c r="D72" s="9">
        <v>1152072.3</v>
      </c>
      <c r="E72" s="10">
        <f>IFERROR(D72/C72,"")</f>
        <v>1.3747493451448798</v>
      </c>
      <c r="F72" s="9">
        <f>D72-C72</f>
        <v>314048.76933333336</v>
      </c>
      <c r="H72" t="s">
        <v>763</v>
      </c>
      <c r="I72" s="9">
        <v>56239.502000000008</v>
      </c>
      <c r="J72" s="9">
        <v>11586.12</v>
      </c>
      <c r="K72" s="10">
        <f>IFERROR(J72/I72,"")</f>
        <v>0.20601391527257831</v>
      </c>
      <c r="L72" s="9">
        <f>J72-I72</f>
        <v>-44653.382000000005</v>
      </c>
    </row>
    <row r="73" spans="2:12" x14ac:dyDescent="0.3">
      <c r="B73" t="s">
        <v>567</v>
      </c>
      <c r="C73" s="9">
        <v>99889.925666666677</v>
      </c>
      <c r="D73" s="9">
        <v>450160.94000000006</v>
      </c>
      <c r="E73" s="10">
        <f>IFERROR(D73/C73,"")</f>
        <v>4.506569976858227</v>
      </c>
      <c r="F73" s="9">
        <f>D73-C73</f>
        <v>350271.01433333335</v>
      </c>
      <c r="H73" t="s">
        <v>229</v>
      </c>
      <c r="I73" s="9">
        <v>147031.22683333335</v>
      </c>
      <c r="J73" s="9">
        <v>103884.01999999999</v>
      </c>
      <c r="K73" s="10">
        <f>IFERROR(J73/I73,"")</f>
        <v>0.70654392429002377</v>
      </c>
      <c r="L73" s="9">
        <f>J73-I73</f>
        <v>-43147.206833333359</v>
      </c>
    </row>
    <row r="74" spans="2:12" x14ac:dyDescent="0.3">
      <c r="B74" t="s">
        <v>59</v>
      </c>
      <c r="C74" s="9">
        <v>2363296.4098333335</v>
      </c>
      <c r="D74" s="9">
        <v>2720061.3699999987</v>
      </c>
      <c r="E74" s="10">
        <f>IFERROR(D74/C74,"")</f>
        <v>1.1509607337794014</v>
      </c>
      <c r="F74" s="9">
        <f>D74-C74</f>
        <v>356764.96016666526</v>
      </c>
      <c r="H74" t="s">
        <v>303</v>
      </c>
      <c r="I74" s="9">
        <v>39966.112999999998</v>
      </c>
      <c r="J74" s="9">
        <v>0</v>
      </c>
      <c r="K74" s="10">
        <f>IFERROR(J74/I74,"")</f>
        <v>0</v>
      </c>
      <c r="L74" s="9">
        <f>J74-I74</f>
        <v>-39966.112999999998</v>
      </c>
    </row>
    <row r="75" spans="2:12" x14ac:dyDescent="0.3">
      <c r="H75" t="s">
        <v>978</v>
      </c>
      <c r="I75" s="9">
        <v>78723.412166666662</v>
      </c>
      <c r="J75" s="9">
        <v>39251.31</v>
      </c>
      <c r="K75" s="10">
        <f>IFERROR(J75/I75,"")</f>
        <v>0.49859767151480155</v>
      </c>
      <c r="L75" s="9">
        <f>J75-I75</f>
        <v>-39472.102166666664</v>
      </c>
    </row>
    <row r="76" spans="2:12" x14ac:dyDescent="0.3">
      <c r="H76" t="s">
        <v>318</v>
      </c>
      <c r="I76" s="9">
        <v>630428.90166666685</v>
      </c>
      <c r="J76" s="9">
        <v>591406.62</v>
      </c>
      <c r="K76" s="10">
        <f>IFERROR(J76/I76,"")</f>
        <v>0.93810201029251117</v>
      </c>
      <c r="L76" s="9">
        <f>J76-I76</f>
        <v>-39022.281666666851</v>
      </c>
    </row>
    <row r="77" spans="2:12" x14ac:dyDescent="0.3">
      <c r="H77" t="s">
        <v>739</v>
      </c>
      <c r="I77" s="9">
        <v>38996.607833333335</v>
      </c>
      <c r="J77" s="9">
        <v>0</v>
      </c>
      <c r="K77" s="10">
        <f>IFERROR(J77/I77,"")</f>
        <v>0</v>
      </c>
      <c r="L77" s="9">
        <f>J77-I77</f>
        <v>-38996.607833333335</v>
      </c>
    </row>
    <row r="78" spans="2:12" x14ac:dyDescent="0.3">
      <c r="H78" t="s">
        <v>562</v>
      </c>
      <c r="I78" s="9">
        <v>60012.216000000008</v>
      </c>
      <c r="J78" s="9">
        <v>22201.170000000002</v>
      </c>
      <c r="K78" s="10">
        <f>IFERROR(J78/I78,"")</f>
        <v>0.36994417936508123</v>
      </c>
      <c r="L78" s="9">
        <f>J78-I78</f>
        <v>-37811.046000000002</v>
      </c>
    </row>
    <row r="79" spans="2:12" x14ac:dyDescent="0.3">
      <c r="H79" t="s">
        <v>161</v>
      </c>
      <c r="I79" s="9">
        <v>37169.513333333336</v>
      </c>
      <c r="J79" s="9">
        <v>0</v>
      </c>
      <c r="K79" s="10">
        <f>IFERROR(J79/I79,"")</f>
        <v>0</v>
      </c>
      <c r="L79" s="9">
        <f>J79-I79</f>
        <v>-37169.513333333336</v>
      </c>
    </row>
    <row r="80" spans="2:12" x14ac:dyDescent="0.3">
      <c r="H80" t="s">
        <v>828</v>
      </c>
      <c r="I80" s="9">
        <v>35131.11983333333</v>
      </c>
      <c r="J80" s="9">
        <v>0</v>
      </c>
      <c r="K80" s="10">
        <f>IFERROR(J80/I80,"")</f>
        <v>0</v>
      </c>
      <c r="L80" s="9">
        <f>J80-I80</f>
        <v>-35131.11983333333</v>
      </c>
    </row>
    <row r="81" spans="8:12" x14ac:dyDescent="0.3">
      <c r="H81" t="s">
        <v>377</v>
      </c>
      <c r="I81" s="9">
        <v>89475.246666666673</v>
      </c>
      <c r="J81" s="9">
        <v>56636.34</v>
      </c>
      <c r="K81" s="10">
        <f>IFERROR(J81/I81,"")</f>
        <v>0.6329833346086704</v>
      </c>
      <c r="L81" s="9">
        <f>J81-I81</f>
        <v>-32838.906666666677</v>
      </c>
    </row>
    <row r="82" spans="8:12" x14ac:dyDescent="0.3">
      <c r="H82" t="s">
        <v>247</v>
      </c>
      <c r="I82" s="9">
        <v>76767.744166666671</v>
      </c>
      <c r="J82" s="9">
        <v>44350.119999999995</v>
      </c>
      <c r="K82" s="10">
        <f>IFERROR(J82/I82,"")</f>
        <v>0.57771816120731168</v>
      </c>
      <c r="L82" s="9">
        <f>J82-I82</f>
        <v>-32417.624166666676</v>
      </c>
    </row>
    <row r="83" spans="8:12" x14ac:dyDescent="0.3">
      <c r="H83" t="s">
        <v>791</v>
      </c>
      <c r="I83" s="9">
        <v>31280.018000000004</v>
      </c>
      <c r="J83" s="9">
        <v>0</v>
      </c>
      <c r="K83" s="10">
        <f>IFERROR(J83/I83,"")</f>
        <v>0</v>
      </c>
      <c r="L83" s="9">
        <f>J83-I83</f>
        <v>-31280.018000000004</v>
      </c>
    </row>
    <row r="84" spans="8:12" x14ac:dyDescent="0.3">
      <c r="H84" t="s">
        <v>124</v>
      </c>
      <c r="I84" s="9">
        <v>166362.361</v>
      </c>
      <c r="J84" s="9">
        <v>135905.45000000001</v>
      </c>
      <c r="K84" s="10">
        <f>IFERROR(J84/I84,"")</f>
        <v>0.81692426810412966</v>
      </c>
      <c r="L84" s="9">
        <f>J84-I84</f>
        <v>-30456.910999999993</v>
      </c>
    </row>
    <row r="85" spans="8:12" x14ac:dyDescent="0.3">
      <c r="H85" t="s">
        <v>1653</v>
      </c>
      <c r="I85" s="9">
        <v>28265.781500000001</v>
      </c>
      <c r="J85" s="9">
        <v>0</v>
      </c>
      <c r="K85" s="10">
        <f>IFERROR(J85/I85,"")</f>
        <v>0</v>
      </c>
      <c r="L85" s="9">
        <f>J85-I85</f>
        <v>-28265.781500000001</v>
      </c>
    </row>
    <row r="86" spans="8:12" x14ac:dyDescent="0.3">
      <c r="H86" t="s">
        <v>773</v>
      </c>
      <c r="I86" s="9">
        <v>27453.250000000004</v>
      </c>
      <c r="J86" s="9">
        <v>0</v>
      </c>
      <c r="K86" s="10">
        <f>IFERROR(J86/I86,"")</f>
        <v>0</v>
      </c>
      <c r="L86" s="9">
        <f>J86-I86</f>
        <v>-27453.250000000004</v>
      </c>
    </row>
    <row r="87" spans="8:12" x14ac:dyDescent="0.3">
      <c r="H87" t="s">
        <v>1296</v>
      </c>
      <c r="I87" s="9">
        <v>27442.744999999999</v>
      </c>
      <c r="J87" s="9">
        <v>0</v>
      </c>
      <c r="K87" s="10">
        <f>IFERROR(J87/I87,"")</f>
        <v>0</v>
      </c>
      <c r="L87" s="9">
        <f>J87-I87</f>
        <v>-27442.744999999999</v>
      </c>
    </row>
    <row r="88" spans="8:12" x14ac:dyDescent="0.3">
      <c r="H88" t="s">
        <v>1078</v>
      </c>
      <c r="I88" s="9">
        <v>50039.418000000012</v>
      </c>
      <c r="J88" s="9">
        <v>22744.260000000002</v>
      </c>
      <c r="K88" s="10">
        <f>IFERROR(J88/I88,"")</f>
        <v>0.45452686919739949</v>
      </c>
      <c r="L88" s="9">
        <f>J88-I88</f>
        <v>-27295.15800000001</v>
      </c>
    </row>
    <row r="89" spans="8:12" x14ac:dyDescent="0.3">
      <c r="H89" t="s">
        <v>819</v>
      </c>
      <c r="I89" s="9">
        <v>26117.7235</v>
      </c>
      <c r="J89" s="9">
        <v>0</v>
      </c>
      <c r="K89" s="10">
        <f>IFERROR(J89/I89,"")</f>
        <v>0</v>
      </c>
      <c r="L89" s="9">
        <f>J89-I89</f>
        <v>-26117.7235</v>
      </c>
    </row>
    <row r="90" spans="8:12" x14ac:dyDescent="0.3">
      <c r="H90" t="s">
        <v>478</v>
      </c>
      <c r="I90" s="9">
        <v>25713.466166666665</v>
      </c>
      <c r="J90" s="9">
        <v>0</v>
      </c>
      <c r="K90" s="10">
        <f>IFERROR(J90/I90,"")</f>
        <v>0</v>
      </c>
      <c r="L90" s="9">
        <f>J90-I90</f>
        <v>-25713.466166666665</v>
      </c>
    </row>
    <row r="91" spans="8:12" x14ac:dyDescent="0.3">
      <c r="H91" t="s">
        <v>1359</v>
      </c>
      <c r="I91" s="9">
        <v>24537.005166666666</v>
      </c>
      <c r="J91" s="9">
        <v>0</v>
      </c>
      <c r="K91" s="10">
        <f>IFERROR(J91/I91,"")</f>
        <v>0</v>
      </c>
      <c r="L91" s="9">
        <f>J91-I91</f>
        <v>-24537.005166666666</v>
      </c>
    </row>
    <row r="92" spans="8:12" x14ac:dyDescent="0.3">
      <c r="H92" t="s">
        <v>623</v>
      </c>
      <c r="I92" s="9">
        <v>40248.098000000005</v>
      </c>
      <c r="J92" s="9">
        <v>16183.87</v>
      </c>
      <c r="K92" s="10">
        <f>IFERROR(J92/I92,"")</f>
        <v>0.40210272793511881</v>
      </c>
      <c r="L92" s="9">
        <f>J92-I92</f>
        <v>-24064.228000000003</v>
      </c>
    </row>
    <row r="93" spans="8:12" x14ac:dyDescent="0.3">
      <c r="H93" t="s">
        <v>609</v>
      </c>
      <c r="I93" s="9">
        <v>23176.989000000005</v>
      </c>
      <c r="J93" s="9">
        <v>0</v>
      </c>
      <c r="K93" s="10">
        <f>IFERROR(J93/I93,"")</f>
        <v>0</v>
      </c>
      <c r="L93" s="9">
        <f>J93-I93</f>
        <v>-23176.989000000005</v>
      </c>
    </row>
    <row r="94" spans="8:12" x14ac:dyDescent="0.3">
      <c r="H94" t="s">
        <v>1115</v>
      </c>
      <c r="I94" s="9">
        <v>22662.786666666663</v>
      </c>
      <c r="J94" s="9">
        <v>0</v>
      </c>
      <c r="K94" s="10">
        <f>IFERROR(J94/I94,"")</f>
        <v>0</v>
      </c>
      <c r="L94" s="9">
        <f>J94-I94</f>
        <v>-22662.786666666663</v>
      </c>
    </row>
    <row r="95" spans="8:12" x14ac:dyDescent="0.3">
      <c r="H95" t="s">
        <v>902</v>
      </c>
      <c r="I95" s="9">
        <v>76009.354666666681</v>
      </c>
      <c r="J95" s="9">
        <v>53373.42</v>
      </c>
      <c r="K95" s="10">
        <f>IFERROR(J95/I95,"")</f>
        <v>0.70219541047368605</v>
      </c>
      <c r="L95" s="9">
        <f>J95-I95</f>
        <v>-22635.934666666682</v>
      </c>
    </row>
    <row r="96" spans="8:12" x14ac:dyDescent="0.3">
      <c r="H96" t="s">
        <v>812</v>
      </c>
      <c r="I96" s="9">
        <v>21702.712166666664</v>
      </c>
      <c r="J96" s="9">
        <v>0</v>
      </c>
      <c r="K96" s="10">
        <f>IFERROR(J96/I96,"")</f>
        <v>0</v>
      </c>
      <c r="L96" s="9">
        <f>J96-I96</f>
        <v>-21702.712166666664</v>
      </c>
    </row>
    <row r="97" spans="8:12" x14ac:dyDescent="0.3">
      <c r="H97" t="s">
        <v>414</v>
      </c>
      <c r="I97" s="9">
        <v>82151.879333333331</v>
      </c>
      <c r="J97" s="9">
        <v>60968.049999999996</v>
      </c>
      <c r="K97" s="10">
        <f>IFERROR(J97/I97,"")</f>
        <v>0.74213822610947933</v>
      </c>
      <c r="L97" s="9">
        <f>J97-I97</f>
        <v>-21183.829333333335</v>
      </c>
    </row>
    <row r="98" spans="8:12" x14ac:dyDescent="0.3">
      <c r="H98" t="s">
        <v>744</v>
      </c>
      <c r="I98" s="9">
        <v>21158.925333333336</v>
      </c>
      <c r="J98" s="9">
        <v>0</v>
      </c>
      <c r="K98" s="10">
        <f>IFERROR(J98/I98,"")</f>
        <v>0</v>
      </c>
      <c r="L98" s="9">
        <f>J98-I98</f>
        <v>-21158.925333333336</v>
      </c>
    </row>
    <row r="99" spans="8:12" x14ac:dyDescent="0.3">
      <c r="H99" t="s">
        <v>170</v>
      </c>
      <c r="I99" s="9">
        <v>21027.68616666667</v>
      </c>
      <c r="J99" s="9">
        <v>0</v>
      </c>
      <c r="K99" s="10">
        <f>IFERROR(J99/I99,"")</f>
        <v>0</v>
      </c>
      <c r="L99" s="9">
        <f>J99-I99</f>
        <v>-21027.68616666667</v>
      </c>
    </row>
    <row r="100" spans="8:12" x14ac:dyDescent="0.3">
      <c r="H100" t="s">
        <v>490</v>
      </c>
      <c r="I100" s="9">
        <v>20340.309000000001</v>
      </c>
      <c r="J100" s="9">
        <v>0</v>
      </c>
      <c r="K100" s="10">
        <f>IFERROR(J100/I100,"")</f>
        <v>0</v>
      </c>
      <c r="L100" s="9">
        <f>J100-I100</f>
        <v>-20340.309000000001</v>
      </c>
    </row>
    <row r="101" spans="8:12" x14ac:dyDescent="0.3">
      <c r="H101" t="s">
        <v>399</v>
      </c>
      <c r="I101" s="9">
        <v>92882.368333333347</v>
      </c>
      <c r="J101" s="9">
        <v>72762.78</v>
      </c>
      <c r="K101" s="10">
        <f>IFERROR(J101/I101,"")</f>
        <v>0.78338635529696232</v>
      </c>
      <c r="L101" s="9">
        <f>J101-I101</f>
        <v>-20119.588333333348</v>
      </c>
    </row>
    <row r="102" spans="8:12" x14ac:dyDescent="0.3">
      <c r="H102" t="s">
        <v>504</v>
      </c>
      <c r="I102" s="9">
        <v>71574.4755</v>
      </c>
      <c r="J102" s="9">
        <v>52322.69</v>
      </c>
      <c r="K102" s="10">
        <f>IFERROR(J102/I102,"")</f>
        <v>0.73102442783531119</v>
      </c>
      <c r="L102" s="9">
        <f>J102-I102</f>
        <v>-19251.785499999998</v>
      </c>
    </row>
    <row r="103" spans="8:12" x14ac:dyDescent="0.3">
      <c r="H103" t="s">
        <v>987</v>
      </c>
      <c r="I103" s="9">
        <v>18803.396333333338</v>
      </c>
      <c r="J103" s="9">
        <v>0</v>
      </c>
      <c r="K103" s="10">
        <f>IFERROR(J103/I103,"")</f>
        <v>0</v>
      </c>
      <c r="L103" s="9">
        <f>J103-I103</f>
        <v>-18803.396333333338</v>
      </c>
    </row>
    <row r="104" spans="8:12" x14ac:dyDescent="0.3">
      <c r="H104" t="s">
        <v>1066</v>
      </c>
      <c r="I104" s="9">
        <v>17779.173500000001</v>
      </c>
      <c r="J104" s="9">
        <v>0</v>
      </c>
      <c r="K104" s="10">
        <f>IFERROR(J104/I104,"")</f>
        <v>0</v>
      </c>
      <c r="L104" s="9">
        <f>J104-I104</f>
        <v>-17779.173500000001</v>
      </c>
    </row>
    <row r="105" spans="8:12" x14ac:dyDescent="0.3">
      <c r="H105" t="s">
        <v>943</v>
      </c>
      <c r="I105" s="9">
        <v>29997.658166666664</v>
      </c>
      <c r="J105" s="9">
        <v>12739.16</v>
      </c>
      <c r="K105" s="10">
        <f>IFERROR(J105/I105,"")</f>
        <v>0.42467181702056089</v>
      </c>
      <c r="L105" s="9">
        <f>J105-I105</f>
        <v>-17258.498166666664</v>
      </c>
    </row>
    <row r="106" spans="8:12" x14ac:dyDescent="0.3">
      <c r="H106" t="s">
        <v>1277</v>
      </c>
      <c r="I106" s="9">
        <v>17219.07916666667</v>
      </c>
      <c r="J106" s="9">
        <v>0</v>
      </c>
      <c r="K106" s="10">
        <f>IFERROR(J106/I106,"")</f>
        <v>0</v>
      </c>
      <c r="L106" s="9">
        <f>J106-I106</f>
        <v>-17219.07916666667</v>
      </c>
    </row>
    <row r="107" spans="8:12" x14ac:dyDescent="0.3">
      <c r="H107" t="s">
        <v>1292</v>
      </c>
      <c r="I107" s="9">
        <v>17206.095499999999</v>
      </c>
      <c r="J107" s="9">
        <v>0</v>
      </c>
      <c r="K107" s="10">
        <f>IFERROR(J107/I107,"")</f>
        <v>0</v>
      </c>
      <c r="L107" s="9">
        <f>J107-I107</f>
        <v>-17206.095499999999</v>
      </c>
    </row>
    <row r="108" spans="8:12" x14ac:dyDescent="0.3">
      <c r="H108" t="s">
        <v>50</v>
      </c>
      <c r="I108" s="9">
        <v>71017.479500000001</v>
      </c>
      <c r="J108" s="9">
        <v>54579.5</v>
      </c>
      <c r="K108" s="10">
        <f>IFERROR(J108/I108,"")</f>
        <v>0.76853614609062548</v>
      </c>
      <c r="L108" s="9">
        <f>J108-I108</f>
        <v>-16437.979500000001</v>
      </c>
    </row>
    <row r="109" spans="8:12" x14ac:dyDescent="0.3">
      <c r="H109" t="s">
        <v>722</v>
      </c>
      <c r="I109" s="9">
        <v>16140.433833333334</v>
      </c>
      <c r="J109" s="9">
        <v>0</v>
      </c>
      <c r="K109" s="10">
        <f>IFERROR(J109/I109,"")</f>
        <v>0</v>
      </c>
      <c r="L109" s="9">
        <f>J109-I109</f>
        <v>-16140.433833333334</v>
      </c>
    </row>
    <row r="110" spans="8:12" x14ac:dyDescent="0.3">
      <c r="H110" t="s">
        <v>201</v>
      </c>
      <c r="I110" s="9">
        <v>17263.759333333335</v>
      </c>
      <c r="J110" s="9">
        <v>1210.26</v>
      </c>
      <c r="K110" s="10">
        <f>IFERROR(J110/I110,"")</f>
        <v>7.0104082003923512E-2</v>
      </c>
      <c r="L110" s="9">
        <f>J110-I110</f>
        <v>-16053.499333333335</v>
      </c>
    </row>
    <row r="111" spans="8:12" x14ac:dyDescent="0.3">
      <c r="H111" t="s">
        <v>677</v>
      </c>
      <c r="I111" s="9">
        <v>15752.988166666668</v>
      </c>
      <c r="J111" s="9">
        <v>0</v>
      </c>
      <c r="K111" s="10">
        <f>IFERROR(J111/I111,"")</f>
        <v>0</v>
      </c>
      <c r="L111" s="9">
        <f>J111-I111</f>
        <v>-15752.988166666668</v>
      </c>
    </row>
    <row r="112" spans="8:12" x14ac:dyDescent="0.3">
      <c r="H112" t="s">
        <v>505</v>
      </c>
      <c r="I112" s="9">
        <v>15328.974833333337</v>
      </c>
      <c r="J112" s="9">
        <v>0</v>
      </c>
      <c r="K112" s="10">
        <f>IFERROR(J112/I112,"")</f>
        <v>0</v>
      </c>
      <c r="L112" s="9">
        <f>J112-I112</f>
        <v>-15328.974833333337</v>
      </c>
    </row>
    <row r="113" spans="8:12" x14ac:dyDescent="0.3">
      <c r="H113" t="s">
        <v>702</v>
      </c>
      <c r="I113" s="9">
        <v>20292.220666666668</v>
      </c>
      <c r="J113" s="9">
        <v>5512.32</v>
      </c>
      <c r="K113" s="10">
        <f>IFERROR(J113/I113,"")</f>
        <v>0.27164695725268245</v>
      </c>
      <c r="L113" s="9">
        <f>J113-I113</f>
        <v>-14779.900666666668</v>
      </c>
    </row>
    <row r="114" spans="8:12" x14ac:dyDescent="0.3">
      <c r="H114" t="s">
        <v>705</v>
      </c>
      <c r="I114" s="9">
        <v>14140.091166666667</v>
      </c>
      <c r="J114" s="9">
        <v>0</v>
      </c>
      <c r="K114" s="10">
        <f>IFERROR(J114/I114,"")</f>
        <v>0</v>
      </c>
      <c r="L114" s="9">
        <f>J114-I114</f>
        <v>-14140.091166666667</v>
      </c>
    </row>
    <row r="115" spans="8:12" x14ac:dyDescent="0.3">
      <c r="H115" t="s">
        <v>980</v>
      </c>
      <c r="I115" s="9">
        <v>14015.686666666666</v>
      </c>
      <c r="J115" s="9">
        <v>0</v>
      </c>
      <c r="K115" s="10">
        <f>IFERROR(J115/I115,"")</f>
        <v>0</v>
      </c>
      <c r="L115" s="9">
        <f>J115-I115</f>
        <v>-14015.686666666666</v>
      </c>
    </row>
    <row r="116" spans="8:12" x14ac:dyDescent="0.3">
      <c r="H116" t="s">
        <v>489</v>
      </c>
      <c r="I116" s="9">
        <v>13811.334166666667</v>
      </c>
      <c r="J116" s="9">
        <v>0</v>
      </c>
      <c r="K116" s="10">
        <f>IFERROR(J116/I116,"")</f>
        <v>0</v>
      </c>
      <c r="L116" s="9">
        <f>J116-I116</f>
        <v>-13811.334166666667</v>
      </c>
    </row>
    <row r="117" spans="8:12" x14ac:dyDescent="0.3">
      <c r="H117" t="s">
        <v>132</v>
      </c>
      <c r="I117" s="9">
        <v>58461.824666666675</v>
      </c>
      <c r="J117" s="9">
        <v>45164.5</v>
      </c>
      <c r="K117" s="10">
        <f>IFERROR(J117/I117,"")</f>
        <v>0.77254687580340875</v>
      </c>
      <c r="L117" s="9">
        <f>J117-I117</f>
        <v>-13297.324666666675</v>
      </c>
    </row>
    <row r="118" spans="8:12" x14ac:dyDescent="0.3">
      <c r="H118" t="s">
        <v>693</v>
      </c>
      <c r="I118" s="9">
        <v>12581.834833333336</v>
      </c>
      <c r="J118" s="9">
        <v>0</v>
      </c>
      <c r="K118" s="10">
        <f>IFERROR(J118/I118,"")</f>
        <v>0</v>
      </c>
      <c r="L118" s="9">
        <f>J118-I118</f>
        <v>-12581.834833333336</v>
      </c>
    </row>
    <row r="119" spans="8:12" x14ac:dyDescent="0.3">
      <c r="H119" t="s">
        <v>1161</v>
      </c>
      <c r="I119" s="9">
        <v>38986.046000000002</v>
      </c>
      <c r="J119" s="9">
        <v>27360.84</v>
      </c>
      <c r="K119" s="10">
        <f>IFERROR(J119/I119,"")</f>
        <v>0.70181110441412808</v>
      </c>
      <c r="L119" s="9">
        <f>J119-I119</f>
        <v>-11625.206000000002</v>
      </c>
    </row>
    <row r="120" spans="8:12" x14ac:dyDescent="0.3">
      <c r="H120" t="s">
        <v>662</v>
      </c>
      <c r="I120" s="9">
        <v>11498.0195</v>
      </c>
      <c r="J120" s="9">
        <v>0</v>
      </c>
      <c r="K120" s="10">
        <f>IFERROR(J120/I120,"")</f>
        <v>0</v>
      </c>
      <c r="L120" s="9">
        <f>J120-I120</f>
        <v>-11498.0195</v>
      </c>
    </row>
    <row r="121" spans="8:12" x14ac:dyDescent="0.3">
      <c r="H121" t="s">
        <v>1071</v>
      </c>
      <c r="I121" s="9">
        <v>10741.932666666668</v>
      </c>
      <c r="J121" s="9">
        <v>0</v>
      </c>
      <c r="K121" s="10">
        <f>IFERROR(J121/I121,"")</f>
        <v>0</v>
      </c>
      <c r="L121" s="9">
        <f>J121-I121</f>
        <v>-10741.932666666668</v>
      </c>
    </row>
    <row r="122" spans="8:12" x14ac:dyDescent="0.3">
      <c r="H122" t="s">
        <v>1156</v>
      </c>
      <c r="I122" s="9">
        <v>9901.3401666666668</v>
      </c>
      <c r="J122" s="9">
        <v>0</v>
      </c>
      <c r="K122" s="10">
        <f>IFERROR(J122/I122,"")</f>
        <v>0</v>
      </c>
      <c r="L122" s="9">
        <f>J122-I122</f>
        <v>-9901.3401666666668</v>
      </c>
    </row>
    <row r="123" spans="8:12" x14ac:dyDescent="0.3">
      <c r="H123" t="s">
        <v>328</v>
      </c>
      <c r="I123" s="9">
        <v>167122.45916666667</v>
      </c>
      <c r="J123" s="9">
        <v>157856.10999999999</v>
      </c>
      <c r="K123" s="10">
        <f>IFERROR(J123/I123,"")</f>
        <v>0.94455353749057991</v>
      </c>
      <c r="L123" s="9">
        <f>J123-I123</f>
        <v>-9266.3491666666814</v>
      </c>
    </row>
    <row r="124" spans="8:12" x14ac:dyDescent="0.3">
      <c r="H124" t="s">
        <v>214</v>
      </c>
      <c r="I124" s="9">
        <v>8749.6016666666674</v>
      </c>
      <c r="J124" s="9">
        <v>0</v>
      </c>
      <c r="K124" s="10">
        <f>IFERROR(J124/I124,"")</f>
        <v>0</v>
      </c>
      <c r="L124" s="9">
        <f>J124-I124</f>
        <v>-8749.6016666666674</v>
      </c>
    </row>
    <row r="125" spans="8:12" x14ac:dyDescent="0.3">
      <c r="H125" t="s">
        <v>1018</v>
      </c>
      <c r="I125" s="9">
        <v>122278.28250000002</v>
      </c>
      <c r="J125" s="9">
        <v>114505.44</v>
      </c>
      <c r="K125" s="10">
        <f>IFERROR(J125/I125,"")</f>
        <v>0.93643317242372937</v>
      </c>
      <c r="L125" s="9">
        <f>J125-I125</f>
        <v>-7772.8425000000134</v>
      </c>
    </row>
    <row r="126" spans="8:12" x14ac:dyDescent="0.3">
      <c r="H126" t="s">
        <v>578</v>
      </c>
      <c r="I126" s="9">
        <v>22975.294833333333</v>
      </c>
      <c r="J126" s="9">
        <v>15407.34</v>
      </c>
      <c r="K126" s="10">
        <f>IFERROR(J126/I126,"")</f>
        <v>0.67060466957083442</v>
      </c>
      <c r="L126" s="9">
        <f>J126-I126</f>
        <v>-7567.9548333333332</v>
      </c>
    </row>
    <row r="127" spans="8:12" x14ac:dyDescent="0.3">
      <c r="H127" t="s">
        <v>96</v>
      </c>
      <c r="I127" s="9">
        <v>34827.255833333336</v>
      </c>
      <c r="J127" s="9">
        <v>27549.519999999997</v>
      </c>
      <c r="K127" s="10">
        <f>IFERROR(J127/I127,"")</f>
        <v>0.79103332550341843</v>
      </c>
      <c r="L127" s="9">
        <f>J127-I127</f>
        <v>-7277.7358333333395</v>
      </c>
    </row>
    <row r="128" spans="8:12" x14ac:dyDescent="0.3">
      <c r="H128" t="s">
        <v>720</v>
      </c>
      <c r="I128" s="9">
        <v>7189.7796666666682</v>
      </c>
      <c r="J128" s="9">
        <v>0</v>
      </c>
      <c r="K128" s="10">
        <f>IFERROR(J128/I128,"")</f>
        <v>0</v>
      </c>
      <c r="L128" s="9">
        <f>J128-I128</f>
        <v>-7189.7796666666682</v>
      </c>
    </row>
    <row r="129" spans="8:12" x14ac:dyDescent="0.3">
      <c r="H129" t="s">
        <v>191</v>
      </c>
      <c r="I129" s="9">
        <v>102425.004</v>
      </c>
      <c r="J129" s="9">
        <v>95277.36</v>
      </c>
      <c r="K129" s="10">
        <f>IFERROR(J129/I129,"")</f>
        <v>0.93021582893958199</v>
      </c>
      <c r="L129" s="9">
        <f>J129-I129</f>
        <v>-7147.6440000000002</v>
      </c>
    </row>
    <row r="130" spans="8:12" x14ac:dyDescent="0.3">
      <c r="H130" t="s">
        <v>1745</v>
      </c>
      <c r="I130" s="9">
        <v>6817.9063333333343</v>
      </c>
      <c r="J130" s="9">
        <v>0</v>
      </c>
      <c r="K130" s="10">
        <f>IFERROR(J130/I130,"")</f>
        <v>0</v>
      </c>
      <c r="L130" s="9">
        <f>J130-I130</f>
        <v>-6817.9063333333343</v>
      </c>
    </row>
    <row r="131" spans="8:12" x14ac:dyDescent="0.3">
      <c r="H131" t="s">
        <v>183</v>
      </c>
      <c r="I131" s="9">
        <v>6678.4446666666681</v>
      </c>
      <c r="J131" s="9">
        <v>0</v>
      </c>
      <c r="K131" s="10">
        <f>IFERROR(J131/I131,"")</f>
        <v>0</v>
      </c>
      <c r="L131" s="9">
        <f>J131-I131</f>
        <v>-6678.4446666666681</v>
      </c>
    </row>
    <row r="132" spans="8:12" x14ac:dyDescent="0.3">
      <c r="H132" t="s">
        <v>539</v>
      </c>
      <c r="I132" s="9">
        <v>6658.1203333333333</v>
      </c>
      <c r="J132" s="9">
        <v>0</v>
      </c>
      <c r="K132" s="10">
        <f>IFERROR(J132/I132,"")</f>
        <v>0</v>
      </c>
      <c r="L132" s="9">
        <f>J132-I132</f>
        <v>-6658.1203333333333</v>
      </c>
    </row>
    <row r="133" spans="8:12" x14ac:dyDescent="0.3">
      <c r="H133" t="s">
        <v>453</v>
      </c>
      <c r="I133" s="9">
        <v>14246.288833333336</v>
      </c>
      <c r="J133" s="9">
        <v>7771</v>
      </c>
      <c r="K133" s="10">
        <f>IFERROR(J133/I133,"")</f>
        <v>0.54547539298918923</v>
      </c>
      <c r="L133" s="9">
        <f>J133-I133</f>
        <v>-6475.2888333333358</v>
      </c>
    </row>
    <row r="134" spans="8:12" x14ac:dyDescent="0.3">
      <c r="H134" t="s">
        <v>1537</v>
      </c>
      <c r="I134" s="9">
        <v>5919.5950000000003</v>
      </c>
      <c r="J134" s="9">
        <v>0</v>
      </c>
      <c r="K134" s="10">
        <f>IFERROR(J134/I134,"")</f>
        <v>0</v>
      </c>
      <c r="L134" s="9">
        <f>J134-I134</f>
        <v>-5919.5950000000003</v>
      </c>
    </row>
    <row r="135" spans="8:12" x14ac:dyDescent="0.3">
      <c r="H135" t="s">
        <v>458</v>
      </c>
      <c r="I135" s="9">
        <v>262886.33066666668</v>
      </c>
      <c r="J135" s="9">
        <v>256972.09000000003</v>
      </c>
      <c r="K135" s="10">
        <f>IFERROR(J135/I135,"")</f>
        <v>0.97750266949343301</v>
      </c>
      <c r="L135" s="9">
        <f>J135-I135</f>
        <v>-5914.2406666666502</v>
      </c>
    </row>
    <row r="136" spans="8:12" x14ac:dyDescent="0.3">
      <c r="H136" t="s">
        <v>1749</v>
      </c>
      <c r="I136" s="9">
        <v>5906.8368333333337</v>
      </c>
      <c r="J136" s="9">
        <v>0</v>
      </c>
      <c r="K136" s="10">
        <f>IFERROR(J136/I136,"")</f>
        <v>0</v>
      </c>
      <c r="L136" s="9">
        <f>J136-I136</f>
        <v>-5906.8368333333337</v>
      </c>
    </row>
    <row r="137" spans="8:12" x14ac:dyDescent="0.3">
      <c r="H137" t="s">
        <v>637</v>
      </c>
      <c r="I137" s="9">
        <v>12904.294333333335</v>
      </c>
      <c r="J137" s="9">
        <v>6998.1900000000005</v>
      </c>
      <c r="K137" s="10">
        <f>IFERROR(J137/I137,"")</f>
        <v>0.54231481545820281</v>
      </c>
      <c r="L137" s="9">
        <f>J137-I137</f>
        <v>-5906.1043333333346</v>
      </c>
    </row>
    <row r="138" spans="8:12" x14ac:dyDescent="0.3">
      <c r="H138" t="s">
        <v>953</v>
      </c>
      <c r="I138" s="9">
        <v>5817.4160000000011</v>
      </c>
      <c r="J138" s="9">
        <v>0</v>
      </c>
      <c r="K138" s="10">
        <f>IFERROR(J138/I138,"")</f>
        <v>0</v>
      </c>
      <c r="L138" s="9">
        <f>J138-I138</f>
        <v>-5817.4160000000011</v>
      </c>
    </row>
    <row r="139" spans="8:12" x14ac:dyDescent="0.3">
      <c r="H139" t="s">
        <v>1168</v>
      </c>
      <c r="I139" s="9">
        <v>5797.7736666666679</v>
      </c>
      <c r="J139" s="9">
        <v>0</v>
      </c>
      <c r="K139" s="10">
        <f>IFERROR(J139/I139,"")</f>
        <v>0</v>
      </c>
      <c r="L139" s="9">
        <f>J139-I139</f>
        <v>-5797.7736666666679</v>
      </c>
    </row>
    <row r="140" spans="8:12" x14ac:dyDescent="0.3">
      <c r="H140" t="s">
        <v>503</v>
      </c>
      <c r="I140" s="9">
        <v>5785.0576666666675</v>
      </c>
      <c r="J140" s="9">
        <v>0</v>
      </c>
      <c r="K140" s="10">
        <f>IFERROR(J140/I140,"")</f>
        <v>0</v>
      </c>
      <c r="L140" s="9">
        <f>J140-I140</f>
        <v>-5785.0576666666675</v>
      </c>
    </row>
    <row r="141" spans="8:12" x14ac:dyDescent="0.3">
      <c r="H141" t="s">
        <v>1124</v>
      </c>
      <c r="I141" s="9">
        <v>5502.728000000001</v>
      </c>
      <c r="J141" s="9">
        <v>0</v>
      </c>
      <c r="K141" s="10">
        <f>IFERROR(J141/I141,"")</f>
        <v>0</v>
      </c>
      <c r="L141" s="9">
        <f>J141-I141</f>
        <v>-5502.728000000001</v>
      </c>
    </row>
    <row r="142" spans="8:12" x14ac:dyDescent="0.3">
      <c r="H142" t="s">
        <v>889</v>
      </c>
      <c r="I142" s="9">
        <v>5003.4581666666681</v>
      </c>
      <c r="J142" s="9">
        <v>0</v>
      </c>
      <c r="K142" s="10">
        <f>IFERROR(J142/I142,"")</f>
        <v>0</v>
      </c>
      <c r="L142" s="9">
        <f>J142-I142</f>
        <v>-5003.4581666666681</v>
      </c>
    </row>
    <row r="143" spans="8:12" x14ac:dyDescent="0.3">
      <c r="H143" t="s">
        <v>881</v>
      </c>
      <c r="I143" s="9">
        <v>4938.684666666667</v>
      </c>
      <c r="J143" s="9">
        <v>0</v>
      </c>
      <c r="K143" s="10">
        <f>IFERROR(J143/I143,"")</f>
        <v>0</v>
      </c>
      <c r="L143" s="9">
        <f>J143-I143</f>
        <v>-4938.684666666667</v>
      </c>
    </row>
    <row r="144" spans="8:12" x14ac:dyDescent="0.3">
      <c r="H144" t="s">
        <v>956</v>
      </c>
      <c r="I144" s="9">
        <v>4782.6295000000009</v>
      </c>
      <c r="J144" s="9">
        <v>0</v>
      </c>
      <c r="K144" s="10">
        <f>IFERROR(J144/I144,"")</f>
        <v>0</v>
      </c>
      <c r="L144" s="9">
        <f>J144-I144</f>
        <v>-4782.6295000000009</v>
      </c>
    </row>
    <row r="145" spans="8:12" x14ac:dyDescent="0.3">
      <c r="H145" t="s">
        <v>907</v>
      </c>
      <c r="I145" s="9">
        <v>4437.2955000000002</v>
      </c>
      <c r="J145" s="9">
        <v>0</v>
      </c>
      <c r="K145" s="10">
        <f>IFERROR(J145/I145,"")</f>
        <v>0</v>
      </c>
      <c r="L145" s="9">
        <f>J145-I145</f>
        <v>-4437.2955000000002</v>
      </c>
    </row>
    <row r="146" spans="8:12" x14ac:dyDescent="0.3">
      <c r="H146" t="s">
        <v>604</v>
      </c>
      <c r="I146" s="9">
        <v>4254.0391666666665</v>
      </c>
      <c r="J146" s="9">
        <v>0</v>
      </c>
      <c r="K146" s="10">
        <f>IFERROR(J146/I146,"")</f>
        <v>0</v>
      </c>
      <c r="L146" s="9">
        <f>J146-I146</f>
        <v>-4254.0391666666665</v>
      </c>
    </row>
    <row r="147" spans="8:12" x14ac:dyDescent="0.3">
      <c r="H147" t="s">
        <v>586</v>
      </c>
      <c r="I147" s="9">
        <v>4170.7251666666671</v>
      </c>
      <c r="J147" s="9">
        <v>0</v>
      </c>
      <c r="K147" s="10">
        <f>IFERROR(J147/I147,"")</f>
        <v>0</v>
      </c>
      <c r="L147" s="9">
        <f>J147-I147</f>
        <v>-4170.7251666666671</v>
      </c>
    </row>
    <row r="148" spans="8:12" x14ac:dyDescent="0.3">
      <c r="H148" t="s">
        <v>682</v>
      </c>
      <c r="I148" s="9">
        <v>22419.178833333335</v>
      </c>
      <c r="J148" s="9">
        <v>18796.32</v>
      </c>
      <c r="K148" s="10">
        <f>IFERROR(J148/I148,"")</f>
        <v>0.83840358916505953</v>
      </c>
      <c r="L148" s="9">
        <f>J148-I148</f>
        <v>-3622.8588333333355</v>
      </c>
    </row>
    <row r="149" spans="8:12" x14ac:dyDescent="0.3">
      <c r="H149" t="s">
        <v>259</v>
      </c>
      <c r="I149" s="9">
        <v>3381.9261666666675</v>
      </c>
      <c r="J149" s="9">
        <v>0</v>
      </c>
      <c r="K149" s="10">
        <f>IFERROR(J149/I149,"")</f>
        <v>0</v>
      </c>
      <c r="L149" s="9">
        <f>J149-I149</f>
        <v>-3381.9261666666675</v>
      </c>
    </row>
    <row r="150" spans="8:12" x14ac:dyDescent="0.3">
      <c r="H150" t="s">
        <v>265</v>
      </c>
      <c r="I150" s="9">
        <v>34987.72383333333</v>
      </c>
      <c r="J150" s="9">
        <v>31616.760000000002</v>
      </c>
      <c r="K150" s="10">
        <f>IFERROR(J150/I150,"")</f>
        <v>0.90365295412210378</v>
      </c>
      <c r="L150" s="9">
        <f>J150-I150</f>
        <v>-3370.9638333333278</v>
      </c>
    </row>
    <row r="151" spans="8:12" x14ac:dyDescent="0.3">
      <c r="H151" t="s">
        <v>1088</v>
      </c>
      <c r="I151" s="9">
        <v>3019.1333333333332</v>
      </c>
      <c r="J151" s="9">
        <v>0</v>
      </c>
      <c r="K151" s="10">
        <f>IFERROR(J151/I151,"")</f>
        <v>0</v>
      </c>
      <c r="L151" s="9">
        <f>J151-I151</f>
        <v>-3019.1333333333332</v>
      </c>
    </row>
    <row r="152" spans="8:12" x14ac:dyDescent="0.3">
      <c r="H152" t="s">
        <v>1108</v>
      </c>
      <c r="I152" s="9">
        <v>2837.8826666666669</v>
      </c>
      <c r="J152" s="9">
        <v>0</v>
      </c>
      <c r="K152" s="10">
        <f>IFERROR(J152/I152,"")</f>
        <v>0</v>
      </c>
      <c r="L152" s="9">
        <f>J152-I152</f>
        <v>-2837.8826666666669</v>
      </c>
    </row>
    <row r="153" spans="8:12" x14ac:dyDescent="0.3">
      <c r="H153" t="s">
        <v>64</v>
      </c>
      <c r="I153" s="9">
        <v>2739.977166666667</v>
      </c>
      <c r="J153" s="9">
        <v>0</v>
      </c>
      <c r="K153" s="10">
        <f>IFERROR(J153/I153,"")</f>
        <v>0</v>
      </c>
      <c r="L153" s="9">
        <f>J153-I153</f>
        <v>-2739.977166666667</v>
      </c>
    </row>
    <row r="154" spans="8:12" x14ac:dyDescent="0.3">
      <c r="H154" t="s">
        <v>903</v>
      </c>
      <c r="I154" s="9">
        <v>2555.2963333333332</v>
      </c>
      <c r="J154" s="9">
        <v>0</v>
      </c>
      <c r="K154" s="10">
        <f>IFERROR(J154/I154,"")</f>
        <v>0</v>
      </c>
      <c r="L154" s="9">
        <f>J154-I154</f>
        <v>-2555.2963333333332</v>
      </c>
    </row>
    <row r="155" spans="8:12" x14ac:dyDescent="0.3">
      <c r="H155" t="s">
        <v>1060</v>
      </c>
      <c r="I155" s="9">
        <v>2539.843166666667</v>
      </c>
      <c r="J155" s="9">
        <v>0</v>
      </c>
      <c r="K155" s="10">
        <f>IFERROR(J155/I155,"")</f>
        <v>0</v>
      </c>
      <c r="L155" s="9">
        <f>J155-I155</f>
        <v>-2539.843166666667</v>
      </c>
    </row>
    <row r="156" spans="8:12" x14ac:dyDescent="0.3">
      <c r="H156" t="s">
        <v>415</v>
      </c>
      <c r="I156" s="9">
        <v>2516.5176666666671</v>
      </c>
      <c r="J156" s="9">
        <v>0</v>
      </c>
      <c r="K156" s="10">
        <f>IFERROR(J156/I156,"")</f>
        <v>0</v>
      </c>
      <c r="L156" s="9">
        <f>J156-I156</f>
        <v>-2516.5176666666671</v>
      </c>
    </row>
    <row r="157" spans="8:12" x14ac:dyDescent="0.3">
      <c r="H157" t="s">
        <v>1529</v>
      </c>
      <c r="I157" s="9">
        <v>30372.969000000001</v>
      </c>
      <c r="J157" s="9">
        <v>27867.4</v>
      </c>
      <c r="K157" s="10">
        <f>IFERROR(J157/I157,"")</f>
        <v>0.91750661583330895</v>
      </c>
      <c r="L157" s="9">
        <f>J157-I157</f>
        <v>-2505.5689999999995</v>
      </c>
    </row>
    <row r="158" spans="8:12" x14ac:dyDescent="0.3">
      <c r="H158" t="s">
        <v>149</v>
      </c>
      <c r="I158" s="9">
        <v>77291.646666666682</v>
      </c>
      <c r="J158" s="9">
        <v>74846.759999999995</v>
      </c>
      <c r="K158" s="10">
        <f>IFERROR(J158/I158,"")</f>
        <v>0.96836803494159374</v>
      </c>
      <c r="L158" s="9">
        <f>J158-I158</f>
        <v>-2444.8866666666872</v>
      </c>
    </row>
    <row r="159" spans="8:12" x14ac:dyDescent="0.3">
      <c r="H159" t="s">
        <v>1123</v>
      </c>
      <c r="I159" s="9">
        <v>2415.732</v>
      </c>
      <c r="J159" s="9">
        <v>0</v>
      </c>
      <c r="K159" s="10">
        <f>IFERROR(J159/I159,"")</f>
        <v>0</v>
      </c>
      <c r="L159" s="9">
        <f>J159-I159</f>
        <v>-2415.732</v>
      </c>
    </row>
    <row r="160" spans="8:12" x14ac:dyDescent="0.3">
      <c r="H160" t="s">
        <v>796</v>
      </c>
      <c r="I160" s="9">
        <v>2314.3120000000004</v>
      </c>
      <c r="J160" s="9">
        <v>0</v>
      </c>
      <c r="K160" s="10">
        <f>IFERROR(J160/I160,"")</f>
        <v>0</v>
      </c>
      <c r="L160" s="9">
        <f>J160-I160</f>
        <v>-2314.3120000000004</v>
      </c>
    </row>
    <row r="161" spans="8:12" x14ac:dyDescent="0.3">
      <c r="H161" t="s">
        <v>1491</v>
      </c>
      <c r="I161" s="9">
        <v>2193.887666666667</v>
      </c>
      <c r="J161" s="9">
        <v>0</v>
      </c>
      <c r="K161" s="10">
        <f>IFERROR(J161/I161,"")</f>
        <v>0</v>
      </c>
      <c r="L161" s="9">
        <f>J161-I161</f>
        <v>-2193.887666666667</v>
      </c>
    </row>
    <row r="162" spans="8:12" x14ac:dyDescent="0.3">
      <c r="H162" t="s">
        <v>931</v>
      </c>
      <c r="I162" s="9">
        <v>2192.2156666666669</v>
      </c>
      <c r="J162" s="9">
        <v>0</v>
      </c>
      <c r="K162" s="10">
        <f>IFERROR(J162/I162,"")</f>
        <v>0</v>
      </c>
      <c r="L162" s="9">
        <f>J162-I162</f>
        <v>-2192.2156666666669</v>
      </c>
    </row>
    <row r="163" spans="8:12" x14ac:dyDescent="0.3">
      <c r="H163" t="s">
        <v>465</v>
      </c>
      <c r="I163" s="9">
        <v>1946.9450000000002</v>
      </c>
      <c r="J163" s="9">
        <v>0</v>
      </c>
      <c r="K163" s="10">
        <f>IFERROR(J163/I163,"")</f>
        <v>0</v>
      </c>
      <c r="L163" s="9">
        <f>J163-I163</f>
        <v>-1946.9450000000002</v>
      </c>
    </row>
    <row r="164" spans="8:12" x14ac:dyDescent="0.3">
      <c r="H164" t="s">
        <v>417</v>
      </c>
      <c r="I164" s="9">
        <v>1896.8509999999999</v>
      </c>
      <c r="J164" s="9">
        <v>0</v>
      </c>
      <c r="K164" s="10">
        <f>IFERROR(J164/I164,"")</f>
        <v>0</v>
      </c>
      <c r="L164" s="9">
        <f>J164-I164</f>
        <v>-1896.8509999999999</v>
      </c>
    </row>
    <row r="165" spans="8:12" x14ac:dyDescent="0.3">
      <c r="H165" t="s">
        <v>1214</v>
      </c>
      <c r="I165" s="9">
        <v>1838.6958333333337</v>
      </c>
      <c r="J165" s="9">
        <v>0</v>
      </c>
      <c r="K165" s="10">
        <f>IFERROR(J165/I165,"")</f>
        <v>0</v>
      </c>
      <c r="L165" s="9">
        <f>J165-I165</f>
        <v>-1838.6958333333337</v>
      </c>
    </row>
    <row r="166" spans="8:12" x14ac:dyDescent="0.3">
      <c r="H166" t="s">
        <v>767</v>
      </c>
      <c r="I166" s="9">
        <v>16236.348333333335</v>
      </c>
      <c r="J166" s="9">
        <v>14420.460000000001</v>
      </c>
      <c r="K166" s="10">
        <f>IFERROR(J166/I166,"")</f>
        <v>0.88815906778710196</v>
      </c>
      <c r="L166" s="9">
        <f>J166-I166</f>
        <v>-1815.8883333333342</v>
      </c>
    </row>
    <row r="167" spans="8:12" x14ac:dyDescent="0.3">
      <c r="H167" t="s">
        <v>432</v>
      </c>
      <c r="I167" s="9">
        <v>1592.5781666666667</v>
      </c>
      <c r="J167" s="9">
        <v>0</v>
      </c>
      <c r="K167" s="10">
        <f>IFERROR(J167/I167,"")</f>
        <v>0</v>
      </c>
      <c r="L167" s="9">
        <f>J167-I167</f>
        <v>-1592.5781666666667</v>
      </c>
    </row>
    <row r="168" spans="8:12" x14ac:dyDescent="0.3">
      <c r="H168" t="s">
        <v>431</v>
      </c>
      <c r="I168" s="9">
        <v>1558.9933333333333</v>
      </c>
      <c r="J168" s="9">
        <v>0</v>
      </c>
      <c r="K168" s="10">
        <f>IFERROR(J168/I168,"")</f>
        <v>0</v>
      </c>
      <c r="L168" s="9">
        <f>J168-I168</f>
        <v>-1558.9933333333333</v>
      </c>
    </row>
    <row r="169" spans="8:12" x14ac:dyDescent="0.3">
      <c r="H169" t="s">
        <v>294</v>
      </c>
      <c r="I169" s="9">
        <v>1537.3526666666669</v>
      </c>
      <c r="J169" s="9">
        <v>0</v>
      </c>
      <c r="K169" s="10">
        <f>IFERROR(J169/I169,"")</f>
        <v>0</v>
      </c>
      <c r="L169" s="9">
        <f>J169-I169</f>
        <v>-1537.3526666666669</v>
      </c>
    </row>
    <row r="170" spans="8:12" x14ac:dyDescent="0.3">
      <c r="H170" t="s">
        <v>401</v>
      </c>
      <c r="I170" s="9">
        <v>1510.8444999999999</v>
      </c>
      <c r="J170" s="9">
        <v>0</v>
      </c>
      <c r="K170" s="10">
        <f>IFERROR(J170/I170,"")</f>
        <v>0</v>
      </c>
      <c r="L170" s="9">
        <f>J170-I170</f>
        <v>-1510.8444999999999</v>
      </c>
    </row>
    <row r="171" spans="8:12" x14ac:dyDescent="0.3">
      <c r="H171" t="s">
        <v>39</v>
      </c>
      <c r="I171" s="9">
        <v>1486.7233333333334</v>
      </c>
      <c r="J171" s="9">
        <v>0</v>
      </c>
      <c r="K171" s="10">
        <f>IFERROR(J171/I171,"")</f>
        <v>0</v>
      </c>
      <c r="L171" s="9">
        <f>J171-I171</f>
        <v>-1486.7233333333334</v>
      </c>
    </row>
    <row r="172" spans="8:12" x14ac:dyDescent="0.3">
      <c r="H172" t="s">
        <v>324</v>
      </c>
      <c r="I172" s="9">
        <v>1397.5188333333333</v>
      </c>
      <c r="J172" s="9">
        <v>0</v>
      </c>
      <c r="K172" s="10">
        <f>IFERROR(J172/I172,"")</f>
        <v>0</v>
      </c>
      <c r="L172" s="9">
        <f>J172-I172</f>
        <v>-1397.5188333333333</v>
      </c>
    </row>
    <row r="173" spans="8:12" x14ac:dyDescent="0.3">
      <c r="H173" t="s">
        <v>646</v>
      </c>
      <c r="I173" s="9">
        <v>1322.7940000000001</v>
      </c>
      <c r="J173" s="9">
        <v>0</v>
      </c>
      <c r="K173" s="10">
        <f>IFERROR(J173/I173,"")</f>
        <v>0</v>
      </c>
      <c r="L173" s="9">
        <f>J173-I173</f>
        <v>-1322.7940000000001</v>
      </c>
    </row>
    <row r="174" spans="8:12" x14ac:dyDescent="0.3">
      <c r="H174" t="s">
        <v>1118</v>
      </c>
      <c r="I174" s="9">
        <v>1317.7560000000001</v>
      </c>
      <c r="J174" s="9">
        <v>0</v>
      </c>
      <c r="K174" s="10">
        <f>IFERROR(J174/I174,"")</f>
        <v>0</v>
      </c>
      <c r="L174" s="9">
        <f>J174-I174</f>
        <v>-1317.7560000000001</v>
      </c>
    </row>
    <row r="175" spans="8:12" x14ac:dyDescent="0.3">
      <c r="H175" t="s">
        <v>1720</v>
      </c>
      <c r="I175" s="9">
        <v>1242.7470000000001</v>
      </c>
      <c r="J175" s="9">
        <v>0</v>
      </c>
      <c r="K175" s="10">
        <f>IFERROR(J175/I175,"")</f>
        <v>0</v>
      </c>
      <c r="L175" s="9">
        <f>J175-I175</f>
        <v>-1242.7470000000001</v>
      </c>
    </row>
    <row r="176" spans="8:12" x14ac:dyDescent="0.3">
      <c r="H176" t="s">
        <v>581</v>
      </c>
      <c r="I176" s="9">
        <v>4534.6583333333338</v>
      </c>
      <c r="J176" s="9">
        <v>3369.6</v>
      </c>
      <c r="K176" s="10">
        <f>IFERROR(J176/I176,"")</f>
        <v>0.74307693155860688</v>
      </c>
      <c r="L176" s="9">
        <f>J176-I176</f>
        <v>-1165.0583333333338</v>
      </c>
    </row>
    <row r="177" spans="8:12" x14ac:dyDescent="0.3">
      <c r="H177" t="s">
        <v>1717</v>
      </c>
      <c r="I177" s="9">
        <v>1122.5426666666667</v>
      </c>
      <c r="J177" s="9">
        <v>0</v>
      </c>
      <c r="K177" s="10">
        <f>IFERROR(J177/I177,"")</f>
        <v>0</v>
      </c>
      <c r="L177" s="9">
        <f>J177-I177</f>
        <v>-1122.5426666666667</v>
      </c>
    </row>
    <row r="178" spans="8:12" x14ac:dyDescent="0.3">
      <c r="H178" t="s">
        <v>934</v>
      </c>
      <c r="I178" s="9">
        <v>1112.2723333333333</v>
      </c>
      <c r="J178" s="9">
        <v>0</v>
      </c>
      <c r="K178" s="10">
        <f>IFERROR(J178/I178,"")</f>
        <v>0</v>
      </c>
      <c r="L178" s="9">
        <f>J178-I178</f>
        <v>-1112.2723333333333</v>
      </c>
    </row>
    <row r="179" spans="8:12" x14ac:dyDescent="0.3">
      <c r="H179" t="s">
        <v>599</v>
      </c>
      <c r="I179" s="9">
        <v>1091.6949999999999</v>
      </c>
      <c r="J179" s="9">
        <v>0</v>
      </c>
      <c r="K179" s="10">
        <f>IFERROR(J179/I179,"")</f>
        <v>0</v>
      </c>
      <c r="L179" s="9">
        <f>J179-I179</f>
        <v>-1091.6949999999999</v>
      </c>
    </row>
    <row r="180" spans="8:12" x14ac:dyDescent="0.3">
      <c r="H180" t="s">
        <v>833</v>
      </c>
      <c r="I180" s="9">
        <v>1086.2426666666668</v>
      </c>
      <c r="J180" s="9">
        <v>0</v>
      </c>
      <c r="K180" s="10">
        <f>IFERROR(J180/I180,"")</f>
        <v>0</v>
      </c>
      <c r="L180" s="9">
        <f>J180-I180</f>
        <v>-1086.2426666666668</v>
      </c>
    </row>
    <row r="181" spans="8:12" x14ac:dyDescent="0.3">
      <c r="H181" t="s">
        <v>610</v>
      </c>
      <c r="I181" s="9">
        <v>946.17416666666668</v>
      </c>
      <c r="J181" s="9">
        <v>0</v>
      </c>
      <c r="K181" s="10">
        <f>IFERROR(J181/I181,"")</f>
        <v>0</v>
      </c>
      <c r="L181" s="9">
        <f>J181-I181</f>
        <v>-946.17416666666668</v>
      </c>
    </row>
    <row r="182" spans="8:12" x14ac:dyDescent="0.3">
      <c r="H182" t="s">
        <v>898</v>
      </c>
      <c r="I182" s="9">
        <v>915.93700000000013</v>
      </c>
      <c r="J182" s="9">
        <v>0</v>
      </c>
      <c r="K182" s="10">
        <f>IFERROR(J182/I182,"")</f>
        <v>0</v>
      </c>
      <c r="L182" s="9">
        <f>J182-I182</f>
        <v>-915.93700000000013</v>
      </c>
    </row>
    <row r="183" spans="8:12" x14ac:dyDescent="0.3">
      <c r="H183" t="s">
        <v>1204</v>
      </c>
      <c r="I183" s="9">
        <v>863.26166666666666</v>
      </c>
      <c r="J183" s="9">
        <v>0</v>
      </c>
      <c r="K183" s="10">
        <f>IFERROR(J183/I183,"")</f>
        <v>0</v>
      </c>
      <c r="L183" s="9">
        <f>J183-I183</f>
        <v>-863.26166666666666</v>
      </c>
    </row>
    <row r="184" spans="8:12" x14ac:dyDescent="0.3">
      <c r="H184" t="s">
        <v>988</v>
      </c>
      <c r="I184" s="9">
        <v>857.60033333333342</v>
      </c>
      <c r="J184" s="9">
        <v>0</v>
      </c>
      <c r="K184" s="10">
        <f>IFERROR(J184/I184,"")</f>
        <v>0</v>
      </c>
      <c r="L184" s="9">
        <f>J184-I184</f>
        <v>-857.60033333333342</v>
      </c>
    </row>
    <row r="185" spans="8:12" x14ac:dyDescent="0.3">
      <c r="H185" t="s">
        <v>1217</v>
      </c>
      <c r="I185" s="9">
        <v>776.75766666666675</v>
      </c>
      <c r="J185" s="9">
        <v>0</v>
      </c>
      <c r="K185" s="10">
        <f>IFERROR(J185/I185,"")</f>
        <v>0</v>
      </c>
      <c r="L185" s="9">
        <f>J185-I185</f>
        <v>-776.75766666666675</v>
      </c>
    </row>
    <row r="186" spans="8:12" x14ac:dyDescent="0.3">
      <c r="H186" t="s">
        <v>679</v>
      </c>
      <c r="I186" s="9">
        <v>762.18083333333345</v>
      </c>
      <c r="J186" s="9">
        <v>0</v>
      </c>
      <c r="K186" s="10">
        <f>IFERROR(J186/I186,"")</f>
        <v>0</v>
      </c>
      <c r="L186" s="9">
        <f>J186-I186</f>
        <v>-762.18083333333345</v>
      </c>
    </row>
    <row r="187" spans="8:12" x14ac:dyDescent="0.3">
      <c r="H187" t="s">
        <v>573</v>
      </c>
      <c r="I187" s="9">
        <v>615.02650000000006</v>
      </c>
      <c r="J187" s="9">
        <v>0</v>
      </c>
      <c r="K187" s="10">
        <f>IFERROR(J187/I187,"")</f>
        <v>0</v>
      </c>
      <c r="L187" s="9">
        <f>J187-I187</f>
        <v>-615.02650000000006</v>
      </c>
    </row>
    <row r="188" spans="8:12" x14ac:dyDescent="0.3">
      <c r="H188" t="s">
        <v>1096</v>
      </c>
      <c r="I188" s="9">
        <v>601.82833333333338</v>
      </c>
      <c r="J188" s="9">
        <v>0</v>
      </c>
      <c r="K188" s="10">
        <f>IFERROR(J188/I188,"")</f>
        <v>0</v>
      </c>
      <c r="L188" s="9">
        <f>J188-I188</f>
        <v>-601.82833333333338</v>
      </c>
    </row>
    <row r="189" spans="8:12" x14ac:dyDescent="0.3">
      <c r="H189" t="s">
        <v>270</v>
      </c>
      <c r="I189" s="9">
        <v>507.90483333333333</v>
      </c>
      <c r="J189" s="9">
        <v>0</v>
      </c>
      <c r="K189" s="10">
        <f>IFERROR(J189/I189,"")</f>
        <v>0</v>
      </c>
      <c r="L189" s="9">
        <f>J189-I189</f>
        <v>-507.90483333333333</v>
      </c>
    </row>
    <row r="190" spans="8:12" x14ac:dyDescent="0.3">
      <c r="H190" t="s">
        <v>374</v>
      </c>
      <c r="I190" s="9">
        <v>420.54833333333335</v>
      </c>
      <c r="J190" s="9">
        <v>0</v>
      </c>
      <c r="K190" s="10">
        <f>IFERROR(J190/I190,"")</f>
        <v>0</v>
      </c>
      <c r="L190" s="9">
        <f>J190-I190</f>
        <v>-420.54833333333335</v>
      </c>
    </row>
    <row r="191" spans="8:12" x14ac:dyDescent="0.3">
      <c r="H191" t="s">
        <v>594</v>
      </c>
      <c r="I191" s="9">
        <v>364.1036666666667</v>
      </c>
      <c r="J191" s="9">
        <v>0</v>
      </c>
      <c r="K191" s="10">
        <f>IFERROR(J191/I191,"")</f>
        <v>0</v>
      </c>
      <c r="L191" s="9">
        <f>J191-I191</f>
        <v>-364.1036666666667</v>
      </c>
    </row>
    <row r="192" spans="8:12" x14ac:dyDescent="0.3">
      <c r="H192" t="s">
        <v>1013</v>
      </c>
      <c r="I192" s="9">
        <v>255.9076666666667</v>
      </c>
      <c r="J192" s="9">
        <v>0</v>
      </c>
      <c r="K192" s="10">
        <f>IFERROR(J192/I192,"")</f>
        <v>0</v>
      </c>
      <c r="L192" s="9">
        <f>J192-I192</f>
        <v>-255.9076666666667</v>
      </c>
    </row>
    <row r="193" spans="8:12" x14ac:dyDescent="0.3">
      <c r="H193" t="s">
        <v>603</v>
      </c>
      <c r="I193" s="9">
        <v>211.66749999999999</v>
      </c>
      <c r="J193" s="9">
        <v>0</v>
      </c>
      <c r="K193" s="10">
        <f>IFERROR(J193/I193,"")</f>
        <v>0</v>
      </c>
      <c r="L193" s="9">
        <f>J193-I193</f>
        <v>-211.66749999999999</v>
      </c>
    </row>
    <row r="194" spans="8:12" x14ac:dyDescent="0.3">
      <c r="H194" t="s">
        <v>580</v>
      </c>
      <c r="I194" s="9">
        <v>188.36950000000002</v>
      </c>
      <c r="J194" s="9">
        <v>0</v>
      </c>
      <c r="K194" s="10">
        <f>IFERROR(J194/I194,"")</f>
        <v>0</v>
      </c>
      <c r="L194" s="9">
        <f>J194-I194</f>
        <v>-188.36950000000002</v>
      </c>
    </row>
    <row r="195" spans="8:12" x14ac:dyDescent="0.3">
      <c r="H195" t="s">
        <v>753</v>
      </c>
      <c r="I195" s="9">
        <v>180.87666666666669</v>
      </c>
      <c r="J195" s="9">
        <v>0</v>
      </c>
      <c r="K195" s="10">
        <f>IFERROR(J195/I195,"")</f>
        <v>0</v>
      </c>
      <c r="L195" s="9">
        <f>J195-I195</f>
        <v>-180.87666666666669</v>
      </c>
    </row>
    <row r="196" spans="8:12" x14ac:dyDescent="0.3">
      <c r="H196" t="s">
        <v>199</v>
      </c>
      <c r="I196" s="9">
        <v>176.57933333333335</v>
      </c>
      <c r="J196" s="9">
        <v>0</v>
      </c>
      <c r="K196" s="10">
        <f>IFERROR(J196/I196,"")</f>
        <v>0</v>
      </c>
      <c r="L196" s="9">
        <f>J196-I196</f>
        <v>-176.57933333333335</v>
      </c>
    </row>
    <row r="197" spans="8:12" x14ac:dyDescent="0.3">
      <c r="H197" t="s">
        <v>959</v>
      </c>
      <c r="I197" s="9">
        <v>114.95</v>
      </c>
      <c r="J197" s="9">
        <v>0</v>
      </c>
      <c r="K197" s="10">
        <f>IFERROR(J197/I197,"")</f>
        <v>0</v>
      </c>
      <c r="L197" s="9">
        <f>J197-I197</f>
        <v>-114.95</v>
      </c>
    </row>
    <row r="198" spans="8:12" x14ac:dyDescent="0.3">
      <c r="H198" t="s">
        <v>246</v>
      </c>
      <c r="I198" s="9">
        <v>44.531666666666673</v>
      </c>
      <c r="J198" s="9">
        <v>0</v>
      </c>
      <c r="K198" s="10">
        <f>IFERROR(J198/I198,"")</f>
        <v>0</v>
      </c>
      <c r="L198" s="9">
        <f>J198-I198</f>
        <v>-44.531666666666673</v>
      </c>
    </row>
    <row r="199" spans="8:12" x14ac:dyDescent="0.3">
      <c r="H199" t="s">
        <v>1103</v>
      </c>
      <c r="I199" s="9">
        <v>25.593333333333334</v>
      </c>
      <c r="J199" s="9">
        <v>0</v>
      </c>
      <c r="K199" s="10">
        <f>IFERROR(J199/I199,"")</f>
        <v>0</v>
      </c>
      <c r="L199" s="9">
        <f>J199-I199</f>
        <v>-25.593333333333334</v>
      </c>
    </row>
    <row r="200" spans="8:12" x14ac:dyDescent="0.3">
      <c r="H200" t="s">
        <v>144</v>
      </c>
      <c r="I200" s="9">
        <v>0</v>
      </c>
      <c r="J200" s="9">
        <v>0</v>
      </c>
      <c r="K200" s="10" t="str">
        <f>IFERROR(J200/I200,"")</f>
        <v/>
      </c>
      <c r="L200" s="9">
        <f>J200-I200</f>
        <v>0</v>
      </c>
    </row>
    <row r="201" spans="8:12" x14ac:dyDescent="0.3">
      <c r="H201" t="s">
        <v>1176</v>
      </c>
      <c r="I201" s="9">
        <v>0</v>
      </c>
      <c r="J201" s="9">
        <v>0</v>
      </c>
      <c r="K201" s="10" t="str">
        <f>IFERROR(J201/I201,"")</f>
        <v/>
      </c>
      <c r="L201" s="9">
        <f>J201-I201</f>
        <v>0</v>
      </c>
    </row>
    <row r="202" spans="8:12" x14ac:dyDescent="0.3">
      <c r="H202" t="s">
        <v>715</v>
      </c>
      <c r="I202" s="9">
        <v>0</v>
      </c>
      <c r="J202" s="9">
        <v>0</v>
      </c>
      <c r="K202" s="10" t="str">
        <f>IFERROR(J202/I202,"")</f>
        <v/>
      </c>
      <c r="L202" s="9">
        <f>J202-I202</f>
        <v>0</v>
      </c>
    </row>
    <row r="203" spans="8:12" x14ac:dyDescent="0.3">
      <c r="H203" t="s">
        <v>1455</v>
      </c>
      <c r="I203" s="9">
        <v>0</v>
      </c>
      <c r="J203" s="9">
        <v>0</v>
      </c>
      <c r="K203" s="10" t="str">
        <f>IFERROR(J203/I203,"")</f>
        <v/>
      </c>
      <c r="L203" s="9">
        <f>J203-I203</f>
        <v>0</v>
      </c>
    </row>
    <row r="204" spans="8:12" x14ac:dyDescent="0.3">
      <c r="H204" t="s">
        <v>1738</v>
      </c>
      <c r="I204" s="9">
        <v>0</v>
      </c>
      <c r="J204" s="9">
        <v>0</v>
      </c>
      <c r="K204" s="10" t="str">
        <f>IFERROR(J204/I204,"")</f>
        <v/>
      </c>
      <c r="L204" s="9">
        <f>J204-I204</f>
        <v>0</v>
      </c>
    </row>
    <row r="205" spans="8:12" x14ac:dyDescent="0.3">
      <c r="H205" t="s">
        <v>1654</v>
      </c>
      <c r="I205" s="9">
        <v>-435.64400000000001</v>
      </c>
      <c r="J205" s="9">
        <v>0</v>
      </c>
      <c r="K205" s="10">
        <f>IFERROR(J205/I205,"")</f>
        <v>0</v>
      </c>
      <c r="L205" s="9">
        <f>J205-I205</f>
        <v>435.64400000000001</v>
      </c>
    </row>
    <row r="206" spans="8:12" x14ac:dyDescent="0.3">
      <c r="H206" t="s">
        <v>480</v>
      </c>
      <c r="I206" s="9">
        <v>163278.33316666671</v>
      </c>
      <c r="J206" s="9">
        <v>163802.93000000002</v>
      </c>
      <c r="K206" s="10">
        <f>IFERROR(J206/I206,"")</f>
        <v>1.0032128992448608</v>
      </c>
      <c r="L206" s="9">
        <f>J206-I206</f>
        <v>524.59683333331486</v>
      </c>
    </row>
    <row r="207" spans="8:12" x14ac:dyDescent="0.3">
      <c r="H207" t="s">
        <v>1560</v>
      </c>
      <c r="I207" s="9">
        <v>9213.0848333333361</v>
      </c>
      <c r="J207" s="9">
        <v>9980.7900000000009</v>
      </c>
      <c r="K207" s="10">
        <f>IFERROR(J207/I207,"")</f>
        <v>1.0833276997395134</v>
      </c>
      <c r="L207" s="9">
        <f>J207-I207</f>
        <v>767.70516666666481</v>
      </c>
    </row>
    <row r="208" spans="8:12" x14ac:dyDescent="0.3">
      <c r="H208" t="s">
        <v>754</v>
      </c>
      <c r="I208" s="9">
        <v>5871.3251666666674</v>
      </c>
      <c r="J208" s="9">
        <v>7409.6100000000006</v>
      </c>
      <c r="K208" s="10">
        <f>IFERROR(J208/I208,"")</f>
        <v>1.2619995979896759</v>
      </c>
      <c r="L208" s="9">
        <f>J208-I208</f>
        <v>1538.2848333333332</v>
      </c>
    </row>
    <row r="209" spans="8:12" x14ac:dyDescent="0.3">
      <c r="H209" t="s">
        <v>1627</v>
      </c>
      <c r="I209" s="9">
        <v>4211.5718333333334</v>
      </c>
      <c r="J209" s="9">
        <v>5758.62</v>
      </c>
      <c r="K209" s="10">
        <f>IFERROR(J209/I209,"")</f>
        <v>1.3673327270408264</v>
      </c>
      <c r="L209" s="9">
        <f>J209-I209</f>
        <v>1547.0481666666665</v>
      </c>
    </row>
    <row r="210" spans="8:12" x14ac:dyDescent="0.3">
      <c r="H210" t="s">
        <v>747</v>
      </c>
      <c r="I210" s="9">
        <v>30608.55783333334</v>
      </c>
      <c r="J210" s="9">
        <v>32277.18</v>
      </c>
      <c r="K210" s="10">
        <f>IFERROR(J210/I210,"")</f>
        <v>1.0545148901085923</v>
      </c>
      <c r="L210" s="9">
        <f>J210-I210</f>
        <v>1668.6221666666606</v>
      </c>
    </row>
    <row r="211" spans="8:12" x14ac:dyDescent="0.3">
      <c r="H211" t="s">
        <v>91</v>
      </c>
      <c r="I211" s="9">
        <v>9432.8721666666679</v>
      </c>
      <c r="J211" s="9">
        <v>11175.12</v>
      </c>
      <c r="K211" s="10">
        <f>IFERROR(J211/I211,"")</f>
        <v>1.1846996124351166</v>
      </c>
      <c r="L211" s="9">
        <f>J211-I211</f>
        <v>1742.2478333333329</v>
      </c>
    </row>
    <row r="212" spans="8:12" x14ac:dyDescent="0.3">
      <c r="H212" t="s">
        <v>181</v>
      </c>
      <c r="I212" s="9">
        <v>58147.261333333336</v>
      </c>
      <c r="J212" s="9">
        <v>59972.91</v>
      </c>
      <c r="K212" s="10">
        <f>IFERROR(J212/I212,"")</f>
        <v>1.0313969845664959</v>
      </c>
      <c r="L212" s="9">
        <f>J212-I212</f>
        <v>1825.6486666666679</v>
      </c>
    </row>
    <row r="213" spans="8:12" x14ac:dyDescent="0.3">
      <c r="H213" t="s">
        <v>650</v>
      </c>
      <c r="I213" s="9">
        <v>2731.9673333333335</v>
      </c>
      <c r="J213" s="9">
        <v>4642.08</v>
      </c>
      <c r="K213" s="10">
        <f>IFERROR(J213/I213,"")</f>
        <v>1.6991711223487054</v>
      </c>
      <c r="L213" s="9">
        <f>J213-I213</f>
        <v>1910.1126666666664</v>
      </c>
    </row>
    <row r="214" spans="8:12" x14ac:dyDescent="0.3">
      <c r="H214" t="s">
        <v>564</v>
      </c>
      <c r="I214" s="9">
        <v>24786.103833333334</v>
      </c>
      <c r="J214" s="9">
        <v>26833.05</v>
      </c>
      <c r="K214" s="10">
        <f>IFERROR(J214/I214,"")</f>
        <v>1.0825844263556199</v>
      </c>
      <c r="L214" s="9">
        <f>J214-I214</f>
        <v>2046.9461666666648</v>
      </c>
    </row>
    <row r="215" spans="8:12" x14ac:dyDescent="0.3">
      <c r="H215" t="s">
        <v>766</v>
      </c>
      <c r="I215" s="9">
        <v>5977.7685000000001</v>
      </c>
      <c r="J215" s="9">
        <v>8448.85</v>
      </c>
      <c r="K215" s="10">
        <f>IFERROR(J215/I215,"")</f>
        <v>1.4133785876786631</v>
      </c>
      <c r="L215" s="9">
        <f>J215-I215</f>
        <v>2471.0815000000002</v>
      </c>
    </row>
    <row r="216" spans="8:12" x14ac:dyDescent="0.3">
      <c r="H216" t="s">
        <v>731</v>
      </c>
      <c r="I216" s="9">
        <v>1647.1950000000002</v>
      </c>
      <c r="J216" s="9">
        <v>4492.3500000000004</v>
      </c>
      <c r="K216" s="10">
        <f>IFERROR(J216/I216,"")</f>
        <v>2.7272727272727271</v>
      </c>
      <c r="L216" s="9">
        <f>J216-I216</f>
        <v>2845.1550000000002</v>
      </c>
    </row>
    <row r="217" spans="8:12" x14ac:dyDescent="0.3">
      <c r="H217" t="s">
        <v>1102</v>
      </c>
      <c r="I217" s="9">
        <v>0</v>
      </c>
      <c r="J217" s="9">
        <v>3066.64</v>
      </c>
      <c r="K217" s="10" t="str">
        <f>IFERROR(J217/I217,"")</f>
        <v/>
      </c>
      <c r="L217" s="9">
        <f>J217-I217</f>
        <v>3066.64</v>
      </c>
    </row>
    <row r="218" spans="8:12" x14ac:dyDescent="0.3">
      <c r="H218" t="s">
        <v>822</v>
      </c>
      <c r="I218" s="9">
        <v>19665.046500000004</v>
      </c>
      <c r="J218" s="9">
        <v>23479.3</v>
      </c>
      <c r="K218" s="10">
        <f>IFERROR(J218/I218,"")</f>
        <v>1.1939610719964477</v>
      </c>
      <c r="L218" s="9">
        <f>J218-I218</f>
        <v>3814.2534999999953</v>
      </c>
    </row>
    <row r="219" spans="8:12" x14ac:dyDescent="0.3">
      <c r="H219" t="s">
        <v>979</v>
      </c>
      <c r="I219" s="9">
        <v>4437.1983333333337</v>
      </c>
      <c r="J219" s="9">
        <v>9054.34</v>
      </c>
      <c r="K219" s="10">
        <f>IFERROR(J219/I219,"")</f>
        <v>2.0405533671960421</v>
      </c>
      <c r="L219" s="9">
        <f>J219-I219</f>
        <v>4617.1416666666664</v>
      </c>
    </row>
    <row r="220" spans="8:12" x14ac:dyDescent="0.3">
      <c r="H220" t="s">
        <v>876</v>
      </c>
      <c r="I220" s="9">
        <v>1773.0863333333336</v>
      </c>
      <c r="J220" s="9">
        <v>7125</v>
      </c>
      <c r="K220" s="10">
        <f>IFERROR(J220/I220,"")</f>
        <v>4.0184168509185199</v>
      </c>
      <c r="L220" s="9">
        <f>J220-I220</f>
        <v>5351.9136666666664</v>
      </c>
    </row>
    <row r="221" spans="8:12" x14ac:dyDescent="0.3">
      <c r="H221" t="s">
        <v>642</v>
      </c>
      <c r="I221" s="9">
        <v>8928.826500000001</v>
      </c>
      <c r="J221" s="9">
        <v>14462.43</v>
      </c>
      <c r="K221" s="10">
        <f>IFERROR(J221/I221,"")</f>
        <v>1.6197458870994972</v>
      </c>
      <c r="L221" s="9">
        <f>J221-I221</f>
        <v>5533.6034999999993</v>
      </c>
    </row>
    <row r="222" spans="8:12" x14ac:dyDescent="0.3">
      <c r="H222" t="s">
        <v>1381</v>
      </c>
      <c r="I222" s="9">
        <v>11674.037833333336</v>
      </c>
      <c r="J222" s="9">
        <v>17675.86</v>
      </c>
      <c r="K222" s="10">
        <f>IFERROR(J222/I222,"")</f>
        <v>1.5141170734884402</v>
      </c>
      <c r="L222" s="9">
        <f>J222-I222</f>
        <v>6001.822166666665</v>
      </c>
    </row>
    <row r="223" spans="8:12" x14ac:dyDescent="0.3">
      <c r="H223" t="s">
        <v>44</v>
      </c>
      <c r="I223" s="9">
        <v>31909.779000000006</v>
      </c>
      <c r="J223" s="9">
        <v>40037.35</v>
      </c>
      <c r="K223" s="10">
        <f>IFERROR(J223/I223,"")</f>
        <v>1.2547047098007162</v>
      </c>
      <c r="L223" s="9">
        <f>J223-I223</f>
        <v>8127.5709999999926</v>
      </c>
    </row>
    <row r="224" spans="8:12" x14ac:dyDescent="0.3">
      <c r="H224" t="s">
        <v>101</v>
      </c>
      <c r="I224" s="9">
        <v>42288.315666666669</v>
      </c>
      <c r="J224" s="9">
        <v>50757.700000000004</v>
      </c>
      <c r="K224" s="10">
        <f>IFERROR(J224/I224,"")</f>
        <v>1.2002771734890647</v>
      </c>
      <c r="L224" s="9">
        <f>J224-I224</f>
        <v>8469.3843333333352</v>
      </c>
    </row>
    <row r="225" spans="8:12" x14ac:dyDescent="0.3">
      <c r="H225" t="s">
        <v>1490</v>
      </c>
      <c r="I225" s="9">
        <v>32090.061666666672</v>
      </c>
      <c r="J225" s="9">
        <v>41405.85</v>
      </c>
      <c r="K225" s="10">
        <f>IFERROR(J225/I225,"")</f>
        <v>1.2903013534252581</v>
      </c>
      <c r="L225" s="9">
        <f>J225-I225</f>
        <v>9315.7883333333266</v>
      </c>
    </row>
    <row r="226" spans="8:12" x14ac:dyDescent="0.3">
      <c r="H226" t="s">
        <v>121</v>
      </c>
      <c r="I226" s="9">
        <v>6097.52</v>
      </c>
      <c r="J226" s="9">
        <v>15793.2</v>
      </c>
      <c r="K226" s="10">
        <f>IFERROR(J226/I226,"")</f>
        <v>2.5901022054868208</v>
      </c>
      <c r="L226" s="9">
        <f>J226-I226</f>
        <v>9695.68</v>
      </c>
    </row>
    <row r="227" spans="8:12" x14ac:dyDescent="0.3">
      <c r="H227" t="s">
        <v>602</v>
      </c>
      <c r="I227" s="9">
        <v>43251.745166666668</v>
      </c>
      <c r="J227" s="9">
        <v>53310.400000000001</v>
      </c>
      <c r="K227" s="10">
        <f>IFERROR(J227/I227,"")</f>
        <v>1.2325606699700375</v>
      </c>
      <c r="L227" s="9">
        <f>J227-I227</f>
        <v>10058.654833333334</v>
      </c>
    </row>
    <row r="228" spans="8:12" x14ac:dyDescent="0.3">
      <c r="H228" t="s">
        <v>1355</v>
      </c>
      <c r="I228" s="9">
        <v>0</v>
      </c>
      <c r="J228" s="9">
        <v>11873.77</v>
      </c>
      <c r="K228" s="10" t="str">
        <f>IFERROR(J228/I228,"")</f>
        <v/>
      </c>
      <c r="L228" s="9">
        <f>J228-I228</f>
        <v>11873.77</v>
      </c>
    </row>
    <row r="229" spans="8:12" x14ac:dyDescent="0.3">
      <c r="H229" t="s">
        <v>942</v>
      </c>
      <c r="I229" s="9">
        <v>634773.13900000008</v>
      </c>
      <c r="J229" s="9">
        <v>647120.08000000007</v>
      </c>
      <c r="K229" s="10">
        <f>IFERROR(J229/I229,"")</f>
        <v>1.0194509506490004</v>
      </c>
      <c r="L229" s="9">
        <f>J229-I229</f>
        <v>12346.940999999992</v>
      </c>
    </row>
    <row r="230" spans="8:12" x14ac:dyDescent="0.3">
      <c r="H230" t="s">
        <v>797</v>
      </c>
      <c r="I230" s="9">
        <v>44085.998000000007</v>
      </c>
      <c r="J230" s="9">
        <v>57473.57</v>
      </c>
      <c r="K230" s="10">
        <f>IFERROR(J230/I230,"")</f>
        <v>1.3036694780052385</v>
      </c>
      <c r="L230" s="9">
        <f>J230-I230</f>
        <v>13387.571999999993</v>
      </c>
    </row>
    <row r="231" spans="8:12" x14ac:dyDescent="0.3">
      <c r="H231" t="s">
        <v>805</v>
      </c>
      <c r="I231" s="9">
        <v>5630.0456666666669</v>
      </c>
      <c r="J231" s="9">
        <v>22212.120000000003</v>
      </c>
      <c r="K231" s="10">
        <f>IFERROR(J231/I231,"")</f>
        <v>3.945282385808949</v>
      </c>
      <c r="L231" s="9">
        <f>J231-I231</f>
        <v>16582.074333333338</v>
      </c>
    </row>
    <row r="232" spans="8:12" x14ac:dyDescent="0.3">
      <c r="H232" t="s">
        <v>1286</v>
      </c>
      <c r="I232" s="9">
        <v>50956.029666666669</v>
      </c>
      <c r="J232" s="9">
        <v>67546.62</v>
      </c>
      <c r="K232" s="10">
        <f>IFERROR(J232/I232,"")</f>
        <v>1.3255864014889331</v>
      </c>
      <c r="L232" s="9">
        <f>J232-I232</f>
        <v>16590.590333333326</v>
      </c>
    </row>
    <row r="233" spans="8:12" x14ac:dyDescent="0.3">
      <c r="H233" t="s">
        <v>412</v>
      </c>
      <c r="I233" s="9">
        <v>69117.17266666668</v>
      </c>
      <c r="J233" s="9">
        <v>88191.22</v>
      </c>
      <c r="K233" s="10">
        <f>IFERROR(J233/I233,"")</f>
        <v>1.2759668342529324</v>
      </c>
      <c r="L233" s="9">
        <f>J233-I233</f>
        <v>19074.047333333321</v>
      </c>
    </row>
    <row r="234" spans="8:12" x14ac:dyDescent="0.3">
      <c r="H234" t="s">
        <v>1442</v>
      </c>
      <c r="I234" s="9">
        <v>0</v>
      </c>
      <c r="J234" s="9">
        <v>20453.439999999999</v>
      </c>
      <c r="K234" s="10" t="str">
        <f>IFERROR(J234/I234,"")</f>
        <v/>
      </c>
      <c r="L234" s="9">
        <f>J234-I234</f>
        <v>20453.439999999999</v>
      </c>
    </row>
    <row r="235" spans="8:12" x14ac:dyDescent="0.3">
      <c r="H235" t="s">
        <v>1309</v>
      </c>
      <c r="I235" s="9">
        <v>33637.778166666671</v>
      </c>
      <c r="J235" s="9">
        <v>54332.639999999999</v>
      </c>
      <c r="K235" s="10">
        <f>IFERROR(J235/I235,"")</f>
        <v>1.6152267765961097</v>
      </c>
      <c r="L235" s="9">
        <f>J235-I235</f>
        <v>20694.861833333329</v>
      </c>
    </row>
    <row r="236" spans="8:12" x14ac:dyDescent="0.3">
      <c r="H236" t="s">
        <v>810</v>
      </c>
      <c r="I236" s="9">
        <v>15052.224</v>
      </c>
      <c r="J236" s="9">
        <v>36078.980000000003</v>
      </c>
      <c r="K236" s="10">
        <f>IFERROR(J236/I236,"")</f>
        <v>2.3969202159096228</v>
      </c>
      <c r="L236" s="9">
        <f>J236-I236</f>
        <v>21026.756000000001</v>
      </c>
    </row>
    <row r="237" spans="8:12" x14ac:dyDescent="0.3">
      <c r="H237" t="s">
        <v>1083</v>
      </c>
      <c r="I237" s="9">
        <v>29285.54933333334</v>
      </c>
      <c r="J237" s="9">
        <v>50935.28</v>
      </c>
      <c r="K237" s="10">
        <f>IFERROR(J237/I237,"")</f>
        <v>1.7392632598502957</v>
      </c>
      <c r="L237" s="9">
        <f>J237-I237</f>
        <v>21649.730666666659</v>
      </c>
    </row>
    <row r="238" spans="8:12" x14ac:dyDescent="0.3">
      <c r="H238" t="s">
        <v>212</v>
      </c>
      <c r="I238" s="9">
        <v>131807.84100000001</v>
      </c>
      <c r="J238" s="9">
        <v>153803.46</v>
      </c>
      <c r="K238" s="10">
        <f>IFERROR(J238/I238,"")</f>
        <v>1.1668764076030953</v>
      </c>
      <c r="L238" s="9">
        <f>J238-I238</f>
        <v>21995.618999999977</v>
      </c>
    </row>
    <row r="239" spans="8:12" x14ac:dyDescent="0.3">
      <c r="H239" t="s">
        <v>792</v>
      </c>
      <c r="I239" s="9">
        <v>60615.558666666679</v>
      </c>
      <c r="J239" s="9">
        <v>85073.459999999992</v>
      </c>
      <c r="K239" s="10">
        <f>IFERROR(J239/I239,"")</f>
        <v>1.4034921375191918</v>
      </c>
      <c r="L239" s="9">
        <f>J239-I239</f>
        <v>24457.901333333313</v>
      </c>
    </row>
    <row r="240" spans="8:12" x14ac:dyDescent="0.3">
      <c r="H240" t="s">
        <v>349</v>
      </c>
      <c r="I240" s="9">
        <v>231866.02450000006</v>
      </c>
      <c r="J240" s="9">
        <v>256921.21999999997</v>
      </c>
      <c r="K240" s="10">
        <f>IFERROR(J240/I240,"")</f>
        <v>1.1080589342661538</v>
      </c>
      <c r="L240" s="9">
        <f>J240-I240</f>
        <v>25055.195499999914</v>
      </c>
    </row>
    <row r="241" spans="8:12" x14ac:dyDescent="0.3">
      <c r="H241" t="s">
        <v>1424</v>
      </c>
      <c r="I241" s="9">
        <v>16164.611833333336</v>
      </c>
      <c r="J241" s="9">
        <v>41762.199999999997</v>
      </c>
      <c r="K241" s="10">
        <f>IFERROR(J241/I241,"")</f>
        <v>2.5835572440954886</v>
      </c>
      <c r="L241" s="9">
        <f>J241-I241</f>
        <v>25597.588166666661</v>
      </c>
    </row>
    <row r="242" spans="8:12" x14ac:dyDescent="0.3">
      <c r="H242" t="s">
        <v>628</v>
      </c>
      <c r="I242" s="9">
        <v>481718.37816666672</v>
      </c>
      <c r="J242" s="9">
        <v>510313.01</v>
      </c>
      <c r="K242" s="10">
        <f>IFERROR(J242/I242,"")</f>
        <v>1.0593596448243459</v>
      </c>
      <c r="L242" s="9">
        <f>J242-I242</f>
        <v>28594.631833333289</v>
      </c>
    </row>
    <row r="243" spans="8:12" x14ac:dyDescent="0.3">
      <c r="H243" t="s">
        <v>1274</v>
      </c>
      <c r="I243" s="9">
        <v>16521.923000000003</v>
      </c>
      <c r="J243" s="9">
        <v>47958.879999999997</v>
      </c>
      <c r="K243" s="10">
        <f>IFERROR(J243/I243,"")</f>
        <v>2.9027420113264051</v>
      </c>
      <c r="L243" s="9">
        <f>J243-I243</f>
        <v>31436.956999999995</v>
      </c>
    </row>
    <row r="244" spans="8:12" x14ac:dyDescent="0.3">
      <c r="H244" t="s">
        <v>556</v>
      </c>
      <c r="I244" s="9">
        <v>132376.74266666669</v>
      </c>
      <c r="J244" s="9">
        <v>163909.44</v>
      </c>
      <c r="K244" s="10">
        <f>IFERROR(J244/I244,"")</f>
        <v>1.2382042094262338</v>
      </c>
      <c r="L244" s="9">
        <f>J244-I244</f>
        <v>31532.697333333315</v>
      </c>
    </row>
    <row r="245" spans="8:12" x14ac:dyDescent="0.3">
      <c r="H245" t="s">
        <v>353</v>
      </c>
      <c r="I245" s="9">
        <v>10390.005999999999</v>
      </c>
      <c r="J245" s="9">
        <v>47089.03</v>
      </c>
      <c r="K245" s="10">
        <f>IFERROR(J245/I245,"")</f>
        <v>4.5321465646891834</v>
      </c>
      <c r="L245" s="9">
        <f>J245-I245</f>
        <v>36699.023999999998</v>
      </c>
    </row>
    <row r="246" spans="8:12" x14ac:dyDescent="0.3">
      <c r="H246" t="s">
        <v>383</v>
      </c>
      <c r="I246" s="9">
        <v>0</v>
      </c>
      <c r="J246" s="9">
        <v>37654.639999999999</v>
      </c>
      <c r="K246" s="10" t="str">
        <f>IFERROR(J246/I246,"")</f>
        <v/>
      </c>
      <c r="L246" s="9">
        <f>J246-I246</f>
        <v>37654.639999999999</v>
      </c>
    </row>
    <row r="247" spans="8:12" x14ac:dyDescent="0.3">
      <c r="H247" t="s">
        <v>138</v>
      </c>
      <c r="I247" s="9">
        <v>94457.518833333335</v>
      </c>
      <c r="J247" s="9">
        <v>134372.20000000001</v>
      </c>
      <c r="K247" s="10">
        <f>IFERROR(J247/I247,"")</f>
        <v>1.4225675378695326</v>
      </c>
      <c r="L247" s="9">
        <f>J247-I247</f>
        <v>39914.681166666676</v>
      </c>
    </row>
    <row r="248" spans="8:12" x14ac:dyDescent="0.3">
      <c r="H248" t="s">
        <v>1162</v>
      </c>
      <c r="I248" s="9">
        <v>26163.743833333338</v>
      </c>
      <c r="J248" s="9">
        <v>67881.709999999992</v>
      </c>
      <c r="K248" s="10">
        <f>IFERROR(J248/I248,"")</f>
        <v>2.5944952844828273</v>
      </c>
      <c r="L248" s="9">
        <f>J248-I248</f>
        <v>41717.966166666651</v>
      </c>
    </row>
    <row r="249" spans="8:12" x14ac:dyDescent="0.3">
      <c r="H249" t="s">
        <v>827</v>
      </c>
      <c r="I249" s="9">
        <v>62466.796333333346</v>
      </c>
      <c r="J249" s="9">
        <v>110613.04000000001</v>
      </c>
      <c r="K249" s="10">
        <f>IFERROR(J249/I249,"")</f>
        <v>1.7707493659471536</v>
      </c>
      <c r="L249" s="9">
        <f>J249-I249</f>
        <v>48146.243666666662</v>
      </c>
    </row>
    <row r="250" spans="8:12" x14ac:dyDescent="0.3">
      <c r="H250" t="s">
        <v>510</v>
      </c>
      <c r="I250" s="9">
        <v>33503.759666666672</v>
      </c>
      <c r="J250" s="9">
        <v>82947.14</v>
      </c>
      <c r="K250" s="10">
        <f>IFERROR(J250/I250,"")</f>
        <v>2.4757561785677802</v>
      </c>
      <c r="L250" s="9">
        <f>J250-I250</f>
        <v>49443.380333333327</v>
      </c>
    </row>
    <row r="251" spans="8:12" x14ac:dyDescent="0.3">
      <c r="H251" t="s">
        <v>159</v>
      </c>
      <c r="I251" s="9">
        <v>413534.70216666674</v>
      </c>
      <c r="J251" s="9">
        <v>464198.18</v>
      </c>
      <c r="K251" s="10">
        <f>IFERROR(J251/I251,"")</f>
        <v>1.122513243913722</v>
      </c>
      <c r="L251" s="9">
        <f>J251-I251</f>
        <v>50663.477833333251</v>
      </c>
    </row>
    <row r="252" spans="8:12" x14ac:dyDescent="0.3">
      <c r="H252" t="s">
        <v>1074</v>
      </c>
      <c r="I252" s="9">
        <v>0</v>
      </c>
      <c r="J252" s="9">
        <v>57527.670000000006</v>
      </c>
      <c r="K252" s="10" t="str">
        <f>IFERROR(J252/I252,"")</f>
        <v/>
      </c>
      <c r="L252" s="9">
        <f>J252-I252</f>
        <v>57527.670000000006</v>
      </c>
    </row>
    <row r="253" spans="8:12" x14ac:dyDescent="0.3">
      <c r="H253" t="s">
        <v>622</v>
      </c>
      <c r="I253" s="9">
        <v>3490.8188333333337</v>
      </c>
      <c r="J253" s="9">
        <v>61628.19</v>
      </c>
      <c r="K253" s="10">
        <f>IFERROR(J253/I253,"")</f>
        <v>17.654365047971314</v>
      </c>
      <c r="L253" s="9">
        <f>J253-I253</f>
        <v>58137.371166666671</v>
      </c>
    </row>
    <row r="254" spans="8:12" x14ac:dyDescent="0.3">
      <c r="H254" t="s">
        <v>1641</v>
      </c>
      <c r="I254" s="9">
        <v>0</v>
      </c>
      <c r="J254" s="9">
        <v>62411.14</v>
      </c>
      <c r="K254" s="10" t="str">
        <f>IFERROR(J254/I254,"")</f>
        <v/>
      </c>
      <c r="L254" s="9">
        <f>J254-I254</f>
        <v>62411.14</v>
      </c>
    </row>
    <row r="255" spans="8:12" x14ac:dyDescent="0.3">
      <c r="H255" t="s">
        <v>466</v>
      </c>
      <c r="I255" s="9">
        <v>43537.736000000004</v>
      </c>
      <c r="J255" s="9">
        <v>107808.76</v>
      </c>
      <c r="K255" s="10">
        <f>IFERROR(J255/I255,"")</f>
        <v>2.4762141972655627</v>
      </c>
      <c r="L255" s="9">
        <f>J255-I255</f>
        <v>64271.02399999999</v>
      </c>
    </row>
    <row r="256" spans="8:12" x14ac:dyDescent="0.3">
      <c r="H256" t="s">
        <v>935</v>
      </c>
      <c r="I256" s="9">
        <v>181850.46000000002</v>
      </c>
      <c r="J256" s="9">
        <v>256886.86</v>
      </c>
      <c r="K256" s="10">
        <f>IFERROR(J256/I256,"")</f>
        <v>1.4126269463382164</v>
      </c>
      <c r="L256" s="9">
        <f>J256-I256</f>
        <v>75036.399999999965</v>
      </c>
    </row>
    <row r="257" spans="8:12" x14ac:dyDescent="0.3">
      <c r="H257" t="s">
        <v>286</v>
      </c>
      <c r="I257" s="9">
        <v>249620.85683333332</v>
      </c>
      <c r="J257" s="9">
        <v>330514.41000000003</v>
      </c>
      <c r="K257" s="10">
        <f>IFERROR(J257/I257,"")</f>
        <v>1.3240656818219227</v>
      </c>
      <c r="L257" s="9">
        <f>J257-I257</f>
        <v>80893.553166666708</v>
      </c>
    </row>
    <row r="258" spans="8:12" x14ac:dyDescent="0.3">
      <c r="H258" t="s">
        <v>463</v>
      </c>
      <c r="I258" s="9">
        <v>23822.298500000001</v>
      </c>
      <c r="J258" s="9">
        <v>117564.02</v>
      </c>
      <c r="K258" s="10">
        <f>IFERROR(J258/I258,"")</f>
        <v>4.9350410079027425</v>
      </c>
      <c r="L258" s="9">
        <f>J258-I258</f>
        <v>93741.7215</v>
      </c>
    </row>
    <row r="259" spans="8:12" x14ac:dyDescent="0.3">
      <c r="H259" t="s">
        <v>645</v>
      </c>
      <c r="I259" s="9">
        <v>160153.35600000003</v>
      </c>
      <c r="J259" s="9">
        <v>271406.25</v>
      </c>
      <c r="K259" s="10">
        <f>IFERROR(J259/I259,"")</f>
        <v>1.6946647686858336</v>
      </c>
      <c r="L259" s="9">
        <f>J259-I259</f>
        <v>111252.89399999997</v>
      </c>
    </row>
    <row r="260" spans="8:12" x14ac:dyDescent="0.3">
      <c r="H260" t="s">
        <v>56</v>
      </c>
      <c r="I260" s="9">
        <v>92533.083500000008</v>
      </c>
      <c r="J260" s="9">
        <v>208099.59999999998</v>
      </c>
      <c r="K260" s="10">
        <f>IFERROR(J260/I260,"")</f>
        <v>2.2489210575156071</v>
      </c>
      <c r="L260" s="9">
        <f>J260-I260</f>
        <v>115566.51649999997</v>
      </c>
    </row>
    <row r="261" spans="8:12" x14ac:dyDescent="0.3">
      <c r="H261" t="s">
        <v>1499</v>
      </c>
      <c r="I261" s="9">
        <v>0</v>
      </c>
      <c r="J261" s="9">
        <v>137885.58000000002</v>
      </c>
      <c r="K261" s="10" t="str">
        <f>IFERROR(J261/I261,"")</f>
        <v/>
      </c>
      <c r="L261" s="9">
        <f>J261-I261</f>
        <v>137885.58000000002</v>
      </c>
    </row>
    <row r="262" spans="8:12" x14ac:dyDescent="0.3">
      <c r="H262" t="s">
        <v>444</v>
      </c>
      <c r="I262" s="9">
        <v>103901.31950000001</v>
      </c>
      <c r="J262" s="9">
        <v>288807.67000000004</v>
      </c>
      <c r="K262" s="10">
        <f>IFERROR(J262/I262,"")</f>
        <v>2.7796342855876821</v>
      </c>
      <c r="L262" s="9">
        <f>J262-I262</f>
        <v>184906.35050000003</v>
      </c>
    </row>
    <row r="263" spans="8:12" x14ac:dyDescent="0.3">
      <c r="H263" t="s">
        <v>421</v>
      </c>
      <c r="I263" s="9">
        <v>465337.62183333334</v>
      </c>
      <c r="J263" s="9">
        <v>692994.39999999991</v>
      </c>
      <c r="K263" s="10">
        <f>IFERROR(J263/I263,"")</f>
        <v>1.489229255244281</v>
      </c>
      <c r="L263" s="9">
        <f>J263-I263</f>
        <v>227656.77816666657</v>
      </c>
    </row>
    <row r="264" spans="8:12" x14ac:dyDescent="0.3">
      <c r="H264" t="s">
        <v>322</v>
      </c>
      <c r="I264" s="9">
        <v>69331.322500000009</v>
      </c>
      <c r="J264" s="9">
        <v>361623.4</v>
      </c>
      <c r="K264" s="10">
        <f>IFERROR(J264/I264,"")</f>
        <v>5.2158733882510315</v>
      </c>
      <c r="L264" s="9">
        <f>J264-I264</f>
        <v>292292.07750000001</v>
      </c>
    </row>
    <row r="265" spans="8:12" x14ac:dyDescent="0.3">
      <c r="H265" t="s">
        <v>494</v>
      </c>
      <c r="I265" s="9">
        <v>703876.55249999999</v>
      </c>
      <c r="J265" s="9">
        <v>996876.73</v>
      </c>
      <c r="K265" s="10">
        <f>IFERROR(J265/I265,"")</f>
        <v>1.4162664269172398</v>
      </c>
      <c r="L265" s="9">
        <f>J265-I265</f>
        <v>293000.17749999999</v>
      </c>
    </row>
    <row r="266" spans="8:12" x14ac:dyDescent="0.3">
      <c r="H266" t="s">
        <v>777</v>
      </c>
      <c r="I266" s="9">
        <v>390742.40149999998</v>
      </c>
      <c r="J266" s="9">
        <v>742067.28</v>
      </c>
      <c r="K266" s="10">
        <f>IFERROR(J266/I266,"")</f>
        <v>1.8991214599473154</v>
      </c>
      <c r="L266" s="9">
        <f>J266-I266</f>
        <v>351324.87850000005</v>
      </c>
    </row>
    <row r="267" spans="8:12" x14ac:dyDescent="0.3">
      <c r="H267" t="s">
        <v>459</v>
      </c>
      <c r="I267" s="9">
        <v>22646.312333333335</v>
      </c>
      <c r="J267" s="9">
        <v>377222.19999999995</v>
      </c>
      <c r="K267" s="10">
        <f>IFERROR(J267/I267,"")</f>
        <v>16.657113725520901</v>
      </c>
      <c r="L267" s="9">
        <f>J267-I267</f>
        <v>354575.88766666665</v>
      </c>
    </row>
  </sheetData>
  <sortState xmlns:xlrd2="http://schemas.microsoft.com/office/spreadsheetml/2017/richdata2" ref="H11:L267">
    <sortCondition ref="L11:L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51"/>
  <sheetViews>
    <sheetView topLeftCell="B1" workbookViewId="0">
      <selection activeCell="B1" sqref="B1"/>
    </sheetView>
  </sheetViews>
  <sheetFormatPr defaultRowHeight="14.4" x14ac:dyDescent="0.3"/>
  <cols>
    <col min="1" max="1" width="15.77734375" bestFit="1" customWidth="1"/>
    <col min="2" max="2" width="29.88671875" bestFit="1" customWidth="1"/>
    <col min="3" max="3" width="18.6640625" bestFit="1" customWidth="1"/>
    <col min="4" max="4" width="13.88671875" bestFit="1" customWidth="1"/>
    <col min="5" max="5" width="14.5546875" bestFit="1" customWidth="1"/>
    <col min="6" max="6" width="11.88671875" bestFit="1" customWidth="1"/>
    <col min="7" max="7" width="16" bestFit="1" customWidth="1"/>
    <col min="8" max="8" width="20.33203125" bestFit="1" customWidth="1"/>
    <col min="9" max="9" width="21.44140625" bestFit="1" customWidth="1"/>
    <col min="10" max="10" width="21.5546875" bestFit="1" customWidth="1"/>
    <col min="11" max="11" width="33.6640625" bestFit="1" customWidth="1"/>
    <col min="12" max="12" width="18.88671875" bestFit="1" customWidth="1"/>
    <col min="13" max="13" width="33.6640625" bestFit="1" customWidth="1"/>
    <col min="14" max="14" width="15.5546875" bestFit="1" customWidth="1"/>
    <col min="15" max="15" width="17.33203125" bestFit="1" customWidth="1"/>
    <col min="16" max="16" width="16.5546875" bestFit="1" customWidth="1"/>
    <col min="17" max="17" width="29" bestFit="1" customWidth="1"/>
    <col min="18" max="18" width="20.5546875" bestFit="1" customWidth="1"/>
    <col min="19" max="19" width="25.77734375" bestFit="1" customWidth="1"/>
    <col min="20" max="20" width="24.88671875" bestFit="1" customWidth="1"/>
    <col min="21" max="21" width="25.44140625" bestFit="1" customWidth="1"/>
    <col min="22" max="22" width="20.6640625" bestFit="1" customWidth="1"/>
    <col min="23" max="23" width="25.88671875" bestFit="1" customWidth="1"/>
    <col min="24" max="24" width="25" bestFit="1" customWidth="1"/>
    <col min="25" max="25" width="25.5546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65761</v>
      </c>
      <c r="B2" t="s">
        <v>25</v>
      </c>
      <c r="C2" t="s">
        <v>26</v>
      </c>
      <c r="D2">
        <v>7001</v>
      </c>
      <c r="E2">
        <v>8149</v>
      </c>
      <c r="F2" t="s">
        <v>27</v>
      </c>
      <c r="G2">
        <v>2</v>
      </c>
      <c r="H2" t="s">
        <v>28</v>
      </c>
      <c r="I2" t="s">
        <v>29</v>
      </c>
      <c r="J2">
        <v>21373</v>
      </c>
      <c r="K2" t="s">
        <v>30</v>
      </c>
      <c r="L2">
        <v>21373</v>
      </c>
      <c r="M2" t="s">
        <v>30</v>
      </c>
      <c r="N2">
        <v>0</v>
      </c>
      <c r="O2" t="s">
        <v>31</v>
      </c>
      <c r="P2">
        <v>3642733</v>
      </c>
      <c r="Q2" t="s">
        <v>32</v>
      </c>
      <c r="R2">
        <v>1352621.12</v>
      </c>
      <c r="S2">
        <v>132720.95999999999</v>
      </c>
      <c r="T2">
        <v>132275.6</v>
      </c>
      <c r="U2">
        <v>0</v>
      </c>
      <c r="V2">
        <v>28810.52</v>
      </c>
      <c r="W2">
        <v>1838.71</v>
      </c>
      <c r="X2">
        <v>2069.36</v>
      </c>
      <c r="Y2">
        <v>0</v>
      </c>
    </row>
    <row r="3" spans="1:25" x14ac:dyDescent="0.3">
      <c r="A3">
        <v>857245</v>
      </c>
      <c r="B3" t="s">
        <v>33</v>
      </c>
      <c r="C3" t="s">
        <v>26</v>
      </c>
      <c r="D3">
        <v>7003</v>
      </c>
      <c r="E3">
        <v>8148</v>
      </c>
      <c r="F3" t="s">
        <v>34</v>
      </c>
      <c r="G3">
        <v>4</v>
      </c>
      <c r="H3" t="s">
        <v>35</v>
      </c>
      <c r="I3" t="s">
        <v>36</v>
      </c>
      <c r="J3">
        <v>40461</v>
      </c>
      <c r="K3" t="s">
        <v>37</v>
      </c>
      <c r="L3">
        <v>40461</v>
      </c>
      <c r="M3" t="s">
        <v>37</v>
      </c>
      <c r="N3" t="s">
        <v>38</v>
      </c>
      <c r="O3" t="s">
        <v>31</v>
      </c>
      <c r="P3">
        <v>2293470</v>
      </c>
      <c r="Q3" t="s">
        <v>39</v>
      </c>
      <c r="R3">
        <v>3149.35</v>
      </c>
      <c r="S3">
        <v>1052.06</v>
      </c>
      <c r="T3">
        <v>0</v>
      </c>
      <c r="U3">
        <v>0</v>
      </c>
      <c r="V3">
        <v>143.91999999999999</v>
      </c>
      <c r="W3">
        <v>48.11</v>
      </c>
      <c r="X3">
        <v>0</v>
      </c>
      <c r="Y3">
        <v>0</v>
      </c>
    </row>
    <row r="4" spans="1:25" x14ac:dyDescent="0.3">
      <c r="A4">
        <v>392469</v>
      </c>
      <c r="B4" t="s">
        <v>40</v>
      </c>
      <c r="C4" t="s">
        <v>26</v>
      </c>
      <c r="D4">
        <v>837</v>
      </c>
      <c r="E4">
        <v>8149</v>
      </c>
      <c r="F4" t="s">
        <v>41</v>
      </c>
      <c r="G4">
        <v>2</v>
      </c>
      <c r="H4" t="s">
        <v>28</v>
      </c>
      <c r="I4" t="s">
        <v>29</v>
      </c>
      <c r="J4">
        <v>40848</v>
      </c>
      <c r="K4" t="s">
        <v>42</v>
      </c>
      <c r="L4">
        <v>40848</v>
      </c>
      <c r="M4" t="s">
        <v>42</v>
      </c>
      <c r="N4">
        <v>0</v>
      </c>
      <c r="O4" t="s">
        <v>43</v>
      </c>
      <c r="P4">
        <v>1129097</v>
      </c>
      <c r="Q4" t="s">
        <v>44</v>
      </c>
      <c r="R4">
        <v>12979.14</v>
      </c>
      <c r="S4">
        <v>12979.14</v>
      </c>
      <c r="T4">
        <v>0</v>
      </c>
      <c r="U4">
        <v>0</v>
      </c>
      <c r="V4">
        <v>141.55000000000001</v>
      </c>
      <c r="W4">
        <v>141.55000000000001</v>
      </c>
      <c r="X4">
        <v>0</v>
      </c>
      <c r="Y4">
        <v>0</v>
      </c>
    </row>
    <row r="5" spans="1:25" x14ac:dyDescent="0.3">
      <c r="A5">
        <v>103438</v>
      </c>
      <c r="B5" t="s">
        <v>45</v>
      </c>
      <c r="C5" t="s">
        <v>26</v>
      </c>
      <c r="D5">
        <v>7670</v>
      </c>
      <c r="E5">
        <v>8155</v>
      </c>
      <c r="F5" t="s">
        <v>46</v>
      </c>
      <c r="G5">
        <v>4</v>
      </c>
      <c r="H5" t="s">
        <v>35</v>
      </c>
      <c r="I5" t="s">
        <v>36</v>
      </c>
      <c r="J5">
        <v>40206</v>
      </c>
      <c r="K5" t="s">
        <v>47</v>
      </c>
      <c r="L5">
        <v>40205</v>
      </c>
      <c r="M5" t="s">
        <v>48</v>
      </c>
      <c r="N5" t="s">
        <v>49</v>
      </c>
      <c r="O5" t="s">
        <v>43</v>
      </c>
      <c r="P5">
        <v>3489945</v>
      </c>
      <c r="Q5" t="s">
        <v>50</v>
      </c>
      <c r="R5">
        <v>89881.81</v>
      </c>
      <c r="S5">
        <v>16769.52</v>
      </c>
      <c r="T5">
        <v>0</v>
      </c>
      <c r="U5">
        <v>0</v>
      </c>
      <c r="V5">
        <v>10902.02</v>
      </c>
      <c r="W5">
        <v>1792.46</v>
      </c>
      <c r="X5">
        <v>0</v>
      </c>
      <c r="Y5">
        <v>0</v>
      </c>
    </row>
    <row r="6" spans="1:25" x14ac:dyDescent="0.3">
      <c r="A6">
        <v>762937</v>
      </c>
      <c r="B6" t="s">
        <v>51</v>
      </c>
      <c r="C6" t="s">
        <v>26</v>
      </c>
      <c r="D6">
        <v>7001</v>
      </c>
      <c r="E6">
        <v>8149</v>
      </c>
      <c r="F6" t="s">
        <v>52</v>
      </c>
      <c r="G6">
        <v>3</v>
      </c>
      <c r="H6" t="s">
        <v>53</v>
      </c>
      <c r="I6" t="s">
        <v>29</v>
      </c>
      <c r="J6">
        <v>640</v>
      </c>
      <c r="K6" t="s">
        <v>54</v>
      </c>
      <c r="L6">
        <v>640</v>
      </c>
      <c r="M6" t="s">
        <v>54</v>
      </c>
      <c r="N6" t="s">
        <v>55</v>
      </c>
      <c r="O6" t="s">
        <v>43</v>
      </c>
      <c r="P6">
        <v>2651958</v>
      </c>
      <c r="Q6" t="s">
        <v>56</v>
      </c>
      <c r="R6">
        <v>111769.69</v>
      </c>
      <c r="S6">
        <v>49675.4</v>
      </c>
      <c r="T6">
        <v>0</v>
      </c>
      <c r="U6">
        <v>0</v>
      </c>
      <c r="V6">
        <v>1929.23</v>
      </c>
      <c r="W6">
        <v>860.84</v>
      </c>
      <c r="X6">
        <v>0</v>
      </c>
      <c r="Y6">
        <v>0</v>
      </c>
    </row>
    <row r="7" spans="1:25" x14ac:dyDescent="0.3">
      <c r="A7">
        <v>877354</v>
      </c>
      <c r="B7" t="s">
        <v>57</v>
      </c>
      <c r="C7" t="s">
        <v>26</v>
      </c>
      <c r="D7">
        <v>7595</v>
      </c>
      <c r="E7">
        <v>8115</v>
      </c>
      <c r="F7" t="s">
        <v>58</v>
      </c>
      <c r="G7">
        <v>4</v>
      </c>
      <c r="H7" t="s">
        <v>35</v>
      </c>
      <c r="I7" t="s">
        <v>36</v>
      </c>
      <c r="J7">
        <v>73354</v>
      </c>
      <c r="K7" t="s">
        <v>59</v>
      </c>
      <c r="L7">
        <v>73354</v>
      </c>
      <c r="M7" t="s">
        <v>59</v>
      </c>
      <c r="N7" t="s">
        <v>60</v>
      </c>
      <c r="O7" t="s">
        <v>43</v>
      </c>
      <c r="P7">
        <v>2346336</v>
      </c>
      <c r="Q7" t="s">
        <v>61</v>
      </c>
      <c r="R7">
        <v>2985160.95</v>
      </c>
      <c r="S7">
        <v>586993.88</v>
      </c>
      <c r="T7">
        <v>204779.26</v>
      </c>
      <c r="U7">
        <v>191452.79999999999</v>
      </c>
      <c r="V7">
        <v>91076.82</v>
      </c>
      <c r="W7">
        <v>17118.59</v>
      </c>
      <c r="X7">
        <v>4587.09</v>
      </c>
      <c r="Y7">
        <v>2.38</v>
      </c>
    </row>
    <row r="8" spans="1:25" x14ac:dyDescent="0.3">
      <c r="A8">
        <v>760555</v>
      </c>
      <c r="B8" t="s">
        <v>62</v>
      </c>
      <c r="C8" t="s">
        <v>26</v>
      </c>
      <c r="D8">
        <v>7989</v>
      </c>
      <c r="E8">
        <v>8149</v>
      </c>
      <c r="G8">
        <v>2</v>
      </c>
      <c r="H8" t="s">
        <v>28</v>
      </c>
      <c r="I8" t="s">
        <v>29</v>
      </c>
      <c r="J8">
        <v>21369</v>
      </c>
      <c r="K8" t="s">
        <v>63</v>
      </c>
      <c r="L8">
        <v>21369</v>
      </c>
      <c r="M8" t="s">
        <v>63</v>
      </c>
      <c r="N8">
        <v>0</v>
      </c>
      <c r="O8" t="s">
        <v>31</v>
      </c>
      <c r="P8">
        <v>2292423</v>
      </c>
      <c r="Q8" t="s">
        <v>64</v>
      </c>
      <c r="R8">
        <v>25405</v>
      </c>
      <c r="S8">
        <v>4320</v>
      </c>
      <c r="T8">
        <v>2420</v>
      </c>
      <c r="U8">
        <v>1815</v>
      </c>
      <c r="V8">
        <v>1091.29</v>
      </c>
      <c r="W8">
        <v>185.76</v>
      </c>
      <c r="X8">
        <v>100.29</v>
      </c>
      <c r="Y8">
        <v>31.94</v>
      </c>
    </row>
    <row r="9" spans="1:25" x14ac:dyDescent="0.3">
      <c r="A9">
        <v>649521</v>
      </c>
      <c r="B9" t="s">
        <v>65</v>
      </c>
      <c r="C9" t="s">
        <v>26</v>
      </c>
      <c r="D9">
        <v>7992</v>
      </c>
      <c r="E9">
        <v>8149</v>
      </c>
      <c r="F9" t="s">
        <v>66</v>
      </c>
      <c r="G9">
        <v>4</v>
      </c>
      <c r="H9" t="s">
        <v>35</v>
      </c>
      <c r="I9" t="s">
        <v>29</v>
      </c>
      <c r="J9">
        <v>2133</v>
      </c>
      <c r="K9" t="s">
        <v>67</v>
      </c>
      <c r="L9">
        <v>2133</v>
      </c>
      <c r="M9" t="s">
        <v>67</v>
      </c>
      <c r="N9" t="s">
        <v>68</v>
      </c>
      <c r="O9" t="s">
        <v>69</v>
      </c>
      <c r="P9">
        <v>2652154</v>
      </c>
      <c r="Q9" t="s">
        <v>70</v>
      </c>
      <c r="R9">
        <v>384450.44</v>
      </c>
      <c r="S9">
        <v>28372.14</v>
      </c>
      <c r="T9">
        <v>0</v>
      </c>
      <c r="U9">
        <v>56892.08</v>
      </c>
      <c r="V9">
        <v>24431.86</v>
      </c>
      <c r="W9">
        <v>1797</v>
      </c>
      <c r="X9">
        <v>0</v>
      </c>
      <c r="Y9">
        <v>2188.16</v>
      </c>
    </row>
    <row r="10" spans="1:25" x14ac:dyDescent="0.3">
      <c r="A10">
        <v>870905</v>
      </c>
      <c r="B10" t="s">
        <v>71</v>
      </c>
      <c r="C10" t="s">
        <v>26</v>
      </c>
      <c r="D10">
        <v>7995</v>
      </c>
      <c r="E10">
        <v>8113</v>
      </c>
      <c r="F10" t="s">
        <v>72</v>
      </c>
      <c r="G10">
        <v>4</v>
      </c>
      <c r="H10" t="s">
        <v>35</v>
      </c>
      <c r="I10" t="s">
        <v>36</v>
      </c>
      <c r="J10">
        <v>40558</v>
      </c>
      <c r="K10" t="s">
        <v>73</v>
      </c>
      <c r="L10">
        <v>40558</v>
      </c>
      <c r="M10" t="s">
        <v>73</v>
      </c>
      <c r="N10" t="s">
        <v>74</v>
      </c>
      <c r="O10" t="s">
        <v>69</v>
      </c>
      <c r="P10">
        <v>3280989</v>
      </c>
      <c r="Q10" t="s">
        <v>75</v>
      </c>
      <c r="R10">
        <v>33664.019999999997</v>
      </c>
      <c r="S10">
        <v>9825.32</v>
      </c>
      <c r="T10">
        <v>0</v>
      </c>
      <c r="U10">
        <v>0</v>
      </c>
      <c r="V10">
        <v>1010.21</v>
      </c>
      <c r="W10">
        <v>275.39999999999998</v>
      </c>
      <c r="X10">
        <v>0</v>
      </c>
      <c r="Y10">
        <v>0</v>
      </c>
    </row>
    <row r="11" spans="1:25" x14ac:dyDescent="0.3">
      <c r="A11">
        <v>318604</v>
      </c>
      <c r="B11" t="s">
        <v>76</v>
      </c>
      <c r="C11" t="s">
        <v>26</v>
      </c>
      <c r="D11">
        <v>7997</v>
      </c>
      <c r="E11">
        <v>8145</v>
      </c>
      <c r="F11" t="s">
        <v>77</v>
      </c>
      <c r="G11">
        <v>4</v>
      </c>
      <c r="H11" t="s">
        <v>35</v>
      </c>
      <c r="I11" t="s">
        <v>36</v>
      </c>
      <c r="J11">
        <v>40203</v>
      </c>
      <c r="K11" t="s">
        <v>78</v>
      </c>
      <c r="L11">
        <v>40015</v>
      </c>
      <c r="M11" t="s">
        <v>79</v>
      </c>
      <c r="N11" t="s">
        <v>80</v>
      </c>
      <c r="O11" t="s">
        <v>69</v>
      </c>
      <c r="P11">
        <v>2042513</v>
      </c>
      <c r="Q11" t="s">
        <v>39</v>
      </c>
      <c r="R11">
        <v>137105.26999999999</v>
      </c>
      <c r="S11">
        <v>27799.02</v>
      </c>
      <c r="T11">
        <v>14179.46</v>
      </c>
      <c r="U11">
        <v>19885.04</v>
      </c>
      <c r="V11">
        <v>7234.87</v>
      </c>
      <c r="W11">
        <v>1295.48</v>
      </c>
      <c r="X11">
        <v>660.35</v>
      </c>
      <c r="Y11">
        <v>300.12</v>
      </c>
    </row>
    <row r="12" spans="1:25" x14ac:dyDescent="0.3">
      <c r="A12">
        <v>855151</v>
      </c>
      <c r="B12" t="s">
        <v>81</v>
      </c>
      <c r="C12" t="s">
        <v>26</v>
      </c>
      <c r="D12">
        <v>7001</v>
      </c>
      <c r="E12">
        <v>8149</v>
      </c>
      <c r="F12" t="s">
        <v>82</v>
      </c>
      <c r="G12">
        <v>4</v>
      </c>
      <c r="H12" t="s">
        <v>35</v>
      </c>
      <c r="I12" t="s">
        <v>29</v>
      </c>
      <c r="J12">
        <v>72787</v>
      </c>
      <c r="K12" t="s">
        <v>83</v>
      </c>
      <c r="L12">
        <v>72787</v>
      </c>
      <c r="M12" t="s">
        <v>83</v>
      </c>
      <c r="N12" t="s">
        <v>84</v>
      </c>
      <c r="O12" t="s">
        <v>69</v>
      </c>
      <c r="P12">
        <v>2640837</v>
      </c>
      <c r="Q12" t="s">
        <v>85</v>
      </c>
      <c r="R12">
        <v>163290.56</v>
      </c>
      <c r="S12">
        <v>0</v>
      </c>
      <c r="T12">
        <v>0</v>
      </c>
      <c r="U12">
        <v>0</v>
      </c>
      <c r="V12">
        <v>9431.44</v>
      </c>
      <c r="W12">
        <v>0</v>
      </c>
      <c r="X12">
        <v>0</v>
      </c>
      <c r="Y12">
        <v>0</v>
      </c>
    </row>
    <row r="13" spans="1:25" x14ac:dyDescent="0.3">
      <c r="A13">
        <v>867567</v>
      </c>
      <c r="B13" t="s">
        <v>86</v>
      </c>
      <c r="C13" t="s">
        <v>26</v>
      </c>
      <c r="D13">
        <v>7003</v>
      </c>
      <c r="E13">
        <v>8148</v>
      </c>
      <c r="F13" t="s">
        <v>87</v>
      </c>
      <c r="G13">
        <v>4</v>
      </c>
      <c r="H13" t="s">
        <v>35</v>
      </c>
      <c r="I13" t="s">
        <v>36</v>
      </c>
      <c r="J13">
        <v>40461</v>
      </c>
      <c r="K13" t="s">
        <v>37</v>
      </c>
      <c r="L13">
        <v>40461</v>
      </c>
      <c r="M13" t="s">
        <v>37</v>
      </c>
      <c r="N13" t="s">
        <v>88</v>
      </c>
      <c r="O13" t="s">
        <v>31</v>
      </c>
      <c r="P13">
        <v>2293470</v>
      </c>
      <c r="Q13" t="s">
        <v>39</v>
      </c>
      <c r="R13">
        <v>15049.65</v>
      </c>
      <c r="S13">
        <v>7716.22</v>
      </c>
      <c r="T13">
        <v>0</v>
      </c>
      <c r="U13">
        <v>0</v>
      </c>
      <c r="V13">
        <v>681.49</v>
      </c>
      <c r="W13">
        <v>353.4</v>
      </c>
      <c r="X13">
        <v>0</v>
      </c>
      <c r="Y13">
        <v>0</v>
      </c>
    </row>
    <row r="14" spans="1:25" x14ac:dyDescent="0.3">
      <c r="A14">
        <v>501038</v>
      </c>
      <c r="B14" t="s">
        <v>89</v>
      </c>
      <c r="C14" t="s">
        <v>26</v>
      </c>
      <c r="D14">
        <v>7001</v>
      </c>
      <c r="E14">
        <v>8149</v>
      </c>
      <c r="G14">
        <v>4</v>
      </c>
      <c r="H14" t="s">
        <v>35</v>
      </c>
      <c r="I14" t="s">
        <v>36</v>
      </c>
      <c r="J14">
        <v>72787</v>
      </c>
      <c r="K14" t="s">
        <v>83</v>
      </c>
      <c r="L14">
        <v>72787</v>
      </c>
      <c r="M14" t="s">
        <v>83</v>
      </c>
      <c r="N14" t="s">
        <v>90</v>
      </c>
      <c r="O14" t="s">
        <v>69</v>
      </c>
      <c r="P14">
        <v>3638475</v>
      </c>
      <c r="Q14" t="s">
        <v>91</v>
      </c>
      <c r="R14">
        <v>44023.42</v>
      </c>
      <c r="S14">
        <v>0</v>
      </c>
      <c r="T14">
        <v>0</v>
      </c>
      <c r="U14">
        <v>0</v>
      </c>
      <c r="V14">
        <v>4052.94</v>
      </c>
      <c r="W14">
        <v>0</v>
      </c>
      <c r="X14">
        <v>0</v>
      </c>
      <c r="Y14">
        <v>0</v>
      </c>
    </row>
    <row r="15" spans="1:25" x14ac:dyDescent="0.3">
      <c r="A15">
        <v>107917</v>
      </c>
      <c r="B15" t="s">
        <v>92</v>
      </c>
      <c r="C15" t="s">
        <v>26</v>
      </c>
      <c r="D15">
        <v>1075</v>
      </c>
      <c r="E15">
        <v>8149</v>
      </c>
      <c r="F15" t="s">
        <v>93</v>
      </c>
      <c r="G15">
        <v>3</v>
      </c>
      <c r="H15" t="s">
        <v>53</v>
      </c>
      <c r="I15" t="s">
        <v>29</v>
      </c>
      <c r="J15">
        <v>72137</v>
      </c>
      <c r="K15" t="s">
        <v>94</v>
      </c>
      <c r="L15">
        <v>72137</v>
      </c>
      <c r="M15" t="s">
        <v>94</v>
      </c>
      <c r="N15" t="s">
        <v>95</v>
      </c>
      <c r="O15" t="s">
        <v>69</v>
      </c>
      <c r="P15">
        <v>3490075</v>
      </c>
      <c r="Q15" t="s">
        <v>96</v>
      </c>
      <c r="R15">
        <v>31854.55</v>
      </c>
      <c r="S15">
        <v>0</v>
      </c>
      <c r="T15">
        <v>0</v>
      </c>
      <c r="U15">
        <v>0</v>
      </c>
      <c r="V15">
        <v>1605.9</v>
      </c>
      <c r="W15">
        <v>0</v>
      </c>
      <c r="X15">
        <v>0</v>
      </c>
      <c r="Y15">
        <v>0</v>
      </c>
    </row>
    <row r="16" spans="1:25" x14ac:dyDescent="0.3">
      <c r="A16">
        <v>611873</v>
      </c>
      <c r="B16" t="s">
        <v>97</v>
      </c>
      <c r="C16" t="s">
        <v>26</v>
      </c>
      <c r="D16">
        <v>761</v>
      </c>
      <c r="E16">
        <v>8147</v>
      </c>
      <c r="F16" t="s">
        <v>98</v>
      </c>
      <c r="G16">
        <v>4</v>
      </c>
      <c r="H16" t="s">
        <v>35</v>
      </c>
      <c r="I16" t="s">
        <v>36</v>
      </c>
      <c r="J16">
        <v>40380</v>
      </c>
      <c r="K16" t="s">
        <v>99</v>
      </c>
      <c r="L16">
        <v>40380</v>
      </c>
      <c r="M16" t="s">
        <v>99</v>
      </c>
      <c r="N16" t="s">
        <v>100</v>
      </c>
      <c r="O16" t="s">
        <v>31</v>
      </c>
      <c r="P16">
        <v>3430337</v>
      </c>
      <c r="Q16" t="s">
        <v>101</v>
      </c>
      <c r="R16">
        <v>12209.21</v>
      </c>
      <c r="S16">
        <v>0</v>
      </c>
      <c r="T16">
        <v>0</v>
      </c>
      <c r="U16">
        <v>0</v>
      </c>
      <c r="V16">
        <v>2013.17</v>
      </c>
      <c r="W16">
        <v>0</v>
      </c>
      <c r="X16">
        <v>0</v>
      </c>
      <c r="Y16">
        <v>0</v>
      </c>
    </row>
    <row r="17" spans="1:25" x14ac:dyDescent="0.3">
      <c r="A17">
        <v>760425</v>
      </c>
      <c r="B17" t="s">
        <v>102</v>
      </c>
      <c r="C17" t="s">
        <v>26</v>
      </c>
      <c r="D17">
        <v>7001</v>
      </c>
      <c r="E17">
        <v>8149</v>
      </c>
      <c r="F17" t="s">
        <v>103</v>
      </c>
      <c r="G17">
        <v>2</v>
      </c>
      <c r="H17" t="s">
        <v>28</v>
      </c>
      <c r="I17" t="s">
        <v>29</v>
      </c>
      <c r="J17">
        <v>40848</v>
      </c>
      <c r="K17" t="s">
        <v>42</v>
      </c>
      <c r="L17">
        <v>40848</v>
      </c>
      <c r="M17" t="s">
        <v>42</v>
      </c>
      <c r="N17">
        <v>0</v>
      </c>
      <c r="O17" t="s">
        <v>43</v>
      </c>
      <c r="P17">
        <v>1527563</v>
      </c>
      <c r="Q17" t="s">
        <v>104</v>
      </c>
      <c r="R17">
        <v>117608.04</v>
      </c>
      <c r="S17">
        <v>72472.639999999999</v>
      </c>
      <c r="T17">
        <v>0</v>
      </c>
      <c r="U17">
        <v>0</v>
      </c>
      <c r="V17">
        <v>4396.28</v>
      </c>
      <c r="W17">
        <v>2123.63</v>
      </c>
      <c r="X17">
        <v>0</v>
      </c>
      <c r="Y17">
        <v>0</v>
      </c>
    </row>
    <row r="18" spans="1:25" x14ac:dyDescent="0.3">
      <c r="A18">
        <v>235536</v>
      </c>
      <c r="B18" t="s">
        <v>105</v>
      </c>
      <c r="C18" t="s">
        <v>26</v>
      </c>
      <c r="D18">
        <v>7003</v>
      </c>
      <c r="E18">
        <v>8148</v>
      </c>
      <c r="F18" t="s">
        <v>106</v>
      </c>
      <c r="G18">
        <v>2</v>
      </c>
      <c r="H18" t="s">
        <v>28</v>
      </c>
      <c r="I18" t="s">
        <v>36</v>
      </c>
      <c r="J18">
        <v>40461</v>
      </c>
      <c r="K18" t="s">
        <v>37</v>
      </c>
      <c r="L18">
        <v>40461</v>
      </c>
      <c r="M18" t="s">
        <v>37</v>
      </c>
      <c r="N18">
        <v>0</v>
      </c>
      <c r="O18" t="s">
        <v>31</v>
      </c>
      <c r="P18">
        <v>2042950</v>
      </c>
      <c r="Q18" t="s">
        <v>107</v>
      </c>
      <c r="R18">
        <v>3496.5</v>
      </c>
      <c r="S18">
        <v>0</v>
      </c>
      <c r="T18">
        <v>0</v>
      </c>
      <c r="U18">
        <v>0</v>
      </c>
      <c r="V18">
        <v>217.57</v>
      </c>
      <c r="W18">
        <v>0</v>
      </c>
      <c r="X18">
        <v>0</v>
      </c>
      <c r="Y18">
        <v>0</v>
      </c>
    </row>
    <row r="19" spans="1:25" x14ac:dyDescent="0.3">
      <c r="A19">
        <v>870904</v>
      </c>
      <c r="B19" t="s">
        <v>108</v>
      </c>
      <c r="C19" t="s">
        <v>26</v>
      </c>
      <c r="D19">
        <v>7995</v>
      </c>
      <c r="E19">
        <v>8113</v>
      </c>
      <c r="F19" t="s">
        <v>109</v>
      </c>
      <c r="G19">
        <v>4</v>
      </c>
      <c r="H19" t="s">
        <v>35</v>
      </c>
      <c r="I19" t="s">
        <v>36</v>
      </c>
      <c r="J19">
        <v>40558</v>
      </c>
      <c r="K19" t="s">
        <v>73</v>
      </c>
      <c r="L19">
        <v>40558</v>
      </c>
      <c r="M19" t="s">
        <v>73</v>
      </c>
      <c r="N19" t="s">
        <v>110</v>
      </c>
      <c r="O19" t="s">
        <v>69</v>
      </c>
      <c r="P19">
        <v>2042489</v>
      </c>
      <c r="Q19" t="s">
        <v>111</v>
      </c>
      <c r="R19">
        <v>5370</v>
      </c>
      <c r="S19">
        <v>5370</v>
      </c>
      <c r="T19">
        <v>0</v>
      </c>
      <c r="U19">
        <v>0</v>
      </c>
      <c r="V19">
        <v>325.73</v>
      </c>
      <c r="W19">
        <v>325.73</v>
      </c>
      <c r="X19">
        <v>0</v>
      </c>
      <c r="Y19">
        <v>0</v>
      </c>
    </row>
    <row r="20" spans="1:25" x14ac:dyDescent="0.3">
      <c r="A20">
        <v>183018</v>
      </c>
      <c r="B20" t="s">
        <v>112</v>
      </c>
      <c r="C20" t="s">
        <v>26</v>
      </c>
      <c r="D20">
        <v>7670</v>
      </c>
      <c r="E20">
        <v>8155</v>
      </c>
      <c r="F20" t="s">
        <v>113</v>
      </c>
      <c r="G20">
        <v>4</v>
      </c>
      <c r="H20" t="s">
        <v>35</v>
      </c>
      <c r="I20" t="s">
        <v>36</v>
      </c>
      <c r="J20">
        <v>40206</v>
      </c>
      <c r="K20" t="s">
        <v>47</v>
      </c>
      <c r="L20">
        <v>40205</v>
      </c>
      <c r="M20" t="s">
        <v>48</v>
      </c>
      <c r="N20" t="s">
        <v>49</v>
      </c>
      <c r="O20" t="s">
        <v>43</v>
      </c>
      <c r="P20">
        <v>2064681</v>
      </c>
      <c r="Q20" t="s">
        <v>114</v>
      </c>
      <c r="R20">
        <v>11616.13</v>
      </c>
      <c r="S20">
        <v>3545.3</v>
      </c>
      <c r="T20">
        <v>0</v>
      </c>
      <c r="U20">
        <v>0</v>
      </c>
      <c r="V20">
        <v>291.70999999999998</v>
      </c>
      <c r="W20">
        <v>103.37</v>
      </c>
      <c r="X20">
        <v>0</v>
      </c>
      <c r="Y20">
        <v>0</v>
      </c>
    </row>
    <row r="21" spans="1:25" x14ac:dyDescent="0.3">
      <c r="A21">
        <v>639459</v>
      </c>
      <c r="B21" t="s">
        <v>115</v>
      </c>
      <c r="C21" t="s">
        <v>26</v>
      </c>
      <c r="D21">
        <v>7003</v>
      </c>
      <c r="E21">
        <v>8148</v>
      </c>
      <c r="F21" t="s">
        <v>116</v>
      </c>
      <c r="G21">
        <v>4</v>
      </c>
      <c r="H21" t="s">
        <v>35</v>
      </c>
      <c r="I21" t="s">
        <v>36</v>
      </c>
      <c r="J21">
        <v>40461</v>
      </c>
      <c r="K21" t="s">
        <v>37</v>
      </c>
      <c r="L21">
        <v>40461</v>
      </c>
      <c r="M21" t="s">
        <v>37</v>
      </c>
      <c r="N21" t="s">
        <v>117</v>
      </c>
      <c r="O21" t="s">
        <v>31</v>
      </c>
      <c r="P21">
        <v>2042950</v>
      </c>
      <c r="Q21" t="s">
        <v>107</v>
      </c>
      <c r="R21">
        <v>188321.94</v>
      </c>
      <c r="S21">
        <v>50088.39</v>
      </c>
      <c r="T21">
        <v>0</v>
      </c>
      <c r="U21">
        <v>0</v>
      </c>
      <c r="V21">
        <v>10939.19</v>
      </c>
      <c r="W21">
        <v>4207.12</v>
      </c>
      <c r="X21">
        <v>0</v>
      </c>
      <c r="Y21">
        <v>0</v>
      </c>
    </row>
    <row r="22" spans="1:25" x14ac:dyDescent="0.3">
      <c r="A22">
        <v>183664</v>
      </c>
      <c r="B22" t="s">
        <v>118</v>
      </c>
      <c r="C22" t="s">
        <v>26</v>
      </c>
      <c r="D22">
        <v>1075</v>
      </c>
      <c r="E22">
        <v>8149</v>
      </c>
      <c r="F22" t="s">
        <v>119</v>
      </c>
      <c r="G22">
        <v>3</v>
      </c>
      <c r="H22" t="s">
        <v>53</v>
      </c>
      <c r="I22" t="s">
        <v>29</v>
      </c>
      <c r="J22">
        <v>21373</v>
      </c>
      <c r="K22" t="s">
        <v>30</v>
      </c>
      <c r="L22">
        <v>21373</v>
      </c>
      <c r="M22" t="s">
        <v>30</v>
      </c>
      <c r="N22" t="s">
        <v>120</v>
      </c>
      <c r="O22" t="s">
        <v>31</v>
      </c>
      <c r="P22">
        <v>3915113</v>
      </c>
      <c r="Q22" t="s">
        <v>121</v>
      </c>
      <c r="R22">
        <v>3166.01</v>
      </c>
      <c r="S22">
        <v>0</v>
      </c>
      <c r="T22">
        <v>0</v>
      </c>
      <c r="U22">
        <v>0</v>
      </c>
      <c r="V22">
        <v>94.35</v>
      </c>
      <c r="W22">
        <v>0</v>
      </c>
      <c r="X22">
        <v>0</v>
      </c>
      <c r="Y22">
        <v>0</v>
      </c>
    </row>
    <row r="23" spans="1:25" x14ac:dyDescent="0.3">
      <c r="A23">
        <v>870904</v>
      </c>
      <c r="B23" t="s">
        <v>108</v>
      </c>
      <c r="C23" t="s">
        <v>26</v>
      </c>
      <c r="D23">
        <v>7995</v>
      </c>
      <c r="E23">
        <v>8113</v>
      </c>
      <c r="F23" t="s">
        <v>109</v>
      </c>
      <c r="G23">
        <v>4</v>
      </c>
      <c r="H23" t="s">
        <v>35</v>
      </c>
      <c r="I23" t="s">
        <v>36</v>
      </c>
      <c r="J23">
        <v>40558</v>
      </c>
      <c r="K23" t="s">
        <v>73</v>
      </c>
      <c r="L23">
        <v>40558</v>
      </c>
      <c r="M23" t="s">
        <v>73</v>
      </c>
      <c r="N23" t="s">
        <v>110</v>
      </c>
      <c r="O23" t="s">
        <v>69</v>
      </c>
      <c r="P23">
        <v>3746989</v>
      </c>
      <c r="Q23" t="s">
        <v>122</v>
      </c>
      <c r="R23">
        <v>621092.19999999995</v>
      </c>
      <c r="S23">
        <v>114832.8</v>
      </c>
      <c r="T23">
        <v>43277.35</v>
      </c>
      <c r="U23">
        <v>65026.559999999998</v>
      </c>
      <c r="V23">
        <v>15706.55</v>
      </c>
      <c r="W23">
        <v>2771.64</v>
      </c>
      <c r="X23">
        <v>995.15</v>
      </c>
      <c r="Y23">
        <v>0</v>
      </c>
    </row>
    <row r="24" spans="1:25" x14ac:dyDescent="0.3">
      <c r="A24">
        <v>411079</v>
      </c>
      <c r="B24" t="s">
        <v>123</v>
      </c>
      <c r="C24" t="s">
        <v>26</v>
      </c>
      <c r="D24">
        <v>7997</v>
      </c>
      <c r="E24">
        <v>8145</v>
      </c>
      <c r="F24" t="s">
        <v>77</v>
      </c>
      <c r="G24">
        <v>2</v>
      </c>
      <c r="H24" t="s">
        <v>28</v>
      </c>
      <c r="I24" t="s">
        <v>29</v>
      </c>
      <c r="J24">
        <v>40203</v>
      </c>
      <c r="K24" t="s">
        <v>78</v>
      </c>
      <c r="L24">
        <v>40015</v>
      </c>
      <c r="M24" t="s">
        <v>79</v>
      </c>
      <c r="N24">
        <v>0</v>
      </c>
      <c r="O24" t="s">
        <v>69</v>
      </c>
      <c r="P24">
        <v>3281243</v>
      </c>
      <c r="Q24" t="s">
        <v>124</v>
      </c>
      <c r="R24">
        <v>1384.96</v>
      </c>
      <c r="S24">
        <v>0</v>
      </c>
      <c r="T24">
        <v>0</v>
      </c>
      <c r="U24">
        <v>0</v>
      </c>
      <c r="V24">
        <v>16.420000000000002</v>
      </c>
      <c r="W24">
        <v>0</v>
      </c>
      <c r="X24">
        <v>0</v>
      </c>
      <c r="Y24">
        <v>0</v>
      </c>
    </row>
    <row r="25" spans="1:25" x14ac:dyDescent="0.3">
      <c r="A25">
        <v>183670</v>
      </c>
      <c r="B25" t="s">
        <v>125</v>
      </c>
      <c r="C25" t="s">
        <v>26</v>
      </c>
      <c r="D25">
        <v>7992</v>
      </c>
      <c r="E25">
        <v>8149</v>
      </c>
      <c r="F25" t="s">
        <v>119</v>
      </c>
      <c r="G25">
        <v>4</v>
      </c>
      <c r="H25" t="s">
        <v>35</v>
      </c>
      <c r="I25" t="s">
        <v>29</v>
      </c>
      <c r="J25">
        <v>72448</v>
      </c>
      <c r="K25" t="s">
        <v>126</v>
      </c>
      <c r="L25">
        <v>72448</v>
      </c>
      <c r="M25" t="s">
        <v>126</v>
      </c>
      <c r="N25" t="s">
        <v>120</v>
      </c>
      <c r="O25" t="s">
        <v>69</v>
      </c>
      <c r="P25">
        <v>1190719</v>
      </c>
      <c r="Q25" t="s">
        <v>107</v>
      </c>
      <c r="R25">
        <v>0</v>
      </c>
      <c r="S25">
        <v>0</v>
      </c>
      <c r="T25">
        <v>9076.14</v>
      </c>
      <c r="U25">
        <v>0</v>
      </c>
      <c r="V25">
        <v>0</v>
      </c>
      <c r="W25">
        <v>0</v>
      </c>
      <c r="X25">
        <v>247.83</v>
      </c>
      <c r="Y25">
        <v>0</v>
      </c>
    </row>
    <row r="26" spans="1:25" x14ac:dyDescent="0.3">
      <c r="A26">
        <v>51971</v>
      </c>
      <c r="B26" t="s">
        <v>127</v>
      </c>
      <c r="C26" t="s">
        <v>26</v>
      </c>
      <c r="D26">
        <v>7994</v>
      </c>
      <c r="E26">
        <v>8149</v>
      </c>
      <c r="F26" t="s">
        <v>128</v>
      </c>
      <c r="G26">
        <v>2</v>
      </c>
      <c r="H26" t="s">
        <v>28</v>
      </c>
      <c r="I26" t="s">
        <v>29</v>
      </c>
      <c r="J26">
        <v>72130</v>
      </c>
      <c r="K26" t="s">
        <v>129</v>
      </c>
      <c r="L26">
        <v>72480</v>
      </c>
      <c r="M26" t="s">
        <v>130</v>
      </c>
      <c r="N26">
        <v>0</v>
      </c>
      <c r="O26" t="s">
        <v>43</v>
      </c>
      <c r="P26">
        <v>3544186</v>
      </c>
      <c r="Q26" t="s">
        <v>131</v>
      </c>
      <c r="R26">
        <v>895.28</v>
      </c>
      <c r="S26">
        <v>0</v>
      </c>
      <c r="T26">
        <v>0</v>
      </c>
      <c r="U26">
        <v>0</v>
      </c>
      <c r="V26">
        <v>49.34</v>
      </c>
      <c r="W26">
        <v>0</v>
      </c>
      <c r="X26">
        <v>0</v>
      </c>
      <c r="Y26">
        <v>0</v>
      </c>
    </row>
    <row r="27" spans="1:25" x14ac:dyDescent="0.3">
      <c r="A27">
        <v>392469</v>
      </c>
      <c r="B27" t="s">
        <v>40</v>
      </c>
      <c r="C27" t="s">
        <v>26</v>
      </c>
      <c r="D27">
        <v>837</v>
      </c>
      <c r="E27">
        <v>8149</v>
      </c>
      <c r="F27" t="s">
        <v>41</v>
      </c>
      <c r="G27">
        <v>2</v>
      </c>
      <c r="H27" t="s">
        <v>28</v>
      </c>
      <c r="I27" t="s">
        <v>29</v>
      </c>
      <c r="J27">
        <v>40848</v>
      </c>
      <c r="K27" t="s">
        <v>42</v>
      </c>
      <c r="L27">
        <v>40848</v>
      </c>
      <c r="M27" t="s">
        <v>42</v>
      </c>
      <c r="N27">
        <v>0</v>
      </c>
      <c r="O27" t="s">
        <v>43</v>
      </c>
      <c r="P27">
        <v>2367720</v>
      </c>
      <c r="Q27" t="s">
        <v>132</v>
      </c>
      <c r="R27">
        <v>80220.08</v>
      </c>
      <c r="S27">
        <v>20055.02</v>
      </c>
      <c r="T27">
        <v>0</v>
      </c>
      <c r="U27">
        <v>0</v>
      </c>
      <c r="V27">
        <v>1650.45</v>
      </c>
      <c r="W27">
        <v>402.11</v>
      </c>
      <c r="X27">
        <v>0</v>
      </c>
      <c r="Y27">
        <v>0</v>
      </c>
    </row>
    <row r="28" spans="1:25" x14ac:dyDescent="0.3">
      <c r="A28">
        <v>870905</v>
      </c>
      <c r="B28" t="s">
        <v>71</v>
      </c>
      <c r="C28" t="s">
        <v>26</v>
      </c>
      <c r="D28">
        <v>7995</v>
      </c>
      <c r="E28">
        <v>8113</v>
      </c>
      <c r="F28" t="s">
        <v>72</v>
      </c>
      <c r="G28">
        <v>4</v>
      </c>
      <c r="H28" t="s">
        <v>35</v>
      </c>
      <c r="I28" t="s">
        <v>36</v>
      </c>
      <c r="J28">
        <v>40558</v>
      </c>
      <c r="K28" t="s">
        <v>73</v>
      </c>
      <c r="L28">
        <v>40558</v>
      </c>
      <c r="M28" t="s">
        <v>73</v>
      </c>
      <c r="N28" t="s">
        <v>74</v>
      </c>
      <c r="O28" t="s">
        <v>69</v>
      </c>
      <c r="P28">
        <v>3280955</v>
      </c>
      <c r="Q28" t="s">
        <v>133</v>
      </c>
      <c r="R28">
        <v>9178.43</v>
      </c>
      <c r="S28">
        <v>1672.7</v>
      </c>
      <c r="T28">
        <v>3464.37</v>
      </c>
      <c r="U28">
        <v>1735.14</v>
      </c>
      <c r="V28">
        <v>135.47</v>
      </c>
      <c r="W28">
        <v>26.83</v>
      </c>
      <c r="X28">
        <v>52.75</v>
      </c>
      <c r="Y28">
        <v>0</v>
      </c>
    </row>
    <row r="29" spans="1:25" x14ac:dyDescent="0.3">
      <c r="A29">
        <v>139935</v>
      </c>
      <c r="B29" t="s">
        <v>134</v>
      </c>
      <c r="C29" t="s">
        <v>26</v>
      </c>
      <c r="D29">
        <v>7992</v>
      </c>
      <c r="E29">
        <v>8149</v>
      </c>
      <c r="F29" t="s">
        <v>135</v>
      </c>
      <c r="G29">
        <v>4</v>
      </c>
      <c r="H29" t="s">
        <v>35</v>
      </c>
      <c r="I29" t="s">
        <v>29</v>
      </c>
      <c r="J29">
        <v>72505</v>
      </c>
      <c r="K29" t="s">
        <v>136</v>
      </c>
      <c r="L29">
        <v>72505</v>
      </c>
      <c r="M29" t="s">
        <v>136</v>
      </c>
      <c r="N29" t="s">
        <v>137</v>
      </c>
      <c r="O29" t="s">
        <v>69</v>
      </c>
      <c r="P29">
        <v>1975903</v>
      </c>
      <c r="Q29" t="s">
        <v>138</v>
      </c>
      <c r="R29">
        <v>4305.28</v>
      </c>
      <c r="S29">
        <v>2152.64</v>
      </c>
      <c r="T29">
        <v>0</v>
      </c>
      <c r="U29">
        <v>0</v>
      </c>
      <c r="V29">
        <v>90.82</v>
      </c>
      <c r="W29">
        <v>46.72</v>
      </c>
      <c r="X29">
        <v>0</v>
      </c>
      <c r="Y29">
        <v>0</v>
      </c>
    </row>
    <row r="30" spans="1:25" x14ac:dyDescent="0.3">
      <c r="A30">
        <v>870904</v>
      </c>
      <c r="B30" t="s">
        <v>108</v>
      </c>
      <c r="C30" t="s">
        <v>26</v>
      </c>
      <c r="D30">
        <v>7995</v>
      </c>
      <c r="E30">
        <v>8113</v>
      </c>
      <c r="F30" t="s">
        <v>109</v>
      </c>
      <c r="G30">
        <v>4</v>
      </c>
      <c r="H30" t="s">
        <v>35</v>
      </c>
      <c r="I30" t="s">
        <v>36</v>
      </c>
      <c r="J30">
        <v>40558</v>
      </c>
      <c r="K30" t="s">
        <v>73</v>
      </c>
      <c r="L30">
        <v>40558</v>
      </c>
      <c r="M30" t="s">
        <v>73</v>
      </c>
      <c r="N30" t="s">
        <v>110</v>
      </c>
      <c r="O30" t="s">
        <v>69</v>
      </c>
      <c r="P30">
        <v>1180942</v>
      </c>
      <c r="Q30" t="s">
        <v>139</v>
      </c>
      <c r="R30">
        <v>27344.77</v>
      </c>
      <c r="S30">
        <v>15778.06</v>
      </c>
      <c r="T30">
        <v>0</v>
      </c>
      <c r="U30">
        <v>0</v>
      </c>
      <c r="V30">
        <v>490.92</v>
      </c>
      <c r="W30">
        <v>287.72000000000003</v>
      </c>
      <c r="X30">
        <v>0</v>
      </c>
      <c r="Y30">
        <v>0</v>
      </c>
    </row>
    <row r="31" spans="1:25" x14ac:dyDescent="0.3">
      <c r="A31">
        <v>29664</v>
      </c>
      <c r="B31" t="s">
        <v>140</v>
      </c>
      <c r="C31" t="s">
        <v>26</v>
      </c>
      <c r="D31">
        <v>7670</v>
      </c>
      <c r="E31">
        <v>8155</v>
      </c>
      <c r="F31" t="s">
        <v>113</v>
      </c>
      <c r="G31">
        <v>3</v>
      </c>
      <c r="H31" t="s">
        <v>53</v>
      </c>
      <c r="I31" t="s">
        <v>36</v>
      </c>
      <c r="J31">
        <v>40206</v>
      </c>
      <c r="K31" t="s">
        <v>47</v>
      </c>
      <c r="L31">
        <v>40205</v>
      </c>
      <c r="M31" t="s">
        <v>48</v>
      </c>
      <c r="N31" t="s">
        <v>49</v>
      </c>
      <c r="O31" t="s">
        <v>43</v>
      </c>
      <c r="P31">
        <v>2064681</v>
      </c>
      <c r="Q31" t="s">
        <v>114</v>
      </c>
      <c r="R31">
        <v>1516.8</v>
      </c>
      <c r="S31">
        <v>0</v>
      </c>
      <c r="T31">
        <v>0</v>
      </c>
      <c r="U31">
        <v>0</v>
      </c>
      <c r="V31">
        <v>54.15</v>
      </c>
      <c r="W31">
        <v>0</v>
      </c>
      <c r="X31">
        <v>0</v>
      </c>
      <c r="Y31">
        <v>0</v>
      </c>
    </row>
    <row r="32" spans="1:25" x14ac:dyDescent="0.3">
      <c r="A32">
        <v>871841</v>
      </c>
      <c r="B32" t="s">
        <v>141</v>
      </c>
      <c r="C32" t="s">
        <v>26</v>
      </c>
      <c r="D32">
        <v>7670</v>
      </c>
      <c r="E32">
        <v>8155</v>
      </c>
      <c r="F32" t="s">
        <v>142</v>
      </c>
      <c r="G32">
        <v>4</v>
      </c>
      <c r="H32" t="s">
        <v>35</v>
      </c>
      <c r="I32" t="s">
        <v>29</v>
      </c>
      <c r="J32">
        <v>40206</v>
      </c>
      <c r="K32" t="s">
        <v>47</v>
      </c>
      <c r="L32">
        <v>40205</v>
      </c>
      <c r="M32" t="s">
        <v>48</v>
      </c>
      <c r="N32" t="s">
        <v>143</v>
      </c>
      <c r="O32" t="s">
        <v>43</v>
      </c>
      <c r="P32">
        <v>3942638</v>
      </c>
      <c r="Q32" t="s">
        <v>144</v>
      </c>
      <c r="R32">
        <v>0</v>
      </c>
      <c r="S32">
        <v>0</v>
      </c>
      <c r="T32">
        <v>0</v>
      </c>
      <c r="U32">
        <v>0</v>
      </c>
      <c r="V32">
        <v>114.68</v>
      </c>
      <c r="W32">
        <v>0</v>
      </c>
      <c r="X32">
        <v>0</v>
      </c>
      <c r="Y32">
        <v>0</v>
      </c>
    </row>
    <row r="33" spans="1:25" x14ac:dyDescent="0.3">
      <c r="A33">
        <v>100689</v>
      </c>
      <c r="B33" t="s">
        <v>145</v>
      </c>
      <c r="C33" t="s">
        <v>26</v>
      </c>
      <c r="D33">
        <v>1075</v>
      </c>
      <c r="E33">
        <v>8149</v>
      </c>
      <c r="F33" t="s">
        <v>146</v>
      </c>
      <c r="G33">
        <v>4</v>
      </c>
      <c r="H33" t="s">
        <v>35</v>
      </c>
      <c r="I33" t="s">
        <v>29</v>
      </c>
      <c r="J33">
        <v>40058</v>
      </c>
      <c r="K33" t="s">
        <v>147</v>
      </c>
      <c r="L33">
        <v>40058</v>
      </c>
      <c r="M33" t="s">
        <v>147</v>
      </c>
      <c r="N33" t="s">
        <v>148</v>
      </c>
      <c r="O33" t="s">
        <v>43</v>
      </c>
      <c r="P33">
        <v>3606761</v>
      </c>
      <c r="Q33" t="s">
        <v>149</v>
      </c>
      <c r="R33">
        <v>-3.95</v>
      </c>
      <c r="S33">
        <v>0</v>
      </c>
      <c r="T33">
        <v>0</v>
      </c>
      <c r="U33">
        <v>0</v>
      </c>
      <c r="V33">
        <v>0.01</v>
      </c>
      <c r="W33">
        <v>0</v>
      </c>
      <c r="X33">
        <v>0</v>
      </c>
      <c r="Y33">
        <v>0</v>
      </c>
    </row>
    <row r="34" spans="1:25" x14ac:dyDescent="0.3">
      <c r="A34">
        <v>759033</v>
      </c>
      <c r="B34" t="s">
        <v>150</v>
      </c>
      <c r="C34" t="s">
        <v>26</v>
      </c>
      <c r="D34">
        <v>7001</v>
      </c>
      <c r="E34">
        <v>8149</v>
      </c>
      <c r="F34" t="s">
        <v>116</v>
      </c>
      <c r="G34">
        <v>2</v>
      </c>
      <c r="H34" t="s">
        <v>28</v>
      </c>
      <c r="I34" t="s">
        <v>29</v>
      </c>
      <c r="J34">
        <v>40461</v>
      </c>
      <c r="K34" t="s">
        <v>37</v>
      </c>
      <c r="L34">
        <v>40461</v>
      </c>
      <c r="M34" t="s">
        <v>37</v>
      </c>
      <c r="N34">
        <v>0</v>
      </c>
      <c r="O34" t="s">
        <v>31</v>
      </c>
      <c r="P34">
        <v>3915089</v>
      </c>
      <c r="Q34" t="s">
        <v>121</v>
      </c>
      <c r="R34">
        <v>4210.9399999999996</v>
      </c>
      <c r="S34">
        <v>0</v>
      </c>
      <c r="T34">
        <v>0</v>
      </c>
      <c r="U34">
        <v>0</v>
      </c>
      <c r="V34">
        <v>168.82</v>
      </c>
      <c r="W34">
        <v>0</v>
      </c>
      <c r="X34">
        <v>0</v>
      </c>
      <c r="Y34">
        <v>0</v>
      </c>
    </row>
    <row r="35" spans="1:25" x14ac:dyDescent="0.3">
      <c r="A35">
        <v>248350</v>
      </c>
      <c r="B35" t="s">
        <v>151</v>
      </c>
      <c r="C35" t="s">
        <v>26</v>
      </c>
      <c r="D35">
        <v>7003</v>
      </c>
      <c r="E35">
        <v>8148</v>
      </c>
      <c r="F35" t="s">
        <v>152</v>
      </c>
      <c r="G35">
        <v>3</v>
      </c>
      <c r="H35" t="s">
        <v>53</v>
      </c>
      <c r="I35" t="s">
        <v>36</v>
      </c>
      <c r="J35">
        <v>40461</v>
      </c>
      <c r="K35" t="s">
        <v>37</v>
      </c>
      <c r="L35">
        <v>40461</v>
      </c>
      <c r="M35" t="s">
        <v>37</v>
      </c>
      <c r="N35" t="s">
        <v>153</v>
      </c>
      <c r="O35" t="s">
        <v>31</v>
      </c>
      <c r="P35">
        <v>2042844</v>
      </c>
      <c r="Q35" t="s">
        <v>154</v>
      </c>
      <c r="R35">
        <v>21711.19</v>
      </c>
      <c r="S35">
        <v>0</v>
      </c>
      <c r="T35">
        <v>0</v>
      </c>
      <c r="U35">
        <v>0</v>
      </c>
      <c r="V35">
        <v>803.84</v>
      </c>
      <c r="W35">
        <v>0</v>
      </c>
      <c r="X35">
        <v>0</v>
      </c>
      <c r="Y35">
        <v>0</v>
      </c>
    </row>
    <row r="36" spans="1:25" x14ac:dyDescent="0.3">
      <c r="A36">
        <v>248350</v>
      </c>
      <c r="B36" t="s">
        <v>151</v>
      </c>
      <c r="C36" t="s">
        <v>26</v>
      </c>
      <c r="D36">
        <v>7003</v>
      </c>
      <c r="E36">
        <v>8148</v>
      </c>
      <c r="F36" t="s">
        <v>152</v>
      </c>
      <c r="G36">
        <v>3</v>
      </c>
      <c r="H36" t="s">
        <v>53</v>
      </c>
      <c r="I36" t="s">
        <v>36</v>
      </c>
      <c r="J36">
        <v>40461</v>
      </c>
      <c r="K36" t="s">
        <v>37</v>
      </c>
      <c r="L36">
        <v>40461</v>
      </c>
      <c r="M36" t="s">
        <v>37</v>
      </c>
      <c r="N36" t="s">
        <v>153</v>
      </c>
      <c r="O36" t="s">
        <v>31</v>
      </c>
      <c r="P36">
        <v>2652147</v>
      </c>
      <c r="Q36" t="s">
        <v>70</v>
      </c>
      <c r="R36">
        <v>7067.96</v>
      </c>
      <c r="S36">
        <v>0</v>
      </c>
      <c r="T36">
        <v>0</v>
      </c>
      <c r="U36">
        <v>0</v>
      </c>
      <c r="V36">
        <v>142.83000000000001</v>
      </c>
      <c r="W36">
        <v>0</v>
      </c>
      <c r="X36">
        <v>0</v>
      </c>
      <c r="Y36">
        <v>0</v>
      </c>
    </row>
    <row r="37" spans="1:25" x14ac:dyDescent="0.3">
      <c r="A37">
        <v>852985</v>
      </c>
      <c r="B37" t="s">
        <v>155</v>
      </c>
      <c r="C37" t="s">
        <v>26</v>
      </c>
      <c r="D37">
        <v>7001</v>
      </c>
      <c r="E37">
        <v>8149</v>
      </c>
      <c r="F37" t="s">
        <v>156</v>
      </c>
      <c r="G37">
        <v>4</v>
      </c>
      <c r="H37" t="s">
        <v>35</v>
      </c>
      <c r="I37" t="s">
        <v>29</v>
      </c>
      <c r="J37">
        <v>40176</v>
      </c>
      <c r="K37" t="s">
        <v>157</v>
      </c>
      <c r="L37">
        <v>40176</v>
      </c>
      <c r="M37" t="s">
        <v>157</v>
      </c>
      <c r="N37" t="s">
        <v>158</v>
      </c>
      <c r="O37" t="s">
        <v>69</v>
      </c>
      <c r="P37">
        <v>2393668</v>
      </c>
      <c r="Q37" t="s">
        <v>159</v>
      </c>
      <c r="R37">
        <v>180721</v>
      </c>
      <c r="S37">
        <v>0</v>
      </c>
      <c r="T37">
        <v>0</v>
      </c>
      <c r="U37">
        <v>0</v>
      </c>
      <c r="V37">
        <v>15688.78</v>
      </c>
      <c r="W37">
        <v>0</v>
      </c>
      <c r="X37">
        <v>0</v>
      </c>
      <c r="Y37">
        <v>0</v>
      </c>
    </row>
    <row r="38" spans="1:25" x14ac:dyDescent="0.3">
      <c r="A38">
        <v>730203</v>
      </c>
      <c r="B38" t="s">
        <v>160</v>
      </c>
      <c r="C38" t="s">
        <v>26</v>
      </c>
      <c r="D38">
        <v>7995</v>
      </c>
      <c r="E38">
        <v>8113</v>
      </c>
      <c r="F38" t="s">
        <v>109</v>
      </c>
      <c r="G38">
        <v>3</v>
      </c>
      <c r="H38" t="s">
        <v>53</v>
      </c>
      <c r="I38" t="s">
        <v>36</v>
      </c>
      <c r="J38">
        <v>40558</v>
      </c>
      <c r="K38" t="s">
        <v>73</v>
      </c>
      <c r="L38">
        <v>40558</v>
      </c>
      <c r="M38" t="s">
        <v>73</v>
      </c>
      <c r="N38" t="s">
        <v>110</v>
      </c>
      <c r="O38" t="s">
        <v>69</v>
      </c>
      <c r="P38">
        <v>2331973</v>
      </c>
      <c r="Q38" t="s">
        <v>161</v>
      </c>
      <c r="R38">
        <v>18601.63</v>
      </c>
      <c r="S38">
        <v>11163.51</v>
      </c>
      <c r="T38">
        <v>0</v>
      </c>
      <c r="U38">
        <v>0</v>
      </c>
      <c r="V38">
        <v>348.83</v>
      </c>
      <c r="W38">
        <v>211.64</v>
      </c>
      <c r="X38">
        <v>0</v>
      </c>
      <c r="Y38">
        <v>0</v>
      </c>
    </row>
    <row r="39" spans="1:25" x14ac:dyDescent="0.3">
      <c r="A39">
        <v>929879</v>
      </c>
      <c r="B39" t="s">
        <v>162</v>
      </c>
      <c r="C39" t="s">
        <v>26</v>
      </c>
      <c r="D39">
        <v>7994</v>
      </c>
      <c r="E39">
        <v>8149</v>
      </c>
      <c r="F39" t="s">
        <v>163</v>
      </c>
      <c r="G39">
        <v>4</v>
      </c>
      <c r="H39" t="s">
        <v>35</v>
      </c>
      <c r="I39" t="s">
        <v>29</v>
      </c>
      <c r="J39">
        <v>72859</v>
      </c>
      <c r="K39" t="s">
        <v>164</v>
      </c>
      <c r="L39">
        <v>72859</v>
      </c>
      <c r="M39" t="s">
        <v>164</v>
      </c>
      <c r="N39" t="s">
        <v>165</v>
      </c>
      <c r="O39" t="s">
        <v>43</v>
      </c>
      <c r="P39">
        <v>3642733</v>
      </c>
      <c r="Q39" t="s">
        <v>32</v>
      </c>
      <c r="R39">
        <v>81074.34</v>
      </c>
      <c r="S39">
        <v>0</v>
      </c>
      <c r="T39">
        <v>0</v>
      </c>
      <c r="U39">
        <v>0</v>
      </c>
      <c r="V39">
        <v>4431.3599999999997</v>
      </c>
      <c r="W39">
        <v>0</v>
      </c>
      <c r="X39">
        <v>0</v>
      </c>
      <c r="Y39">
        <v>0</v>
      </c>
    </row>
    <row r="40" spans="1:25" x14ac:dyDescent="0.3">
      <c r="A40">
        <v>971289</v>
      </c>
      <c r="B40" t="s">
        <v>166</v>
      </c>
      <c r="C40" t="s">
        <v>26</v>
      </c>
      <c r="D40">
        <v>7001</v>
      </c>
      <c r="E40">
        <v>8149</v>
      </c>
      <c r="F40" t="s">
        <v>167</v>
      </c>
      <c r="G40">
        <v>4</v>
      </c>
      <c r="H40" t="s">
        <v>35</v>
      </c>
      <c r="I40" t="s">
        <v>29</v>
      </c>
      <c r="J40">
        <v>40242</v>
      </c>
      <c r="K40" t="s">
        <v>168</v>
      </c>
      <c r="L40">
        <v>40242</v>
      </c>
      <c r="M40" t="s">
        <v>168</v>
      </c>
      <c r="N40" t="s">
        <v>169</v>
      </c>
      <c r="O40" t="s">
        <v>69</v>
      </c>
      <c r="P40">
        <v>2603454</v>
      </c>
      <c r="Q40" t="s">
        <v>170</v>
      </c>
      <c r="R40">
        <v>21732.27</v>
      </c>
      <c r="S40">
        <v>21732.27</v>
      </c>
      <c r="T40">
        <v>0</v>
      </c>
      <c r="U40">
        <v>0</v>
      </c>
      <c r="V40">
        <v>1297.17</v>
      </c>
      <c r="W40">
        <v>1297.17</v>
      </c>
      <c r="X40">
        <v>0</v>
      </c>
      <c r="Y40">
        <v>0</v>
      </c>
    </row>
    <row r="41" spans="1:25" x14ac:dyDescent="0.3">
      <c r="A41">
        <v>15538</v>
      </c>
      <c r="B41" t="s">
        <v>171</v>
      </c>
      <c r="C41" t="s">
        <v>26</v>
      </c>
      <c r="D41">
        <v>7001</v>
      </c>
      <c r="E41">
        <v>8149</v>
      </c>
      <c r="F41" t="s">
        <v>172</v>
      </c>
      <c r="G41">
        <v>4</v>
      </c>
      <c r="H41" t="s">
        <v>35</v>
      </c>
      <c r="I41" t="s">
        <v>29</v>
      </c>
      <c r="J41">
        <v>2678</v>
      </c>
      <c r="K41" t="s">
        <v>173</v>
      </c>
      <c r="L41">
        <v>21373</v>
      </c>
      <c r="M41" t="s">
        <v>30</v>
      </c>
      <c r="N41" t="s">
        <v>174</v>
      </c>
      <c r="O41" t="s">
        <v>69</v>
      </c>
      <c r="P41">
        <v>2652154</v>
      </c>
      <c r="Q41" t="s">
        <v>70</v>
      </c>
      <c r="R41">
        <v>6839.77</v>
      </c>
      <c r="S41">
        <v>0</v>
      </c>
      <c r="T41">
        <v>0</v>
      </c>
      <c r="U41">
        <v>0</v>
      </c>
      <c r="V41">
        <v>173.83</v>
      </c>
      <c r="W41">
        <v>0</v>
      </c>
      <c r="X41">
        <v>0</v>
      </c>
      <c r="Y41">
        <v>0</v>
      </c>
    </row>
    <row r="42" spans="1:25" x14ac:dyDescent="0.3">
      <c r="A42">
        <v>950067</v>
      </c>
      <c r="B42" t="s">
        <v>175</v>
      </c>
      <c r="C42" t="s">
        <v>26</v>
      </c>
      <c r="D42">
        <v>7001</v>
      </c>
      <c r="E42">
        <v>8149</v>
      </c>
      <c r="F42" t="s">
        <v>176</v>
      </c>
      <c r="G42">
        <v>4</v>
      </c>
      <c r="H42" t="s">
        <v>35</v>
      </c>
      <c r="I42" t="s">
        <v>29</v>
      </c>
      <c r="J42">
        <v>40083</v>
      </c>
      <c r="K42" t="s">
        <v>177</v>
      </c>
      <c r="L42">
        <v>40083</v>
      </c>
      <c r="M42" t="s">
        <v>177</v>
      </c>
      <c r="N42" t="s">
        <v>178</v>
      </c>
      <c r="O42" t="s">
        <v>43</v>
      </c>
      <c r="P42">
        <v>3920881</v>
      </c>
      <c r="Q42" t="s">
        <v>179</v>
      </c>
      <c r="R42">
        <v>23194.57</v>
      </c>
      <c r="S42">
        <v>0</v>
      </c>
      <c r="T42">
        <v>0</v>
      </c>
      <c r="U42">
        <v>0</v>
      </c>
      <c r="V42">
        <v>3081.04</v>
      </c>
      <c r="W42">
        <v>0</v>
      </c>
      <c r="X42">
        <v>0</v>
      </c>
      <c r="Y42">
        <v>0</v>
      </c>
    </row>
    <row r="43" spans="1:25" x14ac:dyDescent="0.3">
      <c r="A43">
        <v>274982</v>
      </c>
      <c r="B43" t="s">
        <v>180</v>
      </c>
      <c r="C43" t="s">
        <v>26</v>
      </c>
      <c r="D43">
        <v>7003</v>
      </c>
      <c r="E43">
        <v>8148</v>
      </c>
      <c r="F43" t="s">
        <v>116</v>
      </c>
      <c r="G43">
        <v>3</v>
      </c>
      <c r="H43" t="s">
        <v>53</v>
      </c>
      <c r="I43" t="s">
        <v>36</v>
      </c>
      <c r="J43">
        <v>40461</v>
      </c>
      <c r="K43" t="s">
        <v>37</v>
      </c>
      <c r="L43">
        <v>40461</v>
      </c>
      <c r="M43" t="s">
        <v>37</v>
      </c>
      <c r="N43" t="s">
        <v>117</v>
      </c>
      <c r="O43" t="s">
        <v>31</v>
      </c>
      <c r="P43">
        <v>3787181</v>
      </c>
      <c r="Q43" t="s">
        <v>181</v>
      </c>
      <c r="R43">
        <v>8597.69</v>
      </c>
      <c r="S43">
        <v>8597.69</v>
      </c>
      <c r="T43">
        <v>0</v>
      </c>
      <c r="U43">
        <v>0</v>
      </c>
      <c r="V43">
        <v>162.1</v>
      </c>
      <c r="W43">
        <v>162.1</v>
      </c>
      <c r="X43">
        <v>0</v>
      </c>
      <c r="Y43">
        <v>0</v>
      </c>
    </row>
    <row r="44" spans="1:25" x14ac:dyDescent="0.3">
      <c r="A44">
        <v>458677</v>
      </c>
      <c r="B44" t="s">
        <v>65</v>
      </c>
      <c r="C44" t="s">
        <v>26</v>
      </c>
      <c r="D44">
        <v>7992</v>
      </c>
      <c r="E44">
        <v>8149</v>
      </c>
      <c r="F44" t="s">
        <v>182</v>
      </c>
      <c r="G44">
        <v>4</v>
      </c>
      <c r="H44" t="s">
        <v>35</v>
      </c>
      <c r="I44" t="s">
        <v>29</v>
      </c>
      <c r="J44">
        <v>2133</v>
      </c>
      <c r="K44" t="s">
        <v>67</v>
      </c>
      <c r="L44">
        <v>2133</v>
      </c>
      <c r="M44" t="s">
        <v>67</v>
      </c>
      <c r="N44" t="s">
        <v>68</v>
      </c>
      <c r="O44" t="s">
        <v>69</v>
      </c>
      <c r="P44">
        <v>2687218</v>
      </c>
      <c r="Q44" t="s">
        <v>183</v>
      </c>
      <c r="R44">
        <v>19499.66</v>
      </c>
      <c r="S44">
        <v>19499.66</v>
      </c>
      <c r="T44">
        <v>0</v>
      </c>
      <c r="U44">
        <v>0</v>
      </c>
      <c r="V44">
        <v>867.88</v>
      </c>
      <c r="W44">
        <v>867.88</v>
      </c>
      <c r="X44">
        <v>0</v>
      </c>
      <c r="Y44">
        <v>0</v>
      </c>
    </row>
    <row r="45" spans="1:25" x14ac:dyDescent="0.3">
      <c r="A45">
        <v>761904</v>
      </c>
      <c r="B45" t="s">
        <v>184</v>
      </c>
      <c r="C45" t="s">
        <v>26</v>
      </c>
      <c r="D45">
        <v>7001</v>
      </c>
      <c r="E45">
        <v>8149</v>
      </c>
      <c r="F45" t="s">
        <v>185</v>
      </c>
      <c r="G45">
        <v>2</v>
      </c>
      <c r="H45" t="s">
        <v>28</v>
      </c>
      <c r="I45" t="s">
        <v>29</v>
      </c>
      <c r="J45">
        <v>73449</v>
      </c>
      <c r="K45" t="s">
        <v>186</v>
      </c>
      <c r="L45">
        <v>73449</v>
      </c>
      <c r="M45" t="s">
        <v>186</v>
      </c>
      <c r="N45">
        <v>0</v>
      </c>
      <c r="O45" t="s">
        <v>31</v>
      </c>
      <c r="P45">
        <v>2292423</v>
      </c>
      <c r="Q45" t="s">
        <v>64</v>
      </c>
      <c r="R45">
        <v>5060.01</v>
      </c>
      <c r="S45">
        <v>0</v>
      </c>
      <c r="T45">
        <v>0</v>
      </c>
      <c r="U45">
        <v>0</v>
      </c>
      <c r="V45">
        <v>372.02</v>
      </c>
      <c r="W45">
        <v>0</v>
      </c>
      <c r="X45">
        <v>0</v>
      </c>
      <c r="Y45">
        <v>0</v>
      </c>
    </row>
    <row r="46" spans="1:25" x14ac:dyDescent="0.3">
      <c r="A46">
        <v>159255</v>
      </c>
      <c r="B46" t="s">
        <v>187</v>
      </c>
      <c r="C46" t="s">
        <v>26</v>
      </c>
      <c r="D46">
        <v>7001</v>
      </c>
      <c r="E46">
        <v>8149</v>
      </c>
      <c r="F46" t="s">
        <v>188</v>
      </c>
      <c r="G46">
        <v>3</v>
      </c>
      <c r="H46" t="s">
        <v>53</v>
      </c>
      <c r="I46" t="s">
        <v>29</v>
      </c>
      <c r="J46">
        <v>40308</v>
      </c>
      <c r="K46" t="s">
        <v>189</v>
      </c>
      <c r="L46">
        <v>40308</v>
      </c>
      <c r="M46" t="s">
        <v>189</v>
      </c>
      <c r="N46" t="s">
        <v>190</v>
      </c>
      <c r="O46" t="s">
        <v>43</v>
      </c>
      <c r="P46">
        <v>3428968</v>
      </c>
      <c r="Q46" t="s">
        <v>191</v>
      </c>
      <c r="R46">
        <v>36545.74</v>
      </c>
      <c r="S46">
        <v>0</v>
      </c>
      <c r="T46">
        <v>0</v>
      </c>
      <c r="U46">
        <v>0</v>
      </c>
      <c r="V46">
        <v>2329.6999999999998</v>
      </c>
      <c r="W46">
        <v>0</v>
      </c>
      <c r="X46">
        <v>0</v>
      </c>
      <c r="Y46">
        <v>0</v>
      </c>
    </row>
    <row r="47" spans="1:25" x14ac:dyDescent="0.3">
      <c r="A47">
        <v>792980</v>
      </c>
      <c r="B47" t="s">
        <v>192</v>
      </c>
      <c r="C47" t="s">
        <v>26</v>
      </c>
      <c r="D47">
        <v>7001</v>
      </c>
      <c r="E47">
        <v>8149</v>
      </c>
      <c r="F47" t="s">
        <v>193</v>
      </c>
      <c r="G47">
        <v>4</v>
      </c>
      <c r="H47" t="s">
        <v>35</v>
      </c>
      <c r="I47" t="s">
        <v>29</v>
      </c>
      <c r="J47">
        <v>72433</v>
      </c>
      <c r="K47" t="s">
        <v>194</v>
      </c>
      <c r="L47">
        <v>72433</v>
      </c>
      <c r="M47" t="s">
        <v>194</v>
      </c>
      <c r="N47" t="s">
        <v>195</v>
      </c>
      <c r="O47" t="s">
        <v>69</v>
      </c>
      <c r="P47">
        <v>1125905</v>
      </c>
      <c r="Q47" t="s">
        <v>121</v>
      </c>
      <c r="R47">
        <v>30607.48</v>
      </c>
      <c r="S47">
        <v>0</v>
      </c>
      <c r="T47">
        <v>0</v>
      </c>
      <c r="U47">
        <v>0</v>
      </c>
      <c r="V47">
        <v>2039.56</v>
      </c>
      <c r="W47">
        <v>0</v>
      </c>
      <c r="X47">
        <v>0</v>
      </c>
      <c r="Y47">
        <v>0</v>
      </c>
    </row>
    <row r="48" spans="1:25" x14ac:dyDescent="0.3">
      <c r="A48">
        <v>844150</v>
      </c>
      <c r="B48" t="s">
        <v>196</v>
      </c>
      <c r="C48" t="s">
        <v>26</v>
      </c>
      <c r="D48">
        <v>7003</v>
      </c>
      <c r="E48">
        <v>8148</v>
      </c>
      <c r="F48" t="s">
        <v>197</v>
      </c>
      <c r="G48">
        <v>4</v>
      </c>
      <c r="H48" t="s">
        <v>35</v>
      </c>
      <c r="I48" t="s">
        <v>36</v>
      </c>
      <c r="J48">
        <v>40461</v>
      </c>
      <c r="K48" t="s">
        <v>37</v>
      </c>
      <c r="L48">
        <v>40461</v>
      </c>
      <c r="M48" t="s">
        <v>37</v>
      </c>
      <c r="N48" t="s">
        <v>198</v>
      </c>
      <c r="O48" t="s">
        <v>31</v>
      </c>
      <c r="P48">
        <v>1559434</v>
      </c>
      <c r="Q48" t="s">
        <v>199</v>
      </c>
      <c r="R48">
        <v>19061.580000000002</v>
      </c>
      <c r="S48">
        <v>19061.580000000002</v>
      </c>
      <c r="T48">
        <v>0</v>
      </c>
      <c r="U48">
        <v>0</v>
      </c>
      <c r="V48">
        <v>1094.57</v>
      </c>
      <c r="W48">
        <v>1094.57</v>
      </c>
      <c r="X48">
        <v>0</v>
      </c>
      <c r="Y48">
        <v>0</v>
      </c>
    </row>
    <row r="49" spans="1:25" x14ac:dyDescent="0.3">
      <c r="A49">
        <v>860774</v>
      </c>
      <c r="B49" t="s">
        <v>200</v>
      </c>
      <c r="C49" t="s">
        <v>26</v>
      </c>
      <c r="D49">
        <v>7670</v>
      </c>
      <c r="E49">
        <v>8155</v>
      </c>
      <c r="F49" t="s">
        <v>113</v>
      </c>
      <c r="G49">
        <v>4</v>
      </c>
      <c r="H49" t="s">
        <v>35</v>
      </c>
      <c r="I49" t="s">
        <v>36</v>
      </c>
      <c r="J49">
        <v>40206</v>
      </c>
      <c r="K49" t="s">
        <v>47</v>
      </c>
      <c r="L49">
        <v>40205</v>
      </c>
      <c r="M49" t="s">
        <v>48</v>
      </c>
      <c r="N49" t="s">
        <v>49</v>
      </c>
      <c r="O49" t="s">
        <v>43</v>
      </c>
      <c r="P49">
        <v>2291664</v>
      </c>
      <c r="Q49" t="s">
        <v>201</v>
      </c>
      <c r="R49">
        <v>102.94</v>
      </c>
      <c r="S49">
        <v>102.94</v>
      </c>
      <c r="T49">
        <v>0</v>
      </c>
      <c r="U49">
        <v>0</v>
      </c>
      <c r="V49">
        <v>4.96</v>
      </c>
      <c r="W49">
        <v>4.96</v>
      </c>
      <c r="X49">
        <v>0</v>
      </c>
      <c r="Y49">
        <v>0</v>
      </c>
    </row>
    <row r="50" spans="1:25" x14ac:dyDescent="0.3">
      <c r="A50">
        <v>442984</v>
      </c>
      <c r="B50" t="s">
        <v>202</v>
      </c>
      <c r="C50" t="s">
        <v>26</v>
      </c>
      <c r="D50">
        <v>7003</v>
      </c>
      <c r="E50">
        <v>8148</v>
      </c>
      <c r="F50" t="s">
        <v>203</v>
      </c>
      <c r="G50">
        <v>2</v>
      </c>
      <c r="H50" t="s">
        <v>28</v>
      </c>
      <c r="I50" t="s">
        <v>36</v>
      </c>
      <c r="J50">
        <v>40461</v>
      </c>
      <c r="K50" t="s">
        <v>37</v>
      </c>
      <c r="L50">
        <v>40461</v>
      </c>
      <c r="M50" t="s">
        <v>37</v>
      </c>
      <c r="N50">
        <v>0</v>
      </c>
      <c r="O50" t="s">
        <v>31</v>
      </c>
      <c r="P50">
        <v>3549672</v>
      </c>
      <c r="Q50" t="s">
        <v>204</v>
      </c>
      <c r="R50">
        <v>50694</v>
      </c>
      <c r="S50">
        <v>25347</v>
      </c>
      <c r="T50">
        <v>0</v>
      </c>
      <c r="U50">
        <v>0</v>
      </c>
      <c r="V50">
        <v>2179.35</v>
      </c>
      <c r="W50">
        <v>1176.24</v>
      </c>
      <c r="X50">
        <v>0</v>
      </c>
      <c r="Y50">
        <v>0</v>
      </c>
    </row>
    <row r="51" spans="1:25" x14ac:dyDescent="0.3">
      <c r="A51">
        <v>937465</v>
      </c>
      <c r="B51" t="s">
        <v>205</v>
      </c>
      <c r="C51" t="s">
        <v>26</v>
      </c>
      <c r="D51">
        <v>7994</v>
      </c>
      <c r="E51">
        <v>8149</v>
      </c>
      <c r="F51" t="s">
        <v>206</v>
      </c>
      <c r="G51">
        <v>4</v>
      </c>
      <c r="H51" t="s">
        <v>35</v>
      </c>
      <c r="I51" t="s">
        <v>29</v>
      </c>
      <c r="J51">
        <v>72130</v>
      </c>
      <c r="K51" t="s">
        <v>129</v>
      </c>
      <c r="L51">
        <v>72480</v>
      </c>
      <c r="M51" t="s">
        <v>130</v>
      </c>
      <c r="N51" t="s">
        <v>207</v>
      </c>
      <c r="O51" t="s">
        <v>43</v>
      </c>
      <c r="P51">
        <v>3544186</v>
      </c>
      <c r="Q51" t="s">
        <v>131</v>
      </c>
      <c r="R51">
        <v>0</v>
      </c>
      <c r="S51">
        <v>0</v>
      </c>
      <c r="T51">
        <v>0</v>
      </c>
      <c r="U51">
        <v>533.32000000000005</v>
      </c>
      <c r="V51">
        <v>0</v>
      </c>
      <c r="W51">
        <v>0</v>
      </c>
      <c r="X51">
        <v>0</v>
      </c>
      <c r="Y51">
        <v>20.52</v>
      </c>
    </row>
    <row r="52" spans="1:25" x14ac:dyDescent="0.3">
      <c r="A52">
        <v>715721</v>
      </c>
      <c r="B52" t="s">
        <v>208</v>
      </c>
      <c r="C52" t="s">
        <v>26</v>
      </c>
      <c r="D52">
        <v>7992</v>
      </c>
      <c r="E52">
        <v>8149</v>
      </c>
      <c r="F52" t="s">
        <v>209</v>
      </c>
      <c r="G52">
        <v>4</v>
      </c>
      <c r="H52" t="s">
        <v>35</v>
      </c>
      <c r="I52" t="s">
        <v>29</v>
      </c>
      <c r="J52">
        <v>40550</v>
      </c>
      <c r="K52" t="s">
        <v>210</v>
      </c>
      <c r="L52">
        <v>40550</v>
      </c>
      <c r="M52" t="s">
        <v>210</v>
      </c>
      <c r="N52" t="s">
        <v>211</v>
      </c>
      <c r="O52" t="s">
        <v>43</v>
      </c>
      <c r="P52">
        <v>3955127</v>
      </c>
      <c r="Q52" t="s">
        <v>212</v>
      </c>
      <c r="R52">
        <v>110029.58</v>
      </c>
      <c r="S52">
        <v>0</v>
      </c>
      <c r="T52">
        <v>0</v>
      </c>
      <c r="U52">
        <v>0</v>
      </c>
      <c r="V52">
        <v>11512.7</v>
      </c>
      <c r="W52">
        <v>0</v>
      </c>
      <c r="X52">
        <v>0</v>
      </c>
      <c r="Y52">
        <v>0</v>
      </c>
    </row>
    <row r="53" spans="1:25" x14ac:dyDescent="0.3">
      <c r="A53">
        <v>870904</v>
      </c>
      <c r="B53" t="s">
        <v>108</v>
      </c>
      <c r="C53" t="s">
        <v>26</v>
      </c>
      <c r="D53">
        <v>7995</v>
      </c>
      <c r="E53">
        <v>8113</v>
      </c>
      <c r="F53" t="s">
        <v>109</v>
      </c>
      <c r="G53">
        <v>4</v>
      </c>
      <c r="H53" t="s">
        <v>35</v>
      </c>
      <c r="I53" t="s">
        <v>36</v>
      </c>
      <c r="J53">
        <v>40558</v>
      </c>
      <c r="K53" t="s">
        <v>73</v>
      </c>
      <c r="L53">
        <v>40558</v>
      </c>
      <c r="M53" t="s">
        <v>73</v>
      </c>
      <c r="N53" t="s">
        <v>110</v>
      </c>
      <c r="O53" t="s">
        <v>69</v>
      </c>
      <c r="P53">
        <v>2852747</v>
      </c>
      <c r="Q53" t="s">
        <v>213</v>
      </c>
      <c r="R53">
        <v>0</v>
      </c>
      <c r="S53">
        <v>0</v>
      </c>
      <c r="T53">
        <v>0</v>
      </c>
      <c r="U53">
        <v>1325.25</v>
      </c>
      <c r="V53">
        <v>0</v>
      </c>
      <c r="W53">
        <v>0</v>
      </c>
      <c r="X53">
        <v>0</v>
      </c>
      <c r="Y53">
        <v>0</v>
      </c>
    </row>
    <row r="54" spans="1:25" x14ac:dyDescent="0.3">
      <c r="A54">
        <v>877354</v>
      </c>
      <c r="B54" t="s">
        <v>57</v>
      </c>
      <c r="C54" t="s">
        <v>26</v>
      </c>
      <c r="D54">
        <v>7595</v>
      </c>
      <c r="E54">
        <v>8115</v>
      </c>
      <c r="F54" t="s">
        <v>58</v>
      </c>
      <c r="G54">
        <v>4</v>
      </c>
      <c r="H54" t="s">
        <v>35</v>
      </c>
      <c r="I54" t="s">
        <v>36</v>
      </c>
      <c r="J54">
        <v>73354</v>
      </c>
      <c r="K54" t="s">
        <v>59</v>
      </c>
      <c r="L54">
        <v>73354</v>
      </c>
      <c r="M54" t="s">
        <v>59</v>
      </c>
      <c r="N54" t="s">
        <v>60</v>
      </c>
      <c r="O54" t="s">
        <v>43</v>
      </c>
      <c r="P54">
        <v>3736162</v>
      </c>
      <c r="Q54" t="s">
        <v>214</v>
      </c>
      <c r="R54">
        <v>0</v>
      </c>
      <c r="S54">
        <v>0</v>
      </c>
      <c r="T54">
        <v>0</v>
      </c>
      <c r="U54">
        <v>0</v>
      </c>
      <c r="V54">
        <v>949.2</v>
      </c>
      <c r="W54">
        <v>949.2</v>
      </c>
      <c r="X54">
        <v>0</v>
      </c>
      <c r="Y54">
        <v>0</v>
      </c>
    </row>
    <row r="55" spans="1:25" x14ac:dyDescent="0.3">
      <c r="A55">
        <v>384660</v>
      </c>
      <c r="B55" t="s">
        <v>215</v>
      </c>
      <c r="C55" t="s">
        <v>26</v>
      </c>
      <c r="D55">
        <v>830</v>
      </c>
      <c r="E55">
        <v>8149</v>
      </c>
      <c r="F55" t="s">
        <v>216</v>
      </c>
      <c r="G55">
        <v>2</v>
      </c>
      <c r="H55" t="s">
        <v>28</v>
      </c>
      <c r="I55" t="s">
        <v>217</v>
      </c>
      <c r="J55">
        <v>40249</v>
      </c>
      <c r="K55" t="s">
        <v>218</v>
      </c>
      <c r="L55">
        <v>40249</v>
      </c>
      <c r="M55" t="s">
        <v>219</v>
      </c>
      <c r="N55">
        <v>0</v>
      </c>
      <c r="O55" t="s">
        <v>43</v>
      </c>
      <c r="P55">
        <v>3936366</v>
      </c>
      <c r="Q55" t="s">
        <v>220</v>
      </c>
      <c r="R55">
        <v>45196.68</v>
      </c>
      <c r="S55">
        <v>0</v>
      </c>
      <c r="T55">
        <v>0</v>
      </c>
      <c r="U55">
        <v>0</v>
      </c>
      <c r="V55">
        <v>2256.34</v>
      </c>
      <c r="W55">
        <v>0</v>
      </c>
      <c r="X55">
        <v>0</v>
      </c>
      <c r="Y55">
        <v>0</v>
      </c>
    </row>
    <row r="56" spans="1:25" x14ac:dyDescent="0.3">
      <c r="A56">
        <v>53475</v>
      </c>
      <c r="B56" t="s">
        <v>221</v>
      </c>
      <c r="C56" t="s">
        <v>26</v>
      </c>
      <c r="D56">
        <v>7992</v>
      </c>
      <c r="E56">
        <v>8149</v>
      </c>
      <c r="F56" t="s">
        <v>222</v>
      </c>
      <c r="G56">
        <v>4</v>
      </c>
      <c r="H56" t="s">
        <v>35</v>
      </c>
      <c r="I56" t="s">
        <v>223</v>
      </c>
      <c r="J56">
        <v>755</v>
      </c>
      <c r="K56" t="s">
        <v>224</v>
      </c>
      <c r="L56">
        <v>755</v>
      </c>
      <c r="M56" t="s">
        <v>224</v>
      </c>
      <c r="N56" t="s">
        <v>225</v>
      </c>
      <c r="O56" t="s">
        <v>69</v>
      </c>
      <c r="P56">
        <v>2144046</v>
      </c>
      <c r="Q56" t="s">
        <v>226</v>
      </c>
      <c r="R56">
        <v>101474.56</v>
      </c>
      <c r="S56">
        <v>0</v>
      </c>
      <c r="T56">
        <v>0</v>
      </c>
      <c r="U56">
        <v>0</v>
      </c>
      <c r="V56">
        <v>6094.77</v>
      </c>
      <c r="W56">
        <v>0</v>
      </c>
      <c r="X56">
        <v>0</v>
      </c>
      <c r="Y56">
        <v>0</v>
      </c>
    </row>
    <row r="57" spans="1:25" x14ac:dyDescent="0.3">
      <c r="A57">
        <v>448177</v>
      </c>
      <c r="B57" t="s">
        <v>227</v>
      </c>
      <c r="C57" t="s">
        <v>26</v>
      </c>
      <c r="D57">
        <v>999</v>
      </c>
      <c r="E57">
        <v>8149</v>
      </c>
      <c r="F57" t="s">
        <v>228</v>
      </c>
      <c r="G57">
        <v>2</v>
      </c>
      <c r="H57" t="s">
        <v>28</v>
      </c>
      <c r="I57" t="s">
        <v>29</v>
      </c>
      <c r="J57">
        <v>40848</v>
      </c>
      <c r="K57" t="s">
        <v>42</v>
      </c>
      <c r="L57">
        <v>40848</v>
      </c>
      <c r="M57" t="s">
        <v>42</v>
      </c>
      <c r="N57">
        <v>0</v>
      </c>
      <c r="O57" t="s">
        <v>43</v>
      </c>
      <c r="P57">
        <v>3609534</v>
      </c>
      <c r="Q57" t="s">
        <v>229</v>
      </c>
      <c r="R57">
        <v>15900.65</v>
      </c>
      <c r="S57">
        <v>0</v>
      </c>
      <c r="T57">
        <v>0</v>
      </c>
      <c r="U57">
        <v>0</v>
      </c>
      <c r="V57">
        <v>1044.8</v>
      </c>
      <c r="W57">
        <v>0</v>
      </c>
      <c r="X57">
        <v>0</v>
      </c>
      <c r="Y57">
        <v>0</v>
      </c>
    </row>
    <row r="58" spans="1:25" x14ac:dyDescent="0.3">
      <c r="A58">
        <v>733443</v>
      </c>
      <c r="B58" t="s">
        <v>230</v>
      </c>
      <c r="C58" t="s">
        <v>26</v>
      </c>
      <c r="D58">
        <v>7994</v>
      </c>
      <c r="E58">
        <v>8149</v>
      </c>
      <c r="F58" t="s">
        <v>231</v>
      </c>
      <c r="G58">
        <v>4</v>
      </c>
      <c r="H58" t="s">
        <v>35</v>
      </c>
      <c r="I58" t="s">
        <v>29</v>
      </c>
      <c r="J58">
        <v>72859</v>
      </c>
      <c r="K58" t="s">
        <v>164</v>
      </c>
      <c r="L58">
        <v>72859</v>
      </c>
      <c r="M58" t="s">
        <v>164</v>
      </c>
      <c r="N58" t="s">
        <v>165</v>
      </c>
      <c r="O58" t="s">
        <v>43</v>
      </c>
      <c r="P58">
        <v>2620110</v>
      </c>
      <c r="Q58" t="s">
        <v>232</v>
      </c>
      <c r="R58">
        <v>20911.38</v>
      </c>
      <c r="S58">
        <v>0</v>
      </c>
      <c r="T58">
        <v>0</v>
      </c>
      <c r="U58">
        <v>21060.36</v>
      </c>
      <c r="V58">
        <v>2440.44</v>
      </c>
      <c r="W58">
        <v>0</v>
      </c>
      <c r="X58">
        <v>0</v>
      </c>
      <c r="Y58">
        <v>838.16</v>
      </c>
    </row>
    <row r="59" spans="1:25" x14ac:dyDescent="0.3">
      <c r="A59">
        <v>442984</v>
      </c>
      <c r="B59" t="s">
        <v>202</v>
      </c>
      <c r="C59" t="s">
        <v>26</v>
      </c>
      <c r="D59">
        <v>7003</v>
      </c>
      <c r="E59">
        <v>8148</v>
      </c>
      <c r="F59" t="s">
        <v>203</v>
      </c>
      <c r="G59">
        <v>2</v>
      </c>
      <c r="H59" t="s">
        <v>28</v>
      </c>
      <c r="I59" t="s">
        <v>36</v>
      </c>
      <c r="J59">
        <v>40461</v>
      </c>
      <c r="K59" t="s">
        <v>37</v>
      </c>
      <c r="L59">
        <v>40461</v>
      </c>
      <c r="M59" t="s">
        <v>37</v>
      </c>
      <c r="N59">
        <v>0</v>
      </c>
      <c r="O59" t="s">
        <v>31</v>
      </c>
      <c r="P59">
        <v>2385623</v>
      </c>
      <c r="Q59" t="s">
        <v>233</v>
      </c>
      <c r="R59">
        <v>3811.83</v>
      </c>
      <c r="S59">
        <v>0</v>
      </c>
      <c r="T59">
        <v>0</v>
      </c>
      <c r="U59">
        <v>0</v>
      </c>
      <c r="V59">
        <v>123.99</v>
      </c>
      <c r="W59">
        <v>0</v>
      </c>
      <c r="X59">
        <v>0</v>
      </c>
      <c r="Y59">
        <v>0</v>
      </c>
    </row>
    <row r="60" spans="1:25" x14ac:dyDescent="0.3">
      <c r="A60">
        <v>11293</v>
      </c>
      <c r="B60" t="s">
        <v>234</v>
      </c>
      <c r="C60" t="s">
        <v>26</v>
      </c>
      <c r="D60">
        <v>7997</v>
      </c>
      <c r="E60">
        <v>8149</v>
      </c>
      <c r="F60" t="s">
        <v>235</v>
      </c>
      <c r="G60">
        <v>4</v>
      </c>
      <c r="H60" t="s">
        <v>35</v>
      </c>
      <c r="I60" t="s">
        <v>29</v>
      </c>
      <c r="J60">
        <v>40252</v>
      </c>
      <c r="K60" t="s">
        <v>236</v>
      </c>
      <c r="L60">
        <v>40252</v>
      </c>
      <c r="M60" t="s">
        <v>236</v>
      </c>
      <c r="N60" t="s">
        <v>237</v>
      </c>
      <c r="O60" t="s">
        <v>31</v>
      </c>
      <c r="P60">
        <v>2322253</v>
      </c>
      <c r="Q60" t="s">
        <v>238</v>
      </c>
      <c r="R60">
        <v>31990.400000000001</v>
      </c>
      <c r="S60">
        <v>31990.400000000001</v>
      </c>
      <c r="T60">
        <v>0</v>
      </c>
      <c r="U60">
        <v>0</v>
      </c>
      <c r="V60">
        <v>1144.08</v>
      </c>
      <c r="W60">
        <v>1144.08</v>
      </c>
      <c r="X60">
        <v>0</v>
      </c>
      <c r="Y60">
        <v>0</v>
      </c>
    </row>
    <row r="61" spans="1:25" x14ac:dyDescent="0.3">
      <c r="A61">
        <v>976107</v>
      </c>
      <c r="B61" t="s">
        <v>239</v>
      </c>
      <c r="C61" t="s">
        <v>26</v>
      </c>
      <c r="D61">
        <v>7001</v>
      </c>
      <c r="E61">
        <v>8149</v>
      </c>
      <c r="F61" t="s">
        <v>240</v>
      </c>
      <c r="G61">
        <v>4</v>
      </c>
      <c r="H61" t="s">
        <v>35</v>
      </c>
      <c r="I61" t="s">
        <v>36</v>
      </c>
      <c r="J61">
        <v>72008</v>
      </c>
      <c r="K61" t="s">
        <v>241</v>
      </c>
      <c r="L61">
        <v>72008</v>
      </c>
      <c r="M61" t="s">
        <v>242</v>
      </c>
      <c r="N61" t="s">
        <v>243</v>
      </c>
      <c r="O61" t="s">
        <v>43</v>
      </c>
      <c r="P61">
        <v>3544202</v>
      </c>
      <c r="Q61" t="s">
        <v>131</v>
      </c>
      <c r="R61">
        <v>289.19</v>
      </c>
      <c r="S61">
        <v>0</v>
      </c>
      <c r="T61">
        <v>0</v>
      </c>
      <c r="U61">
        <v>0</v>
      </c>
      <c r="V61">
        <v>22.04</v>
      </c>
      <c r="W61">
        <v>0</v>
      </c>
      <c r="X61">
        <v>0</v>
      </c>
      <c r="Y61">
        <v>0</v>
      </c>
    </row>
    <row r="62" spans="1:25" x14ac:dyDescent="0.3">
      <c r="A62">
        <v>182499</v>
      </c>
      <c r="B62" t="s">
        <v>244</v>
      </c>
      <c r="C62" t="s">
        <v>26</v>
      </c>
      <c r="D62">
        <v>7003</v>
      </c>
      <c r="E62">
        <v>8148</v>
      </c>
      <c r="F62" t="s">
        <v>245</v>
      </c>
      <c r="G62">
        <v>2</v>
      </c>
      <c r="H62" t="s">
        <v>28</v>
      </c>
      <c r="I62" t="s">
        <v>36</v>
      </c>
      <c r="J62">
        <v>40461</v>
      </c>
      <c r="K62" t="s">
        <v>37</v>
      </c>
      <c r="L62">
        <v>40461</v>
      </c>
      <c r="M62" t="s">
        <v>37</v>
      </c>
      <c r="N62">
        <v>0</v>
      </c>
      <c r="O62" t="s">
        <v>31</v>
      </c>
      <c r="P62">
        <v>3590783</v>
      </c>
      <c r="Q62" t="s">
        <v>246</v>
      </c>
      <c r="R62">
        <v>315.52999999999997</v>
      </c>
      <c r="S62">
        <v>0</v>
      </c>
      <c r="T62">
        <v>0</v>
      </c>
      <c r="U62">
        <v>0</v>
      </c>
      <c r="V62">
        <v>26.42</v>
      </c>
      <c r="W62">
        <v>0</v>
      </c>
      <c r="X62">
        <v>0</v>
      </c>
      <c r="Y62">
        <v>0</v>
      </c>
    </row>
    <row r="63" spans="1:25" x14ac:dyDescent="0.3">
      <c r="A63">
        <v>871841</v>
      </c>
      <c r="B63" t="s">
        <v>141</v>
      </c>
      <c r="C63" t="s">
        <v>26</v>
      </c>
      <c r="D63">
        <v>7670</v>
      </c>
      <c r="E63">
        <v>8155</v>
      </c>
      <c r="F63" t="s">
        <v>142</v>
      </c>
      <c r="G63">
        <v>4</v>
      </c>
      <c r="H63" t="s">
        <v>35</v>
      </c>
      <c r="I63" t="s">
        <v>29</v>
      </c>
      <c r="J63">
        <v>40206</v>
      </c>
      <c r="K63" t="s">
        <v>47</v>
      </c>
      <c r="L63">
        <v>40205</v>
      </c>
      <c r="M63" t="s">
        <v>48</v>
      </c>
      <c r="N63" t="s">
        <v>143</v>
      </c>
      <c r="O63" t="s">
        <v>43</v>
      </c>
      <c r="P63">
        <v>1523828</v>
      </c>
      <c r="Q63" t="s">
        <v>247</v>
      </c>
      <c r="R63">
        <v>27148.05</v>
      </c>
      <c r="S63">
        <v>6748.59</v>
      </c>
      <c r="T63">
        <v>0</v>
      </c>
      <c r="U63">
        <v>0</v>
      </c>
      <c r="V63">
        <v>866.7</v>
      </c>
      <c r="W63">
        <v>242.5</v>
      </c>
      <c r="X63">
        <v>0</v>
      </c>
      <c r="Y63">
        <v>0</v>
      </c>
    </row>
    <row r="64" spans="1:25" x14ac:dyDescent="0.3">
      <c r="A64">
        <v>747565</v>
      </c>
      <c r="B64" t="s">
        <v>248</v>
      </c>
      <c r="C64" t="s">
        <v>26</v>
      </c>
      <c r="D64">
        <v>7670</v>
      </c>
      <c r="E64">
        <v>8155</v>
      </c>
      <c r="F64" t="s">
        <v>249</v>
      </c>
      <c r="G64">
        <v>2</v>
      </c>
      <c r="H64" t="s">
        <v>28</v>
      </c>
      <c r="I64" t="s">
        <v>36</v>
      </c>
      <c r="J64">
        <v>40206</v>
      </c>
      <c r="K64" t="s">
        <v>47</v>
      </c>
      <c r="L64">
        <v>40205</v>
      </c>
      <c r="M64" t="s">
        <v>48</v>
      </c>
      <c r="N64">
        <v>0</v>
      </c>
      <c r="O64" t="s">
        <v>43</v>
      </c>
      <c r="P64">
        <v>1215615</v>
      </c>
      <c r="Q64" t="s">
        <v>250</v>
      </c>
      <c r="R64">
        <v>29069.040000000001</v>
      </c>
      <c r="S64">
        <v>6229.08</v>
      </c>
      <c r="T64">
        <v>0</v>
      </c>
      <c r="U64">
        <v>0</v>
      </c>
      <c r="V64">
        <v>1067.4000000000001</v>
      </c>
      <c r="W64">
        <v>227.37</v>
      </c>
      <c r="X64">
        <v>0</v>
      </c>
      <c r="Y64">
        <v>0</v>
      </c>
    </row>
    <row r="65" spans="1:25" x14ac:dyDescent="0.3">
      <c r="A65">
        <v>459661</v>
      </c>
      <c r="B65" t="s">
        <v>251</v>
      </c>
      <c r="C65" t="s">
        <v>26</v>
      </c>
      <c r="D65">
        <v>879</v>
      </c>
      <c r="E65">
        <v>8149</v>
      </c>
      <c r="F65" t="s">
        <v>252</v>
      </c>
      <c r="G65">
        <v>4</v>
      </c>
      <c r="H65" t="s">
        <v>35</v>
      </c>
      <c r="I65" t="s">
        <v>217</v>
      </c>
      <c r="J65">
        <v>73452</v>
      </c>
      <c r="K65" t="s">
        <v>253</v>
      </c>
      <c r="L65">
        <v>73452</v>
      </c>
      <c r="M65" t="s">
        <v>253</v>
      </c>
      <c r="N65" t="s">
        <v>254</v>
      </c>
      <c r="O65" t="s">
        <v>69</v>
      </c>
      <c r="P65">
        <v>3413655</v>
      </c>
      <c r="Q65" t="s">
        <v>122</v>
      </c>
      <c r="R65">
        <v>111151.26</v>
      </c>
      <c r="S65">
        <v>7178.96</v>
      </c>
      <c r="T65">
        <v>14944.62</v>
      </c>
      <c r="U65">
        <v>0</v>
      </c>
      <c r="V65">
        <v>7079.52</v>
      </c>
      <c r="W65">
        <v>449.28</v>
      </c>
      <c r="X65">
        <v>907.26</v>
      </c>
      <c r="Y65">
        <v>0</v>
      </c>
    </row>
    <row r="66" spans="1:25" x14ac:dyDescent="0.3">
      <c r="A66">
        <v>805780</v>
      </c>
      <c r="B66" t="s">
        <v>255</v>
      </c>
      <c r="C66" t="s">
        <v>26</v>
      </c>
      <c r="D66">
        <v>7001</v>
      </c>
      <c r="E66">
        <v>8149</v>
      </c>
      <c r="F66" t="s">
        <v>256</v>
      </c>
      <c r="G66">
        <v>2</v>
      </c>
      <c r="H66" t="s">
        <v>28</v>
      </c>
      <c r="I66" t="s">
        <v>29</v>
      </c>
      <c r="J66">
        <v>2255</v>
      </c>
      <c r="K66" t="s">
        <v>257</v>
      </c>
      <c r="L66">
        <v>30056</v>
      </c>
      <c r="M66" t="s">
        <v>258</v>
      </c>
      <c r="N66">
        <v>0</v>
      </c>
      <c r="O66" t="s">
        <v>69</v>
      </c>
      <c r="P66">
        <v>1248020</v>
      </c>
      <c r="Q66" t="s">
        <v>259</v>
      </c>
      <c r="R66">
        <v>5578.74</v>
      </c>
      <c r="S66">
        <v>2228.6999999999998</v>
      </c>
      <c r="T66">
        <v>0</v>
      </c>
      <c r="U66">
        <v>0</v>
      </c>
      <c r="V66">
        <v>307.99</v>
      </c>
      <c r="W66">
        <v>120.4</v>
      </c>
      <c r="X66">
        <v>0</v>
      </c>
      <c r="Y66">
        <v>0</v>
      </c>
    </row>
    <row r="67" spans="1:25" x14ac:dyDescent="0.3">
      <c r="A67">
        <v>983097</v>
      </c>
      <c r="B67" t="s">
        <v>260</v>
      </c>
      <c r="C67" t="s">
        <v>26</v>
      </c>
      <c r="D67">
        <v>7003</v>
      </c>
      <c r="E67">
        <v>8148</v>
      </c>
      <c r="F67" t="s">
        <v>152</v>
      </c>
      <c r="G67">
        <v>4</v>
      </c>
      <c r="H67" t="s">
        <v>35</v>
      </c>
      <c r="I67" t="s">
        <v>36</v>
      </c>
      <c r="J67">
        <v>40461</v>
      </c>
      <c r="K67" t="s">
        <v>37</v>
      </c>
      <c r="L67">
        <v>40461</v>
      </c>
      <c r="M67" t="s">
        <v>37</v>
      </c>
      <c r="N67" t="s">
        <v>153</v>
      </c>
      <c r="O67" t="s">
        <v>31</v>
      </c>
      <c r="P67">
        <v>3787181</v>
      </c>
      <c r="Q67" t="s">
        <v>181</v>
      </c>
      <c r="R67">
        <v>13700.2</v>
      </c>
      <c r="S67">
        <v>0</v>
      </c>
      <c r="T67">
        <v>0</v>
      </c>
      <c r="U67">
        <v>0</v>
      </c>
      <c r="V67">
        <v>354.88</v>
      </c>
      <c r="W67">
        <v>0</v>
      </c>
      <c r="X67">
        <v>0</v>
      </c>
      <c r="Y67">
        <v>0</v>
      </c>
    </row>
    <row r="68" spans="1:25" x14ac:dyDescent="0.3">
      <c r="A68">
        <v>783238</v>
      </c>
      <c r="B68" t="s">
        <v>261</v>
      </c>
      <c r="C68" t="s">
        <v>26</v>
      </c>
      <c r="D68">
        <v>7001</v>
      </c>
      <c r="E68">
        <v>8149</v>
      </c>
      <c r="F68" t="s">
        <v>262</v>
      </c>
      <c r="G68">
        <v>4</v>
      </c>
      <c r="H68" t="s">
        <v>35</v>
      </c>
      <c r="I68" t="s">
        <v>29</v>
      </c>
      <c r="J68">
        <v>16</v>
      </c>
      <c r="K68" t="s">
        <v>263</v>
      </c>
      <c r="L68">
        <v>16</v>
      </c>
      <c r="M68" t="s">
        <v>263</v>
      </c>
      <c r="N68" t="s">
        <v>264</v>
      </c>
      <c r="O68" t="s">
        <v>69</v>
      </c>
      <c r="P68">
        <v>2681856</v>
      </c>
      <c r="Q68" t="s">
        <v>265</v>
      </c>
      <c r="R68">
        <v>9602.16</v>
      </c>
      <c r="S68">
        <v>0</v>
      </c>
      <c r="T68">
        <v>0</v>
      </c>
      <c r="U68">
        <v>0</v>
      </c>
      <c r="V68">
        <v>537.91999999999996</v>
      </c>
      <c r="W68">
        <v>0</v>
      </c>
      <c r="X68">
        <v>0</v>
      </c>
      <c r="Y68">
        <v>0</v>
      </c>
    </row>
    <row r="69" spans="1:25" x14ac:dyDescent="0.3">
      <c r="A69">
        <v>183018</v>
      </c>
      <c r="B69" t="s">
        <v>112</v>
      </c>
      <c r="C69" t="s">
        <v>26</v>
      </c>
      <c r="D69">
        <v>7670</v>
      </c>
      <c r="E69">
        <v>8155</v>
      </c>
      <c r="F69" t="s">
        <v>113</v>
      </c>
      <c r="G69">
        <v>4</v>
      </c>
      <c r="H69" t="s">
        <v>35</v>
      </c>
      <c r="I69" t="s">
        <v>36</v>
      </c>
      <c r="J69">
        <v>40206</v>
      </c>
      <c r="K69" t="s">
        <v>47</v>
      </c>
      <c r="L69">
        <v>40205</v>
      </c>
      <c r="M69" t="s">
        <v>48</v>
      </c>
      <c r="N69" t="s">
        <v>49</v>
      </c>
      <c r="O69" t="s">
        <v>43</v>
      </c>
      <c r="P69">
        <v>3486909</v>
      </c>
      <c r="Q69" t="s">
        <v>114</v>
      </c>
      <c r="R69">
        <v>423399.21</v>
      </c>
      <c r="S69">
        <v>86161.59</v>
      </c>
      <c r="T69">
        <v>0</v>
      </c>
      <c r="U69">
        <v>0</v>
      </c>
      <c r="V69">
        <v>14794.43</v>
      </c>
      <c r="W69">
        <v>3489.34</v>
      </c>
      <c r="X69">
        <v>0</v>
      </c>
      <c r="Y69">
        <v>-359.61</v>
      </c>
    </row>
    <row r="70" spans="1:25" x14ac:dyDescent="0.3">
      <c r="A70">
        <v>654172</v>
      </c>
      <c r="B70" t="s">
        <v>266</v>
      </c>
      <c r="C70" t="s">
        <v>26</v>
      </c>
      <c r="D70">
        <v>7670</v>
      </c>
      <c r="E70">
        <v>8155</v>
      </c>
      <c r="F70" t="s">
        <v>142</v>
      </c>
      <c r="G70">
        <v>4</v>
      </c>
      <c r="H70" t="s">
        <v>35</v>
      </c>
      <c r="I70" t="s">
        <v>36</v>
      </c>
      <c r="J70">
        <v>40206</v>
      </c>
      <c r="K70" t="s">
        <v>47</v>
      </c>
      <c r="L70">
        <v>40205</v>
      </c>
      <c r="M70" t="s">
        <v>48</v>
      </c>
      <c r="N70" t="s">
        <v>143</v>
      </c>
      <c r="O70" t="s">
        <v>43</v>
      </c>
      <c r="P70">
        <v>2346336</v>
      </c>
      <c r="Q70" t="s">
        <v>61</v>
      </c>
      <c r="R70">
        <v>330343.44</v>
      </c>
      <c r="S70">
        <v>143445.47</v>
      </c>
      <c r="T70">
        <v>0</v>
      </c>
      <c r="U70">
        <v>0</v>
      </c>
      <c r="V70">
        <v>10459.51</v>
      </c>
      <c r="W70">
        <v>4140.9799999999996</v>
      </c>
      <c r="X70">
        <v>0</v>
      </c>
      <c r="Y70">
        <v>0</v>
      </c>
    </row>
    <row r="71" spans="1:25" x14ac:dyDescent="0.3">
      <c r="A71">
        <v>902062</v>
      </c>
      <c r="B71" t="s">
        <v>267</v>
      </c>
      <c r="C71" t="s">
        <v>26</v>
      </c>
      <c r="D71">
        <v>538</v>
      </c>
      <c r="E71">
        <v>8149</v>
      </c>
      <c r="F71" t="s">
        <v>268</v>
      </c>
      <c r="G71">
        <v>2</v>
      </c>
      <c r="H71" t="s">
        <v>28</v>
      </c>
      <c r="I71" t="s">
        <v>36</v>
      </c>
      <c r="J71">
        <v>72823</v>
      </c>
      <c r="K71" t="s">
        <v>269</v>
      </c>
      <c r="L71">
        <v>72823</v>
      </c>
      <c r="M71" t="s">
        <v>269</v>
      </c>
      <c r="N71">
        <v>0</v>
      </c>
      <c r="O71" t="s">
        <v>69</v>
      </c>
      <c r="P71">
        <v>3290038</v>
      </c>
      <c r="Q71" t="s">
        <v>270</v>
      </c>
      <c r="R71">
        <v>316.97000000000003</v>
      </c>
      <c r="S71">
        <v>0</v>
      </c>
      <c r="T71">
        <v>0</v>
      </c>
      <c r="U71">
        <v>0</v>
      </c>
      <c r="V71">
        <v>39.76</v>
      </c>
      <c r="W71">
        <v>0</v>
      </c>
      <c r="X71">
        <v>0</v>
      </c>
      <c r="Y71">
        <v>0</v>
      </c>
    </row>
    <row r="72" spans="1:25" x14ac:dyDescent="0.3">
      <c r="A72">
        <v>771864</v>
      </c>
      <c r="B72" t="s">
        <v>271</v>
      </c>
      <c r="C72" t="s">
        <v>26</v>
      </c>
      <c r="D72">
        <v>7997</v>
      </c>
      <c r="E72">
        <v>8145</v>
      </c>
      <c r="F72" t="s">
        <v>272</v>
      </c>
      <c r="G72">
        <v>4</v>
      </c>
      <c r="H72" t="s">
        <v>35</v>
      </c>
      <c r="I72" t="s">
        <v>36</v>
      </c>
      <c r="J72">
        <v>40165</v>
      </c>
      <c r="K72" t="s">
        <v>273</v>
      </c>
      <c r="L72">
        <v>40015</v>
      </c>
      <c r="M72" t="s">
        <v>79</v>
      </c>
      <c r="N72" t="s">
        <v>274</v>
      </c>
      <c r="O72" t="s">
        <v>69</v>
      </c>
      <c r="P72">
        <v>3465937</v>
      </c>
      <c r="Q72" t="s">
        <v>124</v>
      </c>
      <c r="R72">
        <v>5534.2</v>
      </c>
      <c r="S72">
        <v>0</v>
      </c>
      <c r="T72">
        <v>844.58</v>
      </c>
      <c r="U72">
        <v>1269.03</v>
      </c>
      <c r="V72">
        <v>190.13</v>
      </c>
      <c r="W72">
        <v>0</v>
      </c>
      <c r="X72">
        <v>15.59</v>
      </c>
      <c r="Y72">
        <v>0</v>
      </c>
    </row>
    <row r="73" spans="1:25" x14ac:dyDescent="0.3">
      <c r="A73">
        <v>762937</v>
      </c>
      <c r="B73" t="s">
        <v>51</v>
      </c>
      <c r="C73" t="s">
        <v>26</v>
      </c>
      <c r="D73">
        <v>7001</v>
      </c>
      <c r="E73">
        <v>8149</v>
      </c>
      <c r="F73" t="s">
        <v>52</v>
      </c>
      <c r="G73">
        <v>3</v>
      </c>
      <c r="H73" t="s">
        <v>53</v>
      </c>
      <c r="I73" t="s">
        <v>29</v>
      </c>
      <c r="J73">
        <v>640</v>
      </c>
      <c r="K73" t="s">
        <v>54</v>
      </c>
      <c r="L73">
        <v>640</v>
      </c>
      <c r="M73" t="s">
        <v>54</v>
      </c>
      <c r="N73" t="s">
        <v>55</v>
      </c>
      <c r="O73" t="s">
        <v>43</v>
      </c>
      <c r="P73">
        <v>3480084</v>
      </c>
      <c r="Q73" t="s">
        <v>275</v>
      </c>
      <c r="R73">
        <v>3841.46</v>
      </c>
      <c r="S73">
        <v>0</v>
      </c>
      <c r="T73">
        <v>-3841.46</v>
      </c>
      <c r="U73">
        <v>0</v>
      </c>
      <c r="V73">
        <v>252.46</v>
      </c>
      <c r="W73">
        <v>0</v>
      </c>
      <c r="X73">
        <v>-252.46</v>
      </c>
      <c r="Y73">
        <v>0</v>
      </c>
    </row>
    <row r="74" spans="1:25" x14ac:dyDescent="0.3">
      <c r="A74">
        <v>771690</v>
      </c>
      <c r="B74" t="s">
        <v>276</v>
      </c>
      <c r="C74" t="s">
        <v>26</v>
      </c>
      <c r="D74">
        <v>7001</v>
      </c>
      <c r="E74">
        <v>8149</v>
      </c>
      <c r="F74" t="s">
        <v>277</v>
      </c>
      <c r="G74">
        <v>2</v>
      </c>
      <c r="H74" t="s">
        <v>28</v>
      </c>
      <c r="I74" t="s">
        <v>36</v>
      </c>
      <c r="J74">
        <v>72428</v>
      </c>
      <c r="K74" t="s">
        <v>278</v>
      </c>
      <c r="L74">
        <v>72428</v>
      </c>
      <c r="M74" t="s">
        <v>278</v>
      </c>
      <c r="N74">
        <v>0</v>
      </c>
      <c r="O74" t="s">
        <v>69</v>
      </c>
      <c r="P74">
        <v>2291870</v>
      </c>
      <c r="Q74" t="s">
        <v>64</v>
      </c>
      <c r="R74">
        <v>148.26</v>
      </c>
      <c r="S74">
        <v>0</v>
      </c>
      <c r="T74">
        <v>0</v>
      </c>
      <c r="U74">
        <v>0</v>
      </c>
      <c r="V74">
        <v>10.45</v>
      </c>
      <c r="W74">
        <v>0</v>
      </c>
      <c r="X74">
        <v>0</v>
      </c>
      <c r="Y74">
        <v>0</v>
      </c>
    </row>
    <row r="75" spans="1:25" x14ac:dyDescent="0.3">
      <c r="A75">
        <v>870904</v>
      </c>
      <c r="B75" t="s">
        <v>108</v>
      </c>
      <c r="C75" t="s">
        <v>26</v>
      </c>
      <c r="D75">
        <v>7995</v>
      </c>
      <c r="E75">
        <v>8113</v>
      </c>
      <c r="F75" t="s">
        <v>109</v>
      </c>
      <c r="G75">
        <v>4</v>
      </c>
      <c r="H75" t="s">
        <v>35</v>
      </c>
      <c r="I75" t="s">
        <v>36</v>
      </c>
      <c r="J75">
        <v>40558</v>
      </c>
      <c r="K75" t="s">
        <v>73</v>
      </c>
      <c r="L75">
        <v>40558</v>
      </c>
      <c r="M75" t="s">
        <v>73</v>
      </c>
      <c r="N75" t="s">
        <v>110</v>
      </c>
      <c r="O75" t="s">
        <v>69</v>
      </c>
      <c r="P75">
        <v>2387223</v>
      </c>
      <c r="Q75" t="s">
        <v>265</v>
      </c>
      <c r="R75">
        <v>94601.17</v>
      </c>
      <c r="S75">
        <v>29803.56</v>
      </c>
      <c r="T75">
        <v>7748.82</v>
      </c>
      <c r="U75">
        <v>7762.02</v>
      </c>
      <c r="V75">
        <v>3306.19</v>
      </c>
      <c r="W75">
        <v>1120.76</v>
      </c>
      <c r="X75">
        <v>271.05</v>
      </c>
      <c r="Y75">
        <v>-73.09</v>
      </c>
    </row>
    <row r="76" spans="1:25" x14ac:dyDescent="0.3">
      <c r="A76">
        <v>639459</v>
      </c>
      <c r="B76" t="s">
        <v>115</v>
      </c>
      <c r="C76" t="s">
        <v>26</v>
      </c>
      <c r="D76">
        <v>7003</v>
      </c>
      <c r="E76">
        <v>8148</v>
      </c>
      <c r="F76" t="s">
        <v>116</v>
      </c>
      <c r="G76">
        <v>4</v>
      </c>
      <c r="H76" t="s">
        <v>35</v>
      </c>
      <c r="I76" t="s">
        <v>36</v>
      </c>
      <c r="J76">
        <v>40461</v>
      </c>
      <c r="K76" t="s">
        <v>37</v>
      </c>
      <c r="L76">
        <v>40461</v>
      </c>
      <c r="M76" t="s">
        <v>37</v>
      </c>
      <c r="N76" t="s">
        <v>117</v>
      </c>
      <c r="O76" t="s">
        <v>31</v>
      </c>
      <c r="P76">
        <v>3609526</v>
      </c>
      <c r="Q76" t="s">
        <v>229</v>
      </c>
      <c r="R76">
        <v>68246.240000000005</v>
      </c>
      <c r="S76">
        <v>23755.14</v>
      </c>
      <c r="T76">
        <v>0</v>
      </c>
      <c r="U76">
        <v>0</v>
      </c>
      <c r="V76">
        <v>2676.51</v>
      </c>
      <c r="W76">
        <v>977.05</v>
      </c>
      <c r="X76">
        <v>0</v>
      </c>
      <c r="Y76">
        <v>0</v>
      </c>
    </row>
    <row r="77" spans="1:25" x14ac:dyDescent="0.3">
      <c r="A77">
        <v>721786</v>
      </c>
      <c r="B77" t="s">
        <v>279</v>
      </c>
      <c r="C77" t="s">
        <v>26</v>
      </c>
      <c r="D77">
        <v>7003</v>
      </c>
      <c r="E77">
        <v>8148</v>
      </c>
      <c r="F77" t="s">
        <v>280</v>
      </c>
      <c r="G77">
        <v>4</v>
      </c>
      <c r="H77" t="s">
        <v>35</v>
      </c>
      <c r="I77" t="s">
        <v>36</v>
      </c>
      <c r="J77">
        <v>40461</v>
      </c>
      <c r="K77" t="s">
        <v>37</v>
      </c>
      <c r="L77">
        <v>40461</v>
      </c>
      <c r="M77" t="s">
        <v>37</v>
      </c>
      <c r="N77" t="s">
        <v>281</v>
      </c>
      <c r="O77" t="s">
        <v>31</v>
      </c>
      <c r="P77">
        <v>1215607</v>
      </c>
      <c r="Q77" t="s">
        <v>250</v>
      </c>
      <c r="R77">
        <v>74310.850000000006</v>
      </c>
      <c r="S77">
        <v>25544.81</v>
      </c>
      <c r="T77">
        <v>0</v>
      </c>
      <c r="U77">
        <v>0</v>
      </c>
      <c r="V77">
        <v>5138.16</v>
      </c>
      <c r="W77">
        <v>1743.21</v>
      </c>
      <c r="X77">
        <v>0</v>
      </c>
      <c r="Y77">
        <v>0</v>
      </c>
    </row>
    <row r="78" spans="1:25" x14ac:dyDescent="0.3">
      <c r="A78">
        <v>772797</v>
      </c>
      <c r="B78" t="s">
        <v>282</v>
      </c>
      <c r="C78" t="s">
        <v>26</v>
      </c>
      <c r="D78">
        <v>7001</v>
      </c>
      <c r="E78">
        <v>8149</v>
      </c>
      <c r="F78" t="s">
        <v>283</v>
      </c>
      <c r="G78">
        <v>3</v>
      </c>
      <c r="H78" t="s">
        <v>53</v>
      </c>
      <c r="I78" t="s">
        <v>29</v>
      </c>
      <c r="J78">
        <v>40062</v>
      </c>
      <c r="K78" t="s">
        <v>284</v>
      </c>
      <c r="L78">
        <v>40062</v>
      </c>
      <c r="M78" t="s">
        <v>284</v>
      </c>
      <c r="N78" t="s">
        <v>285</v>
      </c>
      <c r="O78" t="s">
        <v>69</v>
      </c>
      <c r="P78">
        <v>3676434</v>
      </c>
      <c r="Q78" t="s">
        <v>286</v>
      </c>
      <c r="R78">
        <v>60028.800000000003</v>
      </c>
      <c r="S78">
        <v>60028.800000000003</v>
      </c>
      <c r="T78">
        <v>0</v>
      </c>
      <c r="U78">
        <v>0</v>
      </c>
      <c r="V78">
        <v>3982.7</v>
      </c>
      <c r="W78">
        <v>3982.7</v>
      </c>
      <c r="X78">
        <v>0</v>
      </c>
      <c r="Y78">
        <v>0</v>
      </c>
    </row>
    <row r="79" spans="1:25" x14ac:dyDescent="0.3">
      <c r="A79">
        <v>870904</v>
      </c>
      <c r="B79" t="s">
        <v>108</v>
      </c>
      <c r="C79" t="s">
        <v>26</v>
      </c>
      <c r="D79">
        <v>7995</v>
      </c>
      <c r="E79">
        <v>8113</v>
      </c>
      <c r="F79" t="s">
        <v>109</v>
      </c>
      <c r="G79">
        <v>4</v>
      </c>
      <c r="H79" t="s">
        <v>35</v>
      </c>
      <c r="I79" t="s">
        <v>36</v>
      </c>
      <c r="J79">
        <v>40558</v>
      </c>
      <c r="K79" t="s">
        <v>73</v>
      </c>
      <c r="L79">
        <v>40558</v>
      </c>
      <c r="M79" t="s">
        <v>73</v>
      </c>
      <c r="N79" t="s">
        <v>110</v>
      </c>
      <c r="O79" t="s">
        <v>69</v>
      </c>
      <c r="P79">
        <v>2293538</v>
      </c>
      <c r="Q79" t="s">
        <v>39</v>
      </c>
      <c r="R79">
        <v>56568.23</v>
      </c>
      <c r="S79">
        <v>20696.560000000001</v>
      </c>
      <c r="T79">
        <v>0</v>
      </c>
      <c r="U79">
        <v>0</v>
      </c>
      <c r="V79">
        <v>2630.31</v>
      </c>
      <c r="W79">
        <v>960.98</v>
      </c>
      <c r="X79">
        <v>0</v>
      </c>
      <c r="Y79">
        <v>0</v>
      </c>
    </row>
    <row r="80" spans="1:25" x14ac:dyDescent="0.3">
      <c r="A80">
        <v>855151</v>
      </c>
      <c r="B80" t="s">
        <v>81</v>
      </c>
      <c r="C80" t="s">
        <v>26</v>
      </c>
      <c r="D80">
        <v>7001</v>
      </c>
      <c r="E80">
        <v>8149</v>
      </c>
      <c r="F80" t="s">
        <v>82</v>
      </c>
      <c r="G80">
        <v>4</v>
      </c>
      <c r="H80" t="s">
        <v>35</v>
      </c>
      <c r="I80" t="s">
        <v>29</v>
      </c>
      <c r="J80">
        <v>72787</v>
      </c>
      <c r="K80" t="s">
        <v>83</v>
      </c>
      <c r="L80">
        <v>72787</v>
      </c>
      <c r="M80" t="s">
        <v>83</v>
      </c>
      <c r="N80" t="s">
        <v>84</v>
      </c>
      <c r="O80" t="s">
        <v>69</v>
      </c>
      <c r="P80">
        <v>3480084</v>
      </c>
      <c r="Q80" t="s">
        <v>275</v>
      </c>
      <c r="R80">
        <v>97879.6</v>
      </c>
      <c r="S80">
        <v>13469.14</v>
      </c>
      <c r="T80">
        <v>0</v>
      </c>
      <c r="U80">
        <v>0</v>
      </c>
      <c r="V80">
        <v>7700.1</v>
      </c>
      <c r="W80">
        <v>1059.8399999999999</v>
      </c>
      <c r="X80">
        <v>0</v>
      </c>
      <c r="Y80">
        <v>0</v>
      </c>
    </row>
    <row r="81" spans="1:25" x14ac:dyDescent="0.3">
      <c r="A81">
        <v>259352</v>
      </c>
      <c r="B81" t="s">
        <v>287</v>
      </c>
      <c r="C81" t="s">
        <v>26</v>
      </c>
      <c r="D81">
        <v>7003</v>
      </c>
      <c r="E81">
        <v>8148</v>
      </c>
      <c r="F81" t="s">
        <v>288</v>
      </c>
      <c r="G81">
        <v>2</v>
      </c>
      <c r="H81" t="s">
        <v>28</v>
      </c>
      <c r="I81" t="s">
        <v>36</v>
      </c>
      <c r="J81">
        <v>40461</v>
      </c>
      <c r="K81" t="s">
        <v>37</v>
      </c>
      <c r="L81">
        <v>40461</v>
      </c>
      <c r="M81" t="s">
        <v>37</v>
      </c>
      <c r="N81">
        <v>0</v>
      </c>
      <c r="O81" t="s">
        <v>31</v>
      </c>
      <c r="P81">
        <v>3787181</v>
      </c>
      <c r="Q81" t="s">
        <v>181</v>
      </c>
      <c r="R81">
        <v>7145.3</v>
      </c>
      <c r="S81">
        <v>7145.3</v>
      </c>
      <c r="T81">
        <v>0</v>
      </c>
      <c r="U81">
        <v>0</v>
      </c>
      <c r="V81">
        <v>461.44</v>
      </c>
      <c r="W81">
        <v>461.44</v>
      </c>
      <c r="X81">
        <v>0</v>
      </c>
      <c r="Y81">
        <v>0</v>
      </c>
    </row>
    <row r="82" spans="1:25" x14ac:dyDescent="0.3">
      <c r="A82">
        <v>27872</v>
      </c>
      <c r="B82" t="s">
        <v>289</v>
      </c>
      <c r="C82" t="s">
        <v>26</v>
      </c>
      <c r="D82">
        <v>833</v>
      </c>
      <c r="E82">
        <v>8149</v>
      </c>
      <c r="F82" t="s">
        <v>290</v>
      </c>
      <c r="G82">
        <v>2</v>
      </c>
      <c r="H82" t="s">
        <v>28</v>
      </c>
      <c r="I82" t="s">
        <v>291</v>
      </c>
      <c r="J82">
        <v>30033</v>
      </c>
      <c r="K82" t="s">
        <v>292</v>
      </c>
      <c r="L82">
        <v>30059</v>
      </c>
      <c r="M82" t="s">
        <v>293</v>
      </c>
      <c r="N82">
        <v>0</v>
      </c>
      <c r="O82" t="s">
        <v>31</v>
      </c>
      <c r="P82">
        <v>3747623</v>
      </c>
      <c r="Q82" t="s">
        <v>294</v>
      </c>
      <c r="R82">
        <v>524.83000000000004</v>
      </c>
      <c r="S82">
        <v>0</v>
      </c>
      <c r="T82">
        <v>0</v>
      </c>
      <c r="U82">
        <v>0</v>
      </c>
      <c r="V82">
        <v>5</v>
      </c>
      <c r="W82">
        <v>0</v>
      </c>
      <c r="X82">
        <v>0</v>
      </c>
      <c r="Y82">
        <v>0</v>
      </c>
    </row>
    <row r="83" spans="1:25" x14ac:dyDescent="0.3">
      <c r="A83">
        <v>855796</v>
      </c>
      <c r="B83" t="s">
        <v>295</v>
      </c>
      <c r="C83" t="s">
        <v>26</v>
      </c>
      <c r="D83">
        <v>7003</v>
      </c>
      <c r="E83">
        <v>8148</v>
      </c>
      <c r="F83" t="s">
        <v>296</v>
      </c>
      <c r="G83">
        <v>4</v>
      </c>
      <c r="H83" t="s">
        <v>35</v>
      </c>
      <c r="I83" t="s">
        <v>36</v>
      </c>
      <c r="J83">
        <v>40461</v>
      </c>
      <c r="K83" t="s">
        <v>37</v>
      </c>
      <c r="L83">
        <v>40461</v>
      </c>
      <c r="M83" t="s">
        <v>37</v>
      </c>
      <c r="N83" t="s">
        <v>297</v>
      </c>
      <c r="O83" t="s">
        <v>31</v>
      </c>
      <c r="P83">
        <v>3430337</v>
      </c>
      <c r="Q83" t="s">
        <v>101</v>
      </c>
      <c r="R83">
        <v>4357.8</v>
      </c>
      <c r="S83">
        <v>1879.48</v>
      </c>
      <c r="T83">
        <v>0</v>
      </c>
      <c r="U83">
        <v>0</v>
      </c>
      <c r="V83">
        <v>395.53</v>
      </c>
      <c r="W83">
        <v>175.19</v>
      </c>
      <c r="X83">
        <v>0</v>
      </c>
      <c r="Y83">
        <v>0</v>
      </c>
    </row>
    <row r="84" spans="1:25" x14ac:dyDescent="0.3">
      <c r="A84">
        <v>880339</v>
      </c>
      <c r="B84" t="s">
        <v>298</v>
      </c>
      <c r="C84" t="s">
        <v>26</v>
      </c>
      <c r="D84">
        <v>7001</v>
      </c>
      <c r="E84">
        <v>8149</v>
      </c>
      <c r="F84" t="s">
        <v>299</v>
      </c>
      <c r="G84">
        <v>4</v>
      </c>
      <c r="H84" t="s">
        <v>35</v>
      </c>
      <c r="I84" t="s">
        <v>29</v>
      </c>
      <c r="J84">
        <v>40308</v>
      </c>
      <c r="K84" t="s">
        <v>189</v>
      </c>
      <c r="L84">
        <v>40308</v>
      </c>
      <c r="M84" t="s">
        <v>189</v>
      </c>
      <c r="N84" t="s">
        <v>190</v>
      </c>
      <c r="O84" t="s">
        <v>43</v>
      </c>
      <c r="P84">
        <v>3782646</v>
      </c>
      <c r="Q84" t="s">
        <v>300</v>
      </c>
      <c r="R84">
        <v>312948.65999999997</v>
      </c>
      <c r="S84">
        <v>0</v>
      </c>
      <c r="T84">
        <v>0</v>
      </c>
      <c r="U84">
        <v>0</v>
      </c>
      <c r="V84">
        <v>23772.38</v>
      </c>
      <c r="W84">
        <v>0</v>
      </c>
      <c r="X84">
        <v>0</v>
      </c>
      <c r="Y84">
        <v>0</v>
      </c>
    </row>
    <row r="85" spans="1:25" x14ac:dyDescent="0.3">
      <c r="A85">
        <v>268209</v>
      </c>
      <c r="B85" t="s">
        <v>301</v>
      </c>
      <c r="C85" t="s">
        <v>26</v>
      </c>
      <c r="D85">
        <v>7003</v>
      </c>
      <c r="E85">
        <v>8148</v>
      </c>
      <c r="F85" t="s">
        <v>280</v>
      </c>
      <c r="G85">
        <v>4</v>
      </c>
      <c r="H85" t="s">
        <v>35</v>
      </c>
      <c r="I85" t="s">
        <v>36</v>
      </c>
      <c r="J85">
        <v>40461</v>
      </c>
      <c r="K85" t="s">
        <v>37</v>
      </c>
      <c r="L85">
        <v>40461</v>
      </c>
      <c r="M85" t="s">
        <v>37</v>
      </c>
      <c r="N85" t="s">
        <v>302</v>
      </c>
      <c r="O85" t="s">
        <v>31</v>
      </c>
      <c r="P85">
        <v>1837335</v>
      </c>
      <c r="Q85" t="s">
        <v>303</v>
      </c>
      <c r="R85">
        <v>81159.259999999995</v>
      </c>
      <c r="S85">
        <v>39062.129999999997</v>
      </c>
      <c r="T85">
        <v>0</v>
      </c>
      <c r="U85">
        <v>0</v>
      </c>
      <c r="V85">
        <v>3306.36</v>
      </c>
      <c r="W85">
        <v>1559.42</v>
      </c>
      <c r="X85">
        <v>0</v>
      </c>
      <c r="Y85">
        <v>0</v>
      </c>
    </row>
    <row r="86" spans="1:25" x14ac:dyDescent="0.3">
      <c r="A86">
        <v>870905</v>
      </c>
      <c r="B86" t="s">
        <v>71</v>
      </c>
      <c r="C86" t="s">
        <v>26</v>
      </c>
      <c r="D86">
        <v>7995</v>
      </c>
      <c r="E86">
        <v>8113</v>
      </c>
      <c r="F86" t="s">
        <v>72</v>
      </c>
      <c r="G86">
        <v>4</v>
      </c>
      <c r="H86" t="s">
        <v>35</v>
      </c>
      <c r="I86" t="s">
        <v>36</v>
      </c>
      <c r="J86">
        <v>40558</v>
      </c>
      <c r="K86" t="s">
        <v>73</v>
      </c>
      <c r="L86">
        <v>40558</v>
      </c>
      <c r="M86" t="s">
        <v>73</v>
      </c>
      <c r="N86" t="s">
        <v>74</v>
      </c>
      <c r="O86" t="s">
        <v>69</v>
      </c>
      <c r="P86">
        <v>2782639</v>
      </c>
      <c r="Q86" t="s">
        <v>304</v>
      </c>
      <c r="R86">
        <v>78377.509999999995</v>
      </c>
      <c r="S86">
        <v>18379.04</v>
      </c>
      <c r="T86">
        <v>0</v>
      </c>
      <c r="U86">
        <v>13958.31</v>
      </c>
      <c r="V86">
        <v>2968.33</v>
      </c>
      <c r="W86">
        <v>771.85</v>
      </c>
      <c r="X86">
        <v>0</v>
      </c>
      <c r="Y86">
        <v>0.06</v>
      </c>
    </row>
    <row r="87" spans="1:25" x14ac:dyDescent="0.3">
      <c r="A87">
        <v>116355</v>
      </c>
      <c r="B87" t="s">
        <v>305</v>
      </c>
      <c r="C87" t="s">
        <v>26</v>
      </c>
      <c r="D87">
        <v>1075</v>
      </c>
      <c r="E87">
        <v>8149</v>
      </c>
      <c r="F87" t="s">
        <v>306</v>
      </c>
      <c r="G87">
        <v>5</v>
      </c>
      <c r="H87" t="s">
        <v>307</v>
      </c>
      <c r="I87" t="s">
        <v>29</v>
      </c>
      <c r="J87">
        <v>72706</v>
      </c>
      <c r="K87" t="s">
        <v>308</v>
      </c>
      <c r="L87">
        <v>72706</v>
      </c>
      <c r="M87" t="s">
        <v>308</v>
      </c>
      <c r="N87" t="s">
        <v>309</v>
      </c>
      <c r="O87" t="s">
        <v>43</v>
      </c>
      <c r="P87">
        <v>2620110</v>
      </c>
      <c r="Q87" t="s">
        <v>232</v>
      </c>
      <c r="R87">
        <v>92989.01</v>
      </c>
      <c r="S87">
        <v>9781.14</v>
      </c>
      <c r="T87">
        <v>10512.28</v>
      </c>
      <c r="U87">
        <v>10530.18</v>
      </c>
      <c r="V87">
        <v>10672.11</v>
      </c>
      <c r="W87">
        <v>794.96</v>
      </c>
      <c r="X87">
        <v>1286.5999999999999</v>
      </c>
      <c r="Y87">
        <v>440.44</v>
      </c>
    </row>
    <row r="88" spans="1:25" x14ac:dyDescent="0.3">
      <c r="A88">
        <v>870905</v>
      </c>
      <c r="B88" t="s">
        <v>71</v>
      </c>
      <c r="C88" t="s">
        <v>26</v>
      </c>
      <c r="D88">
        <v>7995</v>
      </c>
      <c r="E88">
        <v>8113</v>
      </c>
      <c r="F88" t="s">
        <v>72</v>
      </c>
      <c r="G88">
        <v>4</v>
      </c>
      <c r="H88" t="s">
        <v>35</v>
      </c>
      <c r="I88" t="s">
        <v>36</v>
      </c>
      <c r="J88">
        <v>40558</v>
      </c>
      <c r="K88" t="s">
        <v>73</v>
      </c>
      <c r="L88">
        <v>40558</v>
      </c>
      <c r="M88" t="s">
        <v>73</v>
      </c>
      <c r="N88" t="s">
        <v>74</v>
      </c>
      <c r="O88" t="s">
        <v>69</v>
      </c>
      <c r="P88">
        <v>2603454</v>
      </c>
      <c r="Q88" t="s">
        <v>170</v>
      </c>
      <c r="R88">
        <v>108043.4</v>
      </c>
      <c r="S88">
        <v>0</v>
      </c>
      <c r="T88">
        <v>21676.99</v>
      </c>
      <c r="U88">
        <v>10856.95</v>
      </c>
      <c r="V88">
        <v>2932.32</v>
      </c>
      <c r="W88">
        <v>0</v>
      </c>
      <c r="X88">
        <v>480.44</v>
      </c>
      <c r="Y88">
        <v>0</v>
      </c>
    </row>
    <row r="89" spans="1:25" x14ac:dyDescent="0.3">
      <c r="A89">
        <v>196622</v>
      </c>
      <c r="B89" t="s">
        <v>310</v>
      </c>
      <c r="C89" t="s">
        <v>26</v>
      </c>
      <c r="D89">
        <v>7001</v>
      </c>
      <c r="E89">
        <v>8149</v>
      </c>
      <c r="F89" t="s">
        <v>152</v>
      </c>
      <c r="G89">
        <v>3</v>
      </c>
      <c r="H89" t="s">
        <v>53</v>
      </c>
      <c r="I89" t="s">
        <v>29</v>
      </c>
      <c r="J89">
        <v>40461</v>
      </c>
      <c r="K89" t="s">
        <v>37</v>
      </c>
      <c r="L89">
        <v>40461</v>
      </c>
      <c r="M89" t="s">
        <v>37</v>
      </c>
      <c r="N89" t="s">
        <v>153</v>
      </c>
      <c r="O89" t="s">
        <v>31</v>
      </c>
      <c r="P89">
        <v>3486016</v>
      </c>
      <c r="Q89" t="s">
        <v>311</v>
      </c>
      <c r="R89">
        <v>11573.16</v>
      </c>
      <c r="S89">
        <v>0</v>
      </c>
      <c r="T89">
        <v>0</v>
      </c>
      <c r="U89">
        <v>0</v>
      </c>
      <c r="V89">
        <v>27.11</v>
      </c>
      <c r="W89">
        <v>0</v>
      </c>
      <c r="X89">
        <v>0</v>
      </c>
      <c r="Y89">
        <v>0</v>
      </c>
    </row>
    <row r="90" spans="1:25" x14ac:dyDescent="0.3">
      <c r="A90">
        <v>44889</v>
      </c>
      <c r="B90" t="s">
        <v>312</v>
      </c>
      <c r="C90" t="s">
        <v>26</v>
      </c>
      <c r="D90">
        <v>428</v>
      </c>
      <c r="E90">
        <v>8145</v>
      </c>
      <c r="F90" t="s">
        <v>313</v>
      </c>
      <c r="G90">
        <v>4</v>
      </c>
      <c r="H90" t="s">
        <v>35</v>
      </c>
      <c r="I90" t="s">
        <v>36</v>
      </c>
      <c r="J90">
        <v>1938</v>
      </c>
      <c r="K90" t="s">
        <v>314</v>
      </c>
      <c r="L90">
        <v>1938</v>
      </c>
      <c r="M90" t="s">
        <v>314</v>
      </c>
      <c r="N90" t="s">
        <v>315</v>
      </c>
      <c r="O90" t="s">
        <v>69</v>
      </c>
      <c r="P90">
        <v>2385623</v>
      </c>
      <c r="Q90" t="s">
        <v>233</v>
      </c>
      <c r="R90">
        <v>31827.4</v>
      </c>
      <c r="S90">
        <v>0</v>
      </c>
      <c r="T90">
        <v>8771.82</v>
      </c>
      <c r="U90">
        <v>0</v>
      </c>
      <c r="V90">
        <v>1369.33</v>
      </c>
      <c r="W90">
        <v>0</v>
      </c>
      <c r="X90">
        <v>367.94</v>
      </c>
      <c r="Y90">
        <v>0</v>
      </c>
    </row>
    <row r="91" spans="1:25" x14ac:dyDescent="0.3">
      <c r="A91">
        <v>100470</v>
      </c>
      <c r="B91" t="s">
        <v>316</v>
      </c>
      <c r="C91" t="s">
        <v>26</v>
      </c>
      <c r="D91">
        <v>837</v>
      </c>
      <c r="E91">
        <v>8149</v>
      </c>
      <c r="F91" t="s">
        <v>317</v>
      </c>
      <c r="G91">
        <v>2</v>
      </c>
      <c r="H91" t="s">
        <v>28</v>
      </c>
      <c r="I91" t="s">
        <v>29</v>
      </c>
      <c r="J91">
        <v>40848</v>
      </c>
      <c r="K91" t="s">
        <v>42</v>
      </c>
      <c r="L91">
        <v>40848</v>
      </c>
      <c r="M91" t="s">
        <v>42</v>
      </c>
      <c r="N91">
        <v>0</v>
      </c>
      <c r="O91" t="s">
        <v>43</v>
      </c>
      <c r="P91">
        <v>1538255</v>
      </c>
      <c r="Q91" t="s">
        <v>318</v>
      </c>
      <c r="R91">
        <v>0</v>
      </c>
      <c r="S91">
        <v>0</v>
      </c>
      <c r="T91">
        <v>440572.8</v>
      </c>
      <c r="U91">
        <v>0</v>
      </c>
      <c r="V91">
        <v>0</v>
      </c>
      <c r="W91">
        <v>0</v>
      </c>
      <c r="X91">
        <v>25813.54</v>
      </c>
      <c r="Y91">
        <v>0</v>
      </c>
    </row>
    <row r="92" spans="1:25" x14ac:dyDescent="0.3">
      <c r="A92">
        <v>286253</v>
      </c>
      <c r="B92" t="s">
        <v>319</v>
      </c>
      <c r="C92" t="s">
        <v>26</v>
      </c>
      <c r="D92">
        <v>7003</v>
      </c>
      <c r="E92">
        <v>8148</v>
      </c>
      <c r="F92" t="s">
        <v>320</v>
      </c>
      <c r="G92">
        <v>4</v>
      </c>
      <c r="H92" t="s">
        <v>35</v>
      </c>
      <c r="I92" t="s">
        <v>36</v>
      </c>
      <c r="J92">
        <v>40461</v>
      </c>
      <c r="K92" t="s">
        <v>37</v>
      </c>
      <c r="L92">
        <v>40461</v>
      </c>
      <c r="M92" t="s">
        <v>37</v>
      </c>
      <c r="N92" t="s">
        <v>321</v>
      </c>
      <c r="O92" t="s">
        <v>31</v>
      </c>
      <c r="P92">
        <v>3787181</v>
      </c>
      <c r="Q92" t="s">
        <v>181</v>
      </c>
      <c r="R92">
        <v>49482.41</v>
      </c>
      <c r="S92">
        <v>24024.94</v>
      </c>
      <c r="T92">
        <v>0</v>
      </c>
      <c r="U92">
        <v>0</v>
      </c>
      <c r="V92">
        <v>1321.93</v>
      </c>
      <c r="W92">
        <v>661.77</v>
      </c>
      <c r="X92">
        <v>0</v>
      </c>
      <c r="Y92">
        <v>0</v>
      </c>
    </row>
    <row r="93" spans="1:25" x14ac:dyDescent="0.3">
      <c r="A93">
        <v>392469</v>
      </c>
      <c r="B93" t="s">
        <v>40</v>
      </c>
      <c r="C93" t="s">
        <v>26</v>
      </c>
      <c r="D93">
        <v>837</v>
      </c>
      <c r="E93">
        <v>8149</v>
      </c>
      <c r="F93" t="s">
        <v>41</v>
      </c>
      <c r="G93">
        <v>2</v>
      </c>
      <c r="H93" t="s">
        <v>28</v>
      </c>
      <c r="I93" t="s">
        <v>29</v>
      </c>
      <c r="J93">
        <v>40848</v>
      </c>
      <c r="K93" t="s">
        <v>42</v>
      </c>
      <c r="L93">
        <v>40848</v>
      </c>
      <c r="M93" t="s">
        <v>42</v>
      </c>
      <c r="N93">
        <v>0</v>
      </c>
      <c r="O93" t="s">
        <v>43</v>
      </c>
      <c r="P93">
        <v>2675130</v>
      </c>
      <c r="Q93" t="s">
        <v>322</v>
      </c>
      <c r="R93">
        <v>85717.17</v>
      </c>
      <c r="S93">
        <v>0</v>
      </c>
      <c r="T93">
        <v>0</v>
      </c>
      <c r="U93">
        <v>0</v>
      </c>
      <c r="V93">
        <v>2809.19</v>
      </c>
      <c r="W93">
        <v>0</v>
      </c>
      <c r="X93">
        <v>0</v>
      </c>
      <c r="Y93">
        <v>0</v>
      </c>
    </row>
    <row r="94" spans="1:25" x14ac:dyDescent="0.3">
      <c r="A94">
        <v>459574</v>
      </c>
      <c r="B94" t="s">
        <v>323</v>
      </c>
      <c r="C94" t="s">
        <v>26</v>
      </c>
      <c r="D94">
        <v>7670</v>
      </c>
      <c r="E94">
        <v>8155</v>
      </c>
      <c r="F94" t="s">
        <v>113</v>
      </c>
      <c r="G94">
        <v>2</v>
      </c>
      <c r="H94" t="s">
        <v>28</v>
      </c>
      <c r="I94" t="s">
        <v>36</v>
      </c>
      <c r="J94">
        <v>40206</v>
      </c>
      <c r="K94" t="s">
        <v>47</v>
      </c>
      <c r="L94">
        <v>40205</v>
      </c>
      <c r="M94" t="s">
        <v>48</v>
      </c>
      <c r="N94">
        <v>0</v>
      </c>
      <c r="O94" t="s">
        <v>43</v>
      </c>
      <c r="P94">
        <v>3466539</v>
      </c>
      <c r="Q94" t="s">
        <v>324</v>
      </c>
      <c r="R94">
        <v>4485</v>
      </c>
      <c r="S94">
        <v>1560</v>
      </c>
      <c r="T94">
        <v>0</v>
      </c>
      <c r="U94">
        <v>0</v>
      </c>
      <c r="V94">
        <v>83.14</v>
      </c>
      <c r="W94">
        <v>66.17</v>
      </c>
      <c r="X94">
        <v>0</v>
      </c>
      <c r="Y94">
        <v>0</v>
      </c>
    </row>
    <row r="95" spans="1:25" x14ac:dyDescent="0.3">
      <c r="A95">
        <v>730203</v>
      </c>
      <c r="B95" t="s">
        <v>160</v>
      </c>
      <c r="C95" t="s">
        <v>26</v>
      </c>
      <c r="D95">
        <v>7995</v>
      </c>
      <c r="E95">
        <v>8113</v>
      </c>
      <c r="F95" t="s">
        <v>109</v>
      </c>
      <c r="G95">
        <v>3</v>
      </c>
      <c r="H95" t="s">
        <v>53</v>
      </c>
      <c r="I95" t="s">
        <v>36</v>
      </c>
      <c r="J95">
        <v>40558</v>
      </c>
      <c r="K95" t="s">
        <v>73</v>
      </c>
      <c r="L95">
        <v>40558</v>
      </c>
      <c r="M95" t="s">
        <v>73</v>
      </c>
      <c r="N95" t="s">
        <v>110</v>
      </c>
      <c r="O95" t="s">
        <v>69</v>
      </c>
      <c r="P95">
        <v>3413655</v>
      </c>
      <c r="Q95" t="s">
        <v>122</v>
      </c>
      <c r="R95">
        <v>3614.97</v>
      </c>
      <c r="S95">
        <v>2394.02</v>
      </c>
      <c r="T95">
        <v>0</v>
      </c>
      <c r="U95">
        <v>0</v>
      </c>
      <c r="V95">
        <v>58.7</v>
      </c>
      <c r="W95">
        <v>39.28</v>
      </c>
      <c r="X95">
        <v>0</v>
      </c>
      <c r="Y95">
        <v>0</v>
      </c>
    </row>
    <row r="96" spans="1:25" x14ac:dyDescent="0.3">
      <c r="A96">
        <v>941913</v>
      </c>
      <c r="B96" t="s">
        <v>325</v>
      </c>
      <c r="C96" t="s">
        <v>26</v>
      </c>
      <c r="D96">
        <v>7994</v>
      </c>
      <c r="E96">
        <v>8149</v>
      </c>
      <c r="F96" t="s">
        <v>326</v>
      </c>
      <c r="G96">
        <v>2</v>
      </c>
      <c r="H96" t="s">
        <v>28</v>
      </c>
      <c r="I96" t="s">
        <v>29</v>
      </c>
      <c r="J96">
        <v>72493</v>
      </c>
      <c r="K96" t="s">
        <v>327</v>
      </c>
      <c r="L96">
        <v>72480</v>
      </c>
      <c r="M96" t="s">
        <v>130</v>
      </c>
      <c r="N96">
        <v>0</v>
      </c>
      <c r="O96" t="s">
        <v>43</v>
      </c>
      <c r="P96">
        <v>3556636</v>
      </c>
      <c r="Q96" t="s">
        <v>328</v>
      </c>
      <c r="R96">
        <v>13921.58</v>
      </c>
      <c r="S96">
        <v>13921.58</v>
      </c>
      <c r="T96">
        <v>0</v>
      </c>
      <c r="U96">
        <v>0</v>
      </c>
      <c r="V96">
        <v>803.38</v>
      </c>
      <c r="W96">
        <v>803.38</v>
      </c>
      <c r="X96">
        <v>0</v>
      </c>
      <c r="Y96">
        <v>0</v>
      </c>
    </row>
    <row r="97" spans="1:25" x14ac:dyDescent="0.3">
      <c r="A97">
        <v>392469</v>
      </c>
      <c r="B97" t="s">
        <v>40</v>
      </c>
      <c r="C97" t="s">
        <v>26</v>
      </c>
      <c r="D97">
        <v>837</v>
      </c>
      <c r="E97">
        <v>8149</v>
      </c>
      <c r="F97" t="s">
        <v>41</v>
      </c>
      <c r="G97">
        <v>2</v>
      </c>
      <c r="H97" t="s">
        <v>28</v>
      </c>
      <c r="I97" t="s">
        <v>29</v>
      </c>
      <c r="J97">
        <v>40848</v>
      </c>
      <c r="K97" t="s">
        <v>42</v>
      </c>
      <c r="L97">
        <v>40848</v>
      </c>
      <c r="M97" t="s">
        <v>42</v>
      </c>
      <c r="N97">
        <v>0</v>
      </c>
      <c r="O97" t="s">
        <v>43</v>
      </c>
      <c r="P97">
        <v>3549672</v>
      </c>
      <c r="Q97" t="s">
        <v>204</v>
      </c>
      <c r="R97">
        <v>100011.1</v>
      </c>
      <c r="S97">
        <v>75039.62</v>
      </c>
      <c r="T97">
        <v>26541.69</v>
      </c>
      <c r="U97">
        <v>0</v>
      </c>
      <c r="V97">
        <v>3005.45</v>
      </c>
      <c r="W97">
        <v>2377.86</v>
      </c>
      <c r="X97">
        <v>1761.59</v>
      </c>
      <c r="Y97">
        <v>0</v>
      </c>
    </row>
    <row r="98" spans="1:25" x14ac:dyDescent="0.3">
      <c r="A98">
        <v>650004</v>
      </c>
      <c r="B98" t="s">
        <v>329</v>
      </c>
      <c r="C98" t="s">
        <v>26</v>
      </c>
      <c r="D98">
        <v>7992</v>
      </c>
      <c r="E98">
        <v>8149</v>
      </c>
      <c r="F98" t="s">
        <v>66</v>
      </c>
      <c r="G98">
        <v>3</v>
      </c>
      <c r="H98" t="s">
        <v>53</v>
      </c>
      <c r="I98" t="s">
        <v>29</v>
      </c>
      <c r="J98">
        <v>2133</v>
      </c>
      <c r="K98" t="s">
        <v>67</v>
      </c>
      <c r="L98">
        <v>2133</v>
      </c>
      <c r="M98" t="s">
        <v>67</v>
      </c>
      <c r="N98" t="s">
        <v>68</v>
      </c>
      <c r="O98" t="s">
        <v>69</v>
      </c>
      <c r="P98">
        <v>3954187</v>
      </c>
      <c r="Q98" t="s">
        <v>330</v>
      </c>
      <c r="R98">
        <v>6914.62</v>
      </c>
      <c r="S98">
        <v>3457.31</v>
      </c>
      <c r="T98">
        <v>0</v>
      </c>
      <c r="U98">
        <v>0</v>
      </c>
      <c r="V98">
        <v>211.68</v>
      </c>
      <c r="W98">
        <v>-66.39</v>
      </c>
      <c r="X98">
        <v>0</v>
      </c>
      <c r="Y98">
        <v>0</v>
      </c>
    </row>
    <row r="99" spans="1:25" x14ac:dyDescent="0.3">
      <c r="A99">
        <v>538019</v>
      </c>
      <c r="B99" t="s">
        <v>331</v>
      </c>
      <c r="C99" t="s">
        <v>26</v>
      </c>
      <c r="D99">
        <v>538</v>
      </c>
      <c r="E99">
        <v>8149</v>
      </c>
      <c r="F99" t="s">
        <v>332</v>
      </c>
      <c r="G99">
        <v>2</v>
      </c>
      <c r="H99" t="s">
        <v>28</v>
      </c>
      <c r="I99" t="s">
        <v>29</v>
      </c>
      <c r="J99">
        <v>72823</v>
      </c>
      <c r="K99" t="s">
        <v>269</v>
      </c>
      <c r="L99">
        <v>72823</v>
      </c>
      <c r="M99" t="s">
        <v>269</v>
      </c>
      <c r="N99">
        <v>0</v>
      </c>
      <c r="O99" t="s">
        <v>69</v>
      </c>
      <c r="P99">
        <v>1725605</v>
      </c>
      <c r="Q99" t="s">
        <v>333</v>
      </c>
      <c r="R99">
        <v>13513.46</v>
      </c>
      <c r="S99">
        <v>0</v>
      </c>
      <c r="T99">
        <v>0</v>
      </c>
      <c r="U99">
        <v>0</v>
      </c>
      <c r="V99">
        <v>1286.92</v>
      </c>
      <c r="W99">
        <v>0</v>
      </c>
      <c r="X99">
        <v>0</v>
      </c>
      <c r="Y99">
        <v>0</v>
      </c>
    </row>
    <row r="100" spans="1:25" x14ac:dyDescent="0.3">
      <c r="A100">
        <v>274982</v>
      </c>
      <c r="B100" t="s">
        <v>180</v>
      </c>
      <c r="C100" t="s">
        <v>26</v>
      </c>
      <c r="D100">
        <v>7003</v>
      </c>
      <c r="E100">
        <v>8148</v>
      </c>
      <c r="F100" t="s">
        <v>116</v>
      </c>
      <c r="G100">
        <v>3</v>
      </c>
      <c r="H100" t="s">
        <v>53</v>
      </c>
      <c r="I100" t="s">
        <v>36</v>
      </c>
      <c r="J100">
        <v>40461</v>
      </c>
      <c r="K100" t="s">
        <v>37</v>
      </c>
      <c r="L100">
        <v>40461</v>
      </c>
      <c r="M100" t="s">
        <v>37</v>
      </c>
      <c r="N100" t="s">
        <v>117</v>
      </c>
      <c r="O100" t="s">
        <v>31</v>
      </c>
      <c r="P100">
        <v>1725605</v>
      </c>
      <c r="Q100" t="s">
        <v>333</v>
      </c>
      <c r="R100">
        <v>24721.98</v>
      </c>
      <c r="S100">
        <v>15451.24</v>
      </c>
      <c r="T100">
        <v>0</v>
      </c>
      <c r="U100">
        <v>0</v>
      </c>
      <c r="V100">
        <v>1122.83</v>
      </c>
      <c r="W100">
        <v>717.67</v>
      </c>
      <c r="X100">
        <v>0</v>
      </c>
      <c r="Y100">
        <v>0</v>
      </c>
    </row>
    <row r="101" spans="1:25" x14ac:dyDescent="0.3">
      <c r="A101">
        <v>505493</v>
      </c>
      <c r="B101" t="s">
        <v>334</v>
      </c>
      <c r="C101" t="s">
        <v>26</v>
      </c>
      <c r="D101">
        <v>7994</v>
      </c>
      <c r="E101">
        <v>8149</v>
      </c>
      <c r="F101" t="s">
        <v>335</v>
      </c>
      <c r="G101">
        <v>2</v>
      </c>
      <c r="H101" t="s">
        <v>28</v>
      </c>
      <c r="I101" t="s">
        <v>29</v>
      </c>
      <c r="J101">
        <v>73311</v>
      </c>
      <c r="K101" t="s">
        <v>336</v>
      </c>
      <c r="L101">
        <v>73311</v>
      </c>
      <c r="M101" t="s">
        <v>336</v>
      </c>
      <c r="N101">
        <v>0</v>
      </c>
      <c r="O101" t="s">
        <v>43</v>
      </c>
      <c r="P101">
        <v>3489986</v>
      </c>
      <c r="Q101" t="s">
        <v>50</v>
      </c>
      <c r="R101">
        <v>1202.72</v>
      </c>
      <c r="S101">
        <v>0</v>
      </c>
      <c r="T101">
        <v>0</v>
      </c>
      <c r="U101">
        <v>0</v>
      </c>
      <c r="V101">
        <v>99.66</v>
      </c>
      <c r="W101">
        <v>0</v>
      </c>
      <c r="X101">
        <v>0</v>
      </c>
      <c r="Y101">
        <v>0</v>
      </c>
    </row>
    <row r="102" spans="1:25" x14ac:dyDescent="0.3">
      <c r="A102">
        <v>759083</v>
      </c>
      <c r="B102" t="s">
        <v>337</v>
      </c>
      <c r="C102" t="s">
        <v>26</v>
      </c>
      <c r="D102">
        <v>7001</v>
      </c>
      <c r="E102">
        <v>8149</v>
      </c>
      <c r="F102" t="s">
        <v>338</v>
      </c>
      <c r="G102">
        <v>2</v>
      </c>
      <c r="H102" t="s">
        <v>28</v>
      </c>
      <c r="I102" t="s">
        <v>29</v>
      </c>
      <c r="J102">
        <v>72996</v>
      </c>
      <c r="K102" t="s">
        <v>339</v>
      </c>
      <c r="L102">
        <v>72996</v>
      </c>
      <c r="M102" t="s">
        <v>339</v>
      </c>
      <c r="N102">
        <v>0</v>
      </c>
      <c r="O102" t="s">
        <v>31</v>
      </c>
      <c r="P102">
        <v>2291870</v>
      </c>
      <c r="Q102" t="s">
        <v>64</v>
      </c>
      <c r="R102">
        <v>133.85</v>
      </c>
      <c r="S102">
        <v>0</v>
      </c>
      <c r="T102">
        <v>0</v>
      </c>
      <c r="U102">
        <v>0</v>
      </c>
      <c r="V102">
        <v>9.5399999999999991</v>
      </c>
      <c r="W102">
        <v>0</v>
      </c>
      <c r="X102">
        <v>0</v>
      </c>
      <c r="Y102">
        <v>0</v>
      </c>
    </row>
    <row r="103" spans="1:25" x14ac:dyDescent="0.3">
      <c r="A103">
        <v>966298</v>
      </c>
      <c r="B103" t="s">
        <v>340</v>
      </c>
      <c r="C103" t="s">
        <v>26</v>
      </c>
      <c r="D103">
        <v>7001</v>
      </c>
      <c r="E103">
        <v>8149</v>
      </c>
      <c r="F103" t="s">
        <v>341</v>
      </c>
      <c r="G103">
        <v>2</v>
      </c>
      <c r="H103" t="s">
        <v>28</v>
      </c>
      <c r="I103" t="s">
        <v>29</v>
      </c>
      <c r="J103">
        <v>40038</v>
      </c>
      <c r="K103" t="s">
        <v>342</v>
      </c>
      <c r="L103">
        <v>40038</v>
      </c>
      <c r="M103" t="s">
        <v>342</v>
      </c>
      <c r="N103">
        <v>0</v>
      </c>
      <c r="O103" t="s">
        <v>31</v>
      </c>
      <c r="P103">
        <v>3952454</v>
      </c>
      <c r="Q103" t="s">
        <v>294</v>
      </c>
      <c r="R103">
        <v>611.78</v>
      </c>
      <c r="S103">
        <v>0</v>
      </c>
      <c r="T103">
        <v>0</v>
      </c>
      <c r="U103">
        <v>0</v>
      </c>
      <c r="V103">
        <v>74.650000000000006</v>
      </c>
      <c r="W103">
        <v>0</v>
      </c>
      <c r="X103">
        <v>0</v>
      </c>
      <c r="Y103">
        <v>0</v>
      </c>
    </row>
    <row r="104" spans="1:25" x14ac:dyDescent="0.3">
      <c r="A104">
        <v>339725</v>
      </c>
      <c r="B104" t="s">
        <v>343</v>
      </c>
      <c r="C104" t="s">
        <v>26</v>
      </c>
      <c r="D104">
        <v>7994</v>
      </c>
      <c r="E104">
        <v>8173</v>
      </c>
      <c r="F104" t="s">
        <v>344</v>
      </c>
      <c r="G104">
        <v>4</v>
      </c>
      <c r="H104" t="s">
        <v>35</v>
      </c>
      <c r="I104" t="s">
        <v>36</v>
      </c>
      <c r="J104">
        <v>72859</v>
      </c>
      <c r="K104" t="s">
        <v>164</v>
      </c>
      <c r="L104">
        <v>72859</v>
      </c>
      <c r="M104" t="s">
        <v>164</v>
      </c>
      <c r="N104" t="s">
        <v>165</v>
      </c>
      <c r="O104" t="s">
        <v>43</v>
      </c>
      <c r="P104">
        <v>3424140</v>
      </c>
      <c r="Q104" t="s">
        <v>345</v>
      </c>
      <c r="R104">
        <v>9519.92</v>
      </c>
      <c r="S104">
        <v>9519.92</v>
      </c>
      <c r="T104">
        <v>0</v>
      </c>
      <c r="U104">
        <v>0</v>
      </c>
      <c r="V104">
        <v>792.15</v>
      </c>
      <c r="W104">
        <v>792.15</v>
      </c>
      <c r="X104">
        <v>0</v>
      </c>
      <c r="Y104">
        <v>0</v>
      </c>
    </row>
    <row r="105" spans="1:25" x14ac:dyDescent="0.3">
      <c r="A105">
        <v>857245</v>
      </c>
      <c r="B105" t="s">
        <v>33</v>
      </c>
      <c r="C105" t="s">
        <v>26</v>
      </c>
      <c r="D105">
        <v>7003</v>
      </c>
      <c r="E105">
        <v>8148</v>
      </c>
      <c r="F105" t="s">
        <v>34</v>
      </c>
      <c r="G105">
        <v>4</v>
      </c>
      <c r="H105" t="s">
        <v>35</v>
      </c>
      <c r="I105" t="s">
        <v>36</v>
      </c>
      <c r="J105">
        <v>40461</v>
      </c>
      <c r="K105" t="s">
        <v>37</v>
      </c>
      <c r="L105">
        <v>40461</v>
      </c>
      <c r="M105" t="s">
        <v>37</v>
      </c>
      <c r="N105" t="s">
        <v>38</v>
      </c>
      <c r="O105" t="s">
        <v>31</v>
      </c>
      <c r="P105">
        <v>2603454</v>
      </c>
      <c r="Q105" t="s">
        <v>170</v>
      </c>
      <c r="R105">
        <v>148607.48000000001</v>
      </c>
      <c r="S105">
        <v>0</v>
      </c>
      <c r="T105">
        <v>0</v>
      </c>
      <c r="U105">
        <v>0</v>
      </c>
      <c r="V105">
        <v>3692.16</v>
      </c>
      <c r="W105">
        <v>0</v>
      </c>
      <c r="X105">
        <v>0</v>
      </c>
      <c r="Y105">
        <v>0</v>
      </c>
    </row>
    <row r="106" spans="1:25" x14ac:dyDescent="0.3">
      <c r="A106">
        <v>267687</v>
      </c>
      <c r="B106" t="s">
        <v>346</v>
      </c>
      <c r="C106" t="s">
        <v>26</v>
      </c>
      <c r="D106">
        <v>7992</v>
      </c>
      <c r="E106">
        <v>8145</v>
      </c>
      <c r="F106" t="s">
        <v>347</v>
      </c>
      <c r="G106">
        <v>2</v>
      </c>
      <c r="H106" t="s">
        <v>28</v>
      </c>
      <c r="I106" t="s">
        <v>36</v>
      </c>
      <c r="J106">
        <v>1468</v>
      </c>
      <c r="K106" t="s">
        <v>348</v>
      </c>
      <c r="L106">
        <v>1468</v>
      </c>
      <c r="M106" t="s">
        <v>348</v>
      </c>
      <c r="N106">
        <v>0</v>
      </c>
      <c r="O106" t="s">
        <v>69</v>
      </c>
      <c r="P106">
        <v>1900257</v>
      </c>
      <c r="Q106" t="s">
        <v>349</v>
      </c>
      <c r="R106">
        <v>19072.2</v>
      </c>
      <c r="S106">
        <v>0</v>
      </c>
      <c r="T106">
        <v>0</v>
      </c>
      <c r="U106">
        <v>0</v>
      </c>
      <c r="V106">
        <v>867.44</v>
      </c>
      <c r="W106">
        <v>0</v>
      </c>
      <c r="X106">
        <v>0</v>
      </c>
      <c r="Y106">
        <v>0</v>
      </c>
    </row>
    <row r="107" spans="1:25" x14ac:dyDescent="0.3">
      <c r="A107">
        <v>512952</v>
      </c>
      <c r="B107" t="s">
        <v>350</v>
      </c>
      <c r="C107" t="s">
        <v>26</v>
      </c>
      <c r="D107">
        <v>7001</v>
      </c>
      <c r="E107">
        <v>8149</v>
      </c>
      <c r="F107" t="s">
        <v>351</v>
      </c>
      <c r="G107">
        <v>2</v>
      </c>
      <c r="H107" t="s">
        <v>28</v>
      </c>
      <c r="I107" t="s">
        <v>29</v>
      </c>
      <c r="J107">
        <v>40004</v>
      </c>
      <c r="K107" t="s">
        <v>352</v>
      </c>
      <c r="L107">
        <v>40004</v>
      </c>
      <c r="M107" t="s">
        <v>352</v>
      </c>
      <c r="N107">
        <v>0</v>
      </c>
      <c r="O107" t="s">
        <v>43</v>
      </c>
      <c r="P107">
        <v>3299427</v>
      </c>
      <c r="Q107" t="s">
        <v>353</v>
      </c>
      <c r="R107">
        <v>0</v>
      </c>
      <c r="S107">
        <v>0</v>
      </c>
      <c r="T107">
        <v>13516.4</v>
      </c>
      <c r="U107">
        <v>0</v>
      </c>
      <c r="V107">
        <v>0</v>
      </c>
      <c r="W107">
        <v>0</v>
      </c>
      <c r="X107">
        <v>726.97</v>
      </c>
      <c r="Y107">
        <v>0</v>
      </c>
    </row>
    <row r="108" spans="1:25" x14ac:dyDescent="0.3">
      <c r="A108">
        <v>924153</v>
      </c>
      <c r="B108" t="s">
        <v>354</v>
      </c>
      <c r="C108" t="s">
        <v>26</v>
      </c>
      <c r="D108">
        <v>7989</v>
      </c>
      <c r="E108">
        <v>8149</v>
      </c>
      <c r="F108" t="s">
        <v>355</v>
      </c>
      <c r="G108">
        <v>2</v>
      </c>
      <c r="H108" t="s">
        <v>28</v>
      </c>
      <c r="I108" t="s">
        <v>29</v>
      </c>
      <c r="J108">
        <v>40055</v>
      </c>
      <c r="K108" t="s">
        <v>356</v>
      </c>
      <c r="L108">
        <v>40055</v>
      </c>
      <c r="M108" t="s">
        <v>356</v>
      </c>
      <c r="N108">
        <v>0</v>
      </c>
      <c r="O108" t="s">
        <v>31</v>
      </c>
      <c r="P108">
        <v>3556636</v>
      </c>
      <c r="Q108" t="s">
        <v>328</v>
      </c>
      <c r="R108">
        <v>6978.24</v>
      </c>
      <c r="S108">
        <v>0</v>
      </c>
      <c r="T108">
        <v>0</v>
      </c>
      <c r="U108">
        <v>0</v>
      </c>
      <c r="V108">
        <v>645.29</v>
      </c>
      <c r="W108">
        <v>0</v>
      </c>
      <c r="X108">
        <v>0</v>
      </c>
      <c r="Y108">
        <v>0</v>
      </c>
    </row>
    <row r="109" spans="1:25" x14ac:dyDescent="0.3">
      <c r="A109">
        <v>210760</v>
      </c>
      <c r="B109" t="s">
        <v>357</v>
      </c>
      <c r="C109" t="s">
        <v>26</v>
      </c>
      <c r="D109">
        <v>761</v>
      </c>
      <c r="E109">
        <v>8162</v>
      </c>
      <c r="F109" t="s">
        <v>358</v>
      </c>
      <c r="G109">
        <v>2</v>
      </c>
      <c r="H109" t="s">
        <v>28</v>
      </c>
      <c r="I109" t="s">
        <v>36</v>
      </c>
      <c r="J109">
        <v>40589</v>
      </c>
      <c r="K109" t="s">
        <v>359</v>
      </c>
      <c r="L109">
        <v>40589</v>
      </c>
      <c r="M109" t="s">
        <v>359</v>
      </c>
      <c r="N109">
        <v>0</v>
      </c>
      <c r="O109" t="s">
        <v>31</v>
      </c>
      <c r="P109">
        <v>3712957</v>
      </c>
      <c r="Q109" t="s">
        <v>360</v>
      </c>
      <c r="R109">
        <v>0</v>
      </c>
      <c r="S109">
        <v>0</v>
      </c>
      <c r="T109">
        <v>0</v>
      </c>
      <c r="U109">
        <v>139.6</v>
      </c>
      <c r="V109">
        <v>0</v>
      </c>
      <c r="W109">
        <v>0</v>
      </c>
      <c r="X109">
        <v>0</v>
      </c>
      <c r="Y109">
        <v>2.8</v>
      </c>
    </row>
    <row r="110" spans="1:25" x14ac:dyDescent="0.3">
      <c r="A110">
        <v>408180</v>
      </c>
      <c r="B110" t="s">
        <v>361</v>
      </c>
      <c r="C110" t="s">
        <v>26</v>
      </c>
      <c r="D110">
        <v>7001</v>
      </c>
      <c r="E110">
        <v>8149</v>
      </c>
      <c r="F110" t="s">
        <v>362</v>
      </c>
      <c r="G110">
        <v>2</v>
      </c>
      <c r="H110" t="s">
        <v>28</v>
      </c>
      <c r="I110" t="s">
        <v>29</v>
      </c>
      <c r="J110">
        <v>72101</v>
      </c>
      <c r="K110" t="s">
        <v>363</v>
      </c>
      <c r="L110">
        <v>72101</v>
      </c>
      <c r="M110" t="s">
        <v>363</v>
      </c>
      <c r="N110">
        <v>0</v>
      </c>
      <c r="O110" t="s">
        <v>31</v>
      </c>
      <c r="P110">
        <v>3290061</v>
      </c>
      <c r="Q110" t="s">
        <v>270</v>
      </c>
      <c r="R110">
        <v>1969.78</v>
      </c>
      <c r="S110">
        <v>0</v>
      </c>
      <c r="T110">
        <v>0</v>
      </c>
      <c r="U110">
        <v>0</v>
      </c>
      <c r="V110">
        <v>131</v>
      </c>
      <c r="W110">
        <v>0</v>
      </c>
      <c r="X110">
        <v>0</v>
      </c>
      <c r="Y110">
        <v>0</v>
      </c>
    </row>
    <row r="111" spans="1:25" x14ac:dyDescent="0.3">
      <c r="A111">
        <v>827047</v>
      </c>
      <c r="B111" t="s">
        <v>364</v>
      </c>
      <c r="C111" t="s">
        <v>26</v>
      </c>
      <c r="D111">
        <v>7001</v>
      </c>
      <c r="E111">
        <v>8149</v>
      </c>
      <c r="F111" t="s">
        <v>365</v>
      </c>
      <c r="G111">
        <v>2</v>
      </c>
      <c r="H111" t="s">
        <v>28</v>
      </c>
      <c r="I111" t="s">
        <v>29</v>
      </c>
      <c r="J111">
        <v>72847</v>
      </c>
      <c r="K111" t="s">
        <v>366</v>
      </c>
      <c r="L111">
        <v>72847</v>
      </c>
      <c r="M111" t="s">
        <v>366</v>
      </c>
      <c r="N111">
        <v>0</v>
      </c>
      <c r="O111" t="s">
        <v>69</v>
      </c>
      <c r="P111">
        <v>2828978</v>
      </c>
      <c r="Q111" t="s">
        <v>367</v>
      </c>
      <c r="R111">
        <v>579811.83999999997</v>
      </c>
      <c r="S111">
        <v>0</v>
      </c>
      <c r="T111">
        <v>0</v>
      </c>
      <c r="U111">
        <v>0</v>
      </c>
      <c r="V111">
        <v>42667.48</v>
      </c>
      <c r="W111">
        <v>0</v>
      </c>
      <c r="X111">
        <v>0</v>
      </c>
      <c r="Y111">
        <v>0</v>
      </c>
    </row>
    <row r="112" spans="1:25" x14ac:dyDescent="0.3">
      <c r="A112">
        <v>729613</v>
      </c>
      <c r="B112" t="s">
        <v>368</v>
      </c>
      <c r="C112" t="s">
        <v>26</v>
      </c>
      <c r="D112">
        <v>7995</v>
      </c>
      <c r="E112">
        <v>8113</v>
      </c>
      <c r="F112" t="s">
        <v>109</v>
      </c>
      <c r="G112">
        <v>2</v>
      </c>
      <c r="H112" t="s">
        <v>28</v>
      </c>
      <c r="I112" t="s">
        <v>36</v>
      </c>
      <c r="J112">
        <v>40558</v>
      </c>
      <c r="K112" t="s">
        <v>73</v>
      </c>
      <c r="L112">
        <v>40558</v>
      </c>
      <c r="M112" t="s">
        <v>73</v>
      </c>
      <c r="N112">
        <v>0</v>
      </c>
      <c r="O112" t="s">
        <v>69</v>
      </c>
      <c r="P112">
        <v>3712965</v>
      </c>
      <c r="Q112" t="s">
        <v>360</v>
      </c>
      <c r="R112">
        <v>0</v>
      </c>
      <c r="S112">
        <v>0</v>
      </c>
      <c r="T112">
        <v>7250.4</v>
      </c>
      <c r="U112">
        <v>-2052</v>
      </c>
      <c r="V112">
        <v>0</v>
      </c>
      <c r="W112">
        <v>0</v>
      </c>
      <c r="X112">
        <v>334.08</v>
      </c>
      <c r="Y112">
        <v>-42</v>
      </c>
    </row>
    <row r="113" spans="1:25" x14ac:dyDescent="0.3">
      <c r="A113">
        <v>339725</v>
      </c>
      <c r="B113" t="s">
        <v>343</v>
      </c>
      <c r="C113" t="s">
        <v>26</v>
      </c>
      <c r="D113">
        <v>7994</v>
      </c>
      <c r="E113">
        <v>8173</v>
      </c>
      <c r="F113" t="s">
        <v>344</v>
      </c>
      <c r="G113">
        <v>4</v>
      </c>
      <c r="H113" t="s">
        <v>35</v>
      </c>
      <c r="I113" t="s">
        <v>36</v>
      </c>
      <c r="J113">
        <v>72859</v>
      </c>
      <c r="K113" t="s">
        <v>164</v>
      </c>
      <c r="L113">
        <v>72859</v>
      </c>
      <c r="M113" t="s">
        <v>164</v>
      </c>
      <c r="N113" t="s">
        <v>165</v>
      </c>
      <c r="O113" t="s">
        <v>43</v>
      </c>
      <c r="P113">
        <v>1976901</v>
      </c>
      <c r="Q113" t="s">
        <v>138</v>
      </c>
      <c r="R113">
        <v>0</v>
      </c>
      <c r="S113">
        <v>0</v>
      </c>
      <c r="T113">
        <v>18626.689999999999</v>
      </c>
      <c r="U113">
        <v>0</v>
      </c>
      <c r="V113">
        <v>0</v>
      </c>
      <c r="W113">
        <v>0</v>
      </c>
      <c r="X113">
        <v>1177.58</v>
      </c>
      <c r="Y113">
        <v>0</v>
      </c>
    </row>
    <row r="114" spans="1:25" x14ac:dyDescent="0.3">
      <c r="A114">
        <v>759207</v>
      </c>
      <c r="B114" t="s">
        <v>369</v>
      </c>
      <c r="C114" t="s">
        <v>26</v>
      </c>
      <c r="D114">
        <v>7001</v>
      </c>
      <c r="E114">
        <v>8149</v>
      </c>
      <c r="F114" t="s">
        <v>370</v>
      </c>
      <c r="G114">
        <v>2</v>
      </c>
      <c r="H114" t="s">
        <v>28</v>
      </c>
      <c r="I114" t="s">
        <v>29</v>
      </c>
      <c r="J114">
        <v>73431</v>
      </c>
      <c r="K114" t="s">
        <v>371</v>
      </c>
      <c r="L114">
        <v>73431</v>
      </c>
      <c r="M114" t="s">
        <v>372</v>
      </c>
      <c r="N114">
        <v>0</v>
      </c>
      <c r="O114" t="s">
        <v>69</v>
      </c>
      <c r="P114">
        <v>2292423</v>
      </c>
      <c r="Q114" t="s">
        <v>64</v>
      </c>
      <c r="R114">
        <v>0</v>
      </c>
      <c r="S114">
        <v>0</v>
      </c>
      <c r="T114">
        <v>1441.44</v>
      </c>
      <c r="U114">
        <v>0</v>
      </c>
      <c r="V114">
        <v>0</v>
      </c>
      <c r="W114">
        <v>0</v>
      </c>
      <c r="X114">
        <v>102.04</v>
      </c>
      <c r="Y114">
        <v>0</v>
      </c>
    </row>
    <row r="115" spans="1:25" x14ac:dyDescent="0.3">
      <c r="A115">
        <v>721786</v>
      </c>
      <c r="B115" t="s">
        <v>279</v>
      </c>
      <c r="C115" t="s">
        <v>26</v>
      </c>
      <c r="D115">
        <v>7003</v>
      </c>
      <c r="E115">
        <v>8148</v>
      </c>
      <c r="F115" t="s">
        <v>280</v>
      </c>
      <c r="G115">
        <v>4</v>
      </c>
      <c r="H115" t="s">
        <v>35</v>
      </c>
      <c r="I115" t="s">
        <v>36</v>
      </c>
      <c r="J115">
        <v>40461</v>
      </c>
      <c r="K115" t="s">
        <v>37</v>
      </c>
      <c r="L115">
        <v>40461</v>
      </c>
      <c r="M115" t="s">
        <v>37</v>
      </c>
      <c r="N115" t="s">
        <v>281</v>
      </c>
      <c r="O115" t="s">
        <v>31</v>
      </c>
      <c r="P115">
        <v>2655165</v>
      </c>
      <c r="Q115" t="s">
        <v>373</v>
      </c>
      <c r="R115">
        <v>119356.57</v>
      </c>
      <c r="S115">
        <v>59836.02</v>
      </c>
      <c r="T115">
        <v>0</v>
      </c>
      <c r="U115">
        <v>0</v>
      </c>
      <c r="V115">
        <v>3457.66</v>
      </c>
      <c r="W115">
        <v>1758.91</v>
      </c>
      <c r="X115">
        <v>0</v>
      </c>
      <c r="Y115">
        <v>0</v>
      </c>
    </row>
    <row r="116" spans="1:25" x14ac:dyDescent="0.3">
      <c r="A116">
        <v>983097</v>
      </c>
      <c r="B116" t="s">
        <v>260</v>
      </c>
      <c r="C116" t="s">
        <v>26</v>
      </c>
      <c r="D116">
        <v>7003</v>
      </c>
      <c r="E116">
        <v>8148</v>
      </c>
      <c r="F116" t="s">
        <v>152</v>
      </c>
      <c r="G116">
        <v>4</v>
      </c>
      <c r="H116" t="s">
        <v>35</v>
      </c>
      <c r="I116" t="s">
        <v>36</v>
      </c>
      <c r="J116">
        <v>40461</v>
      </c>
      <c r="K116" t="s">
        <v>37</v>
      </c>
      <c r="L116">
        <v>40461</v>
      </c>
      <c r="M116" t="s">
        <v>37</v>
      </c>
      <c r="N116" t="s">
        <v>153</v>
      </c>
      <c r="O116" t="s">
        <v>31</v>
      </c>
      <c r="P116">
        <v>1249309</v>
      </c>
      <c r="Q116" t="s">
        <v>374</v>
      </c>
      <c r="R116">
        <v>305.5</v>
      </c>
      <c r="S116">
        <v>305.5</v>
      </c>
      <c r="T116">
        <v>0</v>
      </c>
      <c r="U116">
        <v>0</v>
      </c>
      <c r="V116">
        <v>18.239999999999998</v>
      </c>
      <c r="W116">
        <v>18.239999999999998</v>
      </c>
      <c r="X116">
        <v>0</v>
      </c>
      <c r="Y116">
        <v>0</v>
      </c>
    </row>
    <row r="117" spans="1:25" x14ac:dyDescent="0.3">
      <c r="A117">
        <v>390601</v>
      </c>
      <c r="B117" t="s">
        <v>375</v>
      </c>
      <c r="C117" t="s">
        <v>26</v>
      </c>
      <c r="D117">
        <v>7994</v>
      </c>
      <c r="E117">
        <v>8149</v>
      </c>
      <c r="F117" t="s">
        <v>376</v>
      </c>
      <c r="G117">
        <v>2</v>
      </c>
      <c r="H117" t="s">
        <v>28</v>
      </c>
      <c r="I117" t="s">
        <v>29</v>
      </c>
      <c r="J117">
        <v>72493</v>
      </c>
      <c r="K117" t="s">
        <v>327</v>
      </c>
      <c r="L117">
        <v>72480</v>
      </c>
      <c r="M117" t="s">
        <v>130</v>
      </c>
      <c r="N117">
        <v>0</v>
      </c>
      <c r="O117" t="s">
        <v>43</v>
      </c>
      <c r="P117">
        <v>2863777</v>
      </c>
      <c r="Q117" t="s">
        <v>377</v>
      </c>
      <c r="R117">
        <v>0</v>
      </c>
      <c r="S117">
        <v>0</v>
      </c>
      <c r="T117">
        <v>9332.4500000000007</v>
      </c>
      <c r="U117">
        <v>0</v>
      </c>
      <c r="V117">
        <v>0</v>
      </c>
      <c r="W117">
        <v>0</v>
      </c>
      <c r="X117">
        <v>741.27</v>
      </c>
      <c r="Y117">
        <v>0</v>
      </c>
    </row>
    <row r="118" spans="1:25" x14ac:dyDescent="0.3">
      <c r="A118">
        <v>424039</v>
      </c>
      <c r="B118" t="s">
        <v>378</v>
      </c>
      <c r="C118" t="s">
        <v>26</v>
      </c>
      <c r="D118">
        <v>7003</v>
      </c>
      <c r="E118">
        <v>8148</v>
      </c>
      <c r="F118" t="s">
        <v>320</v>
      </c>
      <c r="G118">
        <v>3</v>
      </c>
      <c r="H118" t="s">
        <v>53</v>
      </c>
      <c r="I118" t="s">
        <v>36</v>
      </c>
      <c r="J118">
        <v>40461</v>
      </c>
      <c r="K118" t="s">
        <v>37</v>
      </c>
      <c r="L118">
        <v>40461</v>
      </c>
      <c r="M118" t="s">
        <v>37</v>
      </c>
      <c r="N118" t="s">
        <v>321</v>
      </c>
      <c r="O118" t="s">
        <v>31</v>
      </c>
      <c r="P118">
        <v>3590783</v>
      </c>
      <c r="Q118" t="s">
        <v>246</v>
      </c>
      <c r="R118">
        <v>254.77</v>
      </c>
      <c r="S118">
        <v>0</v>
      </c>
      <c r="T118">
        <v>0</v>
      </c>
      <c r="U118">
        <v>0</v>
      </c>
      <c r="V118">
        <v>4</v>
      </c>
      <c r="W118">
        <v>0</v>
      </c>
      <c r="X118">
        <v>0</v>
      </c>
      <c r="Y118">
        <v>0</v>
      </c>
    </row>
    <row r="119" spans="1:25" x14ac:dyDescent="0.3">
      <c r="A119">
        <v>783297</v>
      </c>
      <c r="B119" t="s">
        <v>379</v>
      </c>
      <c r="C119" t="s">
        <v>26</v>
      </c>
      <c r="D119">
        <v>7994</v>
      </c>
      <c r="E119">
        <v>8149</v>
      </c>
      <c r="F119" t="s">
        <v>380</v>
      </c>
      <c r="G119">
        <v>4</v>
      </c>
      <c r="H119" t="s">
        <v>35</v>
      </c>
      <c r="I119" t="s">
        <v>29</v>
      </c>
      <c r="J119">
        <v>40019</v>
      </c>
      <c r="K119" t="s">
        <v>381</v>
      </c>
      <c r="L119">
        <v>40018</v>
      </c>
      <c r="M119" t="s">
        <v>381</v>
      </c>
      <c r="N119" t="s">
        <v>382</v>
      </c>
      <c r="O119" t="s">
        <v>43</v>
      </c>
      <c r="P119">
        <v>3299351</v>
      </c>
      <c r="Q119" t="s">
        <v>353</v>
      </c>
      <c r="R119">
        <v>0</v>
      </c>
      <c r="S119">
        <v>0</v>
      </c>
      <c r="T119">
        <v>0</v>
      </c>
      <c r="U119">
        <v>7592.45</v>
      </c>
      <c r="V119">
        <v>0</v>
      </c>
      <c r="W119">
        <v>0</v>
      </c>
      <c r="X119">
        <v>0</v>
      </c>
      <c r="Y119">
        <v>0</v>
      </c>
    </row>
    <row r="120" spans="1:25" x14ac:dyDescent="0.3">
      <c r="A120">
        <v>411079</v>
      </c>
      <c r="B120" t="s">
        <v>123</v>
      </c>
      <c r="C120" t="s">
        <v>26</v>
      </c>
      <c r="D120">
        <v>7997</v>
      </c>
      <c r="E120">
        <v>8145</v>
      </c>
      <c r="F120" t="s">
        <v>77</v>
      </c>
      <c r="G120">
        <v>2</v>
      </c>
      <c r="H120" t="s">
        <v>28</v>
      </c>
      <c r="I120" t="s">
        <v>29</v>
      </c>
      <c r="J120">
        <v>40203</v>
      </c>
      <c r="K120" t="s">
        <v>78</v>
      </c>
      <c r="L120">
        <v>40015</v>
      </c>
      <c r="M120" t="s">
        <v>79</v>
      </c>
      <c r="N120">
        <v>0</v>
      </c>
      <c r="O120" t="s">
        <v>69</v>
      </c>
      <c r="P120">
        <v>3295763</v>
      </c>
      <c r="Q120" t="s">
        <v>383</v>
      </c>
      <c r="R120">
        <v>0</v>
      </c>
      <c r="S120">
        <v>0</v>
      </c>
      <c r="T120">
        <v>0</v>
      </c>
      <c r="U120">
        <v>0</v>
      </c>
      <c r="V120">
        <v>-243.47</v>
      </c>
      <c r="W120">
        <v>0</v>
      </c>
      <c r="X120">
        <v>0</v>
      </c>
      <c r="Y120">
        <v>0</v>
      </c>
    </row>
    <row r="121" spans="1:25" x14ac:dyDescent="0.3">
      <c r="A121">
        <v>183018</v>
      </c>
      <c r="B121" t="s">
        <v>112</v>
      </c>
      <c r="C121" t="s">
        <v>26</v>
      </c>
      <c r="D121">
        <v>7670</v>
      </c>
      <c r="E121">
        <v>8155</v>
      </c>
      <c r="F121" t="s">
        <v>113</v>
      </c>
      <c r="G121">
        <v>4</v>
      </c>
      <c r="H121" t="s">
        <v>35</v>
      </c>
      <c r="I121" t="s">
        <v>36</v>
      </c>
      <c r="J121">
        <v>40206</v>
      </c>
      <c r="K121" t="s">
        <v>47</v>
      </c>
      <c r="L121">
        <v>40205</v>
      </c>
      <c r="M121" t="s">
        <v>48</v>
      </c>
      <c r="N121" t="s">
        <v>49</v>
      </c>
      <c r="O121" t="s">
        <v>43</v>
      </c>
      <c r="P121">
        <v>3425493</v>
      </c>
      <c r="Q121" t="s">
        <v>384</v>
      </c>
      <c r="R121">
        <v>2657620.7000000002</v>
      </c>
      <c r="S121">
        <v>513183.87</v>
      </c>
      <c r="T121">
        <v>0</v>
      </c>
      <c r="U121">
        <v>0</v>
      </c>
      <c r="V121">
        <v>43204.92</v>
      </c>
      <c r="W121">
        <v>9326.6299999999992</v>
      </c>
      <c r="X121">
        <v>0</v>
      </c>
      <c r="Y121">
        <v>0</v>
      </c>
    </row>
    <row r="122" spans="1:25" x14ac:dyDescent="0.3">
      <c r="A122">
        <v>857245</v>
      </c>
      <c r="B122" t="s">
        <v>33</v>
      </c>
      <c r="C122" t="s">
        <v>26</v>
      </c>
      <c r="D122">
        <v>7003</v>
      </c>
      <c r="E122">
        <v>8148</v>
      </c>
      <c r="F122" t="s">
        <v>34</v>
      </c>
      <c r="G122">
        <v>4</v>
      </c>
      <c r="H122" t="s">
        <v>35</v>
      </c>
      <c r="I122" t="s">
        <v>36</v>
      </c>
      <c r="J122">
        <v>40461</v>
      </c>
      <c r="K122" t="s">
        <v>37</v>
      </c>
      <c r="L122">
        <v>40461</v>
      </c>
      <c r="M122" t="s">
        <v>37</v>
      </c>
      <c r="N122" t="s">
        <v>38</v>
      </c>
      <c r="O122" t="s">
        <v>31</v>
      </c>
      <c r="P122">
        <v>1538255</v>
      </c>
      <c r="Q122" t="s">
        <v>318</v>
      </c>
      <c r="R122">
        <v>3685314.29</v>
      </c>
      <c r="S122">
        <v>1272651.23</v>
      </c>
      <c r="T122">
        <v>0</v>
      </c>
      <c r="U122">
        <v>0</v>
      </c>
      <c r="V122">
        <v>97957.94</v>
      </c>
      <c r="W122">
        <v>40392.26</v>
      </c>
      <c r="X122">
        <v>0</v>
      </c>
      <c r="Y122">
        <v>0</v>
      </c>
    </row>
    <row r="123" spans="1:25" x14ac:dyDescent="0.3">
      <c r="A123">
        <v>763452</v>
      </c>
      <c r="B123" t="s">
        <v>385</v>
      </c>
      <c r="C123" t="s">
        <v>26</v>
      </c>
      <c r="D123">
        <v>7001</v>
      </c>
      <c r="E123">
        <v>8149</v>
      </c>
      <c r="F123" t="s">
        <v>386</v>
      </c>
      <c r="G123">
        <v>2</v>
      </c>
      <c r="H123" t="s">
        <v>28</v>
      </c>
      <c r="I123" t="s">
        <v>29</v>
      </c>
      <c r="J123">
        <v>72603</v>
      </c>
      <c r="K123" t="s">
        <v>387</v>
      </c>
      <c r="L123">
        <v>72603</v>
      </c>
      <c r="M123" t="s">
        <v>387</v>
      </c>
      <c r="N123">
        <v>0</v>
      </c>
      <c r="O123" t="s">
        <v>69</v>
      </c>
      <c r="P123">
        <v>2293538</v>
      </c>
      <c r="Q123" t="s">
        <v>39</v>
      </c>
      <c r="R123">
        <v>284432.15999999997</v>
      </c>
      <c r="S123">
        <v>56467.31</v>
      </c>
      <c r="T123">
        <v>41734.5</v>
      </c>
      <c r="U123">
        <v>6656.22</v>
      </c>
      <c r="V123">
        <v>21314.7</v>
      </c>
      <c r="W123">
        <v>3996.52</v>
      </c>
      <c r="X123">
        <v>2944.76</v>
      </c>
      <c r="Y123">
        <v>320.11</v>
      </c>
    </row>
    <row r="124" spans="1:25" x14ac:dyDescent="0.3">
      <c r="A124">
        <v>638527</v>
      </c>
      <c r="B124" t="s">
        <v>388</v>
      </c>
      <c r="C124" t="s">
        <v>26</v>
      </c>
      <c r="D124">
        <v>7003</v>
      </c>
      <c r="E124">
        <v>8148</v>
      </c>
      <c r="F124" t="s">
        <v>152</v>
      </c>
      <c r="G124">
        <v>4</v>
      </c>
      <c r="H124" t="s">
        <v>35</v>
      </c>
      <c r="I124" t="s">
        <v>36</v>
      </c>
      <c r="J124">
        <v>40461</v>
      </c>
      <c r="K124" t="s">
        <v>37</v>
      </c>
      <c r="L124">
        <v>40461</v>
      </c>
      <c r="M124" t="s">
        <v>37</v>
      </c>
      <c r="N124" t="s">
        <v>153</v>
      </c>
      <c r="O124" t="s">
        <v>31</v>
      </c>
      <c r="P124">
        <v>3466661</v>
      </c>
      <c r="Q124" t="s">
        <v>124</v>
      </c>
      <c r="R124">
        <v>98363.55</v>
      </c>
      <c r="S124">
        <v>23161.63</v>
      </c>
      <c r="T124">
        <v>0</v>
      </c>
      <c r="U124">
        <v>0</v>
      </c>
      <c r="V124">
        <v>2408.4899999999998</v>
      </c>
      <c r="W124">
        <v>391.91</v>
      </c>
      <c r="X124">
        <v>0</v>
      </c>
      <c r="Y124">
        <v>0</v>
      </c>
    </row>
    <row r="125" spans="1:25" x14ac:dyDescent="0.3">
      <c r="A125">
        <v>442984</v>
      </c>
      <c r="B125" t="s">
        <v>202</v>
      </c>
      <c r="C125" t="s">
        <v>26</v>
      </c>
      <c r="D125">
        <v>7003</v>
      </c>
      <c r="E125">
        <v>8148</v>
      </c>
      <c r="F125" t="s">
        <v>203</v>
      </c>
      <c r="G125">
        <v>2</v>
      </c>
      <c r="H125" t="s">
        <v>28</v>
      </c>
      <c r="I125" t="s">
        <v>36</v>
      </c>
      <c r="J125">
        <v>40461</v>
      </c>
      <c r="K125" t="s">
        <v>37</v>
      </c>
      <c r="L125">
        <v>40461</v>
      </c>
      <c r="M125" t="s">
        <v>37</v>
      </c>
      <c r="N125">
        <v>0</v>
      </c>
      <c r="O125" t="s">
        <v>31</v>
      </c>
      <c r="P125">
        <v>1609296</v>
      </c>
      <c r="Q125" t="s">
        <v>389</v>
      </c>
      <c r="R125">
        <v>292382.37</v>
      </c>
      <c r="S125">
        <v>27845.94</v>
      </c>
      <c r="T125">
        <v>0</v>
      </c>
      <c r="U125">
        <v>0</v>
      </c>
      <c r="V125">
        <v>11270.34</v>
      </c>
      <c r="W125">
        <v>1079.06</v>
      </c>
      <c r="X125">
        <v>0</v>
      </c>
      <c r="Y125">
        <v>0</v>
      </c>
    </row>
    <row r="126" spans="1:25" x14ac:dyDescent="0.3">
      <c r="A126">
        <v>95987</v>
      </c>
      <c r="B126" t="s">
        <v>390</v>
      </c>
      <c r="C126" t="s">
        <v>26</v>
      </c>
      <c r="D126">
        <v>7001</v>
      </c>
      <c r="E126">
        <v>8149</v>
      </c>
      <c r="F126" t="s">
        <v>391</v>
      </c>
      <c r="G126">
        <v>4</v>
      </c>
      <c r="H126" t="s">
        <v>35</v>
      </c>
      <c r="I126" t="s">
        <v>29</v>
      </c>
      <c r="J126">
        <v>40054</v>
      </c>
      <c r="K126" t="s">
        <v>392</v>
      </c>
      <c r="L126">
        <v>40054</v>
      </c>
      <c r="M126" t="s">
        <v>392</v>
      </c>
      <c r="N126" t="s">
        <v>393</v>
      </c>
      <c r="O126" t="s">
        <v>43</v>
      </c>
      <c r="P126">
        <v>3430337</v>
      </c>
      <c r="Q126" t="s">
        <v>101</v>
      </c>
      <c r="R126">
        <v>64370.39</v>
      </c>
      <c r="S126">
        <v>0</v>
      </c>
      <c r="T126">
        <v>0</v>
      </c>
      <c r="U126">
        <v>0</v>
      </c>
      <c r="V126">
        <v>5540.35</v>
      </c>
      <c r="W126">
        <v>0</v>
      </c>
      <c r="X126">
        <v>0</v>
      </c>
      <c r="Y126">
        <v>0</v>
      </c>
    </row>
    <row r="127" spans="1:25" x14ac:dyDescent="0.3">
      <c r="A127">
        <v>877354</v>
      </c>
      <c r="B127" t="s">
        <v>57</v>
      </c>
      <c r="C127" t="s">
        <v>26</v>
      </c>
      <c r="D127">
        <v>7595</v>
      </c>
      <c r="E127">
        <v>8115</v>
      </c>
      <c r="F127" t="s">
        <v>58</v>
      </c>
      <c r="G127">
        <v>4</v>
      </c>
      <c r="H127" t="s">
        <v>35</v>
      </c>
      <c r="I127" t="s">
        <v>36</v>
      </c>
      <c r="J127">
        <v>73354</v>
      </c>
      <c r="K127" t="s">
        <v>59</v>
      </c>
      <c r="L127">
        <v>73354</v>
      </c>
      <c r="M127" t="s">
        <v>59</v>
      </c>
      <c r="N127" t="s">
        <v>60</v>
      </c>
      <c r="O127" t="s">
        <v>43</v>
      </c>
      <c r="P127">
        <v>3549680</v>
      </c>
      <c r="Q127" t="s">
        <v>204</v>
      </c>
      <c r="R127">
        <v>124506.48</v>
      </c>
      <c r="S127">
        <v>22625.39</v>
      </c>
      <c r="T127">
        <v>11521.24</v>
      </c>
      <c r="U127">
        <v>0</v>
      </c>
      <c r="V127">
        <v>8734.39</v>
      </c>
      <c r="W127">
        <v>1625.86</v>
      </c>
      <c r="X127">
        <v>787.22</v>
      </c>
      <c r="Y127">
        <v>0</v>
      </c>
    </row>
    <row r="128" spans="1:25" x14ac:dyDescent="0.3">
      <c r="A128">
        <v>442984</v>
      </c>
      <c r="B128" t="s">
        <v>202</v>
      </c>
      <c r="C128" t="s">
        <v>26</v>
      </c>
      <c r="D128">
        <v>7003</v>
      </c>
      <c r="E128">
        <v>8148</v>
      </c>
      <c r="F128" t="s">
        <v>203</v>
      </c>
      <c r="G128">
        <v>2</v>
      </c>
      <c r="H128" t="s">
        <v>28</v>
      </c>
      <c r="I128" t="s">
        <v>36</v>
      </c>
      <c r="J128">
        <v>40461</v>
      </c>
      <c r="K128" t="s">
        <v>37</v>
      </c>
      <c r="L128">
        <v>40461</v>
      </c>
      <c r="M128" t="s">
        <v>37</v>
      </c>
      <c r="N128">
        <v>0</v>
      </c>
      <c r="O128" t="s">
        <v>31</v>
      </c>
      <c r="P128">
        <v>3920899</v>
      </c>
      <c r="Q128" t="s">
        <v>179</v>
      </c>
      <c r="R128">
        <v>33372</v>
      </c>
      <c r="S128">
        <v>16686</v>
      </c>
      <c r="T128">
        <v>0</v>
      </c>
      <c r="U128">
        <v>0</v>
      </c>
      <c r="V128">
        <v>1010.92</v>
      </c>
      <c r="W128">
        <v>508.36</v>
      </c>
      <c r="X128">
        <v>0</v>
      </c>
      <c r="Y128">
        <v>0</v>
      </c>
    </row>
    <row r="129" spans="1:25" x14ac:dyDescent="0.3">
      <c r="A129">
        <v>729613</v>
      </c>
      <c r="B129" t="s">
        <v>368</v>
      </c>
      <c r="C129" t="s">
        <v>26</v>
      </c>
      <c r="D129">
        <v>7995</v>
      </c>
      <c r="E129">
        <v>8113</v>
      </c>
      <c r="F129" t="s">
        <v>109</v>
      </c>
      <c r="G129">
        <v>2</v>
      </c>
      <c r="H129" t="s">
        <v>28</v>
      </c>
      <c r="I129" t="s">
        <v>36</v>
      </c>
      <c r="J129">
        <v>40558</v>
      </c>
      <c r="K129" t="s">
        <v>73</v>
      </c>
      <c r="L129">
        <v>40558</v>
      </c>
      <c r="M129" t="s">
        <v>73</v>
      </c>
      <c r="N129">
        <v>0</v>
      </c>
      <c r="O129" t="s">
        <v>69</v>
      </c>
      <c r="P129">
        <v>2291870</v>
      </c>
      <c r="Q129" t="s">
        <v>64</v>
      </c>
      <c r="R129">
        <v>2870</v>
      </c>
      <c r="S129">
        <v>560</v>
      </c>
      <c r="T129">
        <v>0</v>
      </c>
      <c r="U129">
        <v>0</v>
      </c>
      <c r="V129">
        <v>124.07</v>
      </c>
      <c r="W129">
        <v>24.24</v>
      </c>
      <c r="X129">
        <v>0</v>
      </c>
      <c r="Y129">
        <v>0</v>
      </c>
    </row>
    <row r="130" spans="1:25" x14ac:dyDescent="0.3">
      <c r="A130">
        <v>654172</v>
      </c>
      <c r="B130" t="s">
        <v>266</v>
      </c>
      <c r="C130" t="s">
        <v>26</v>
      </c>
      <c r="D130">
        <v>7670</v>
      </c>
      <c r="E130">
        <v>8155</v>
      </c>
      <c r="F130" t="s">
        <v>142</v>
      </c>
      <c r="G130">
        <v>4</v>
      </c>
      <c r="H130" t="s">
        <v>35</v>
      </c>
      <c r="I130" t="s">
        <v>36</v>
      </c>
      <c r="J130">
        <v>40206</v>
      </c>
      <c r="K130" t="s">
        <v>47</v>
      </c>
      <c r="L130">
        <v>40205</v>
      </c>
      <c r="M130" t="s">
        <v>48</v>
      </c>
      <c r="N130" t="s">
        <v>143</v>
      </c>
      <c r="O130" t="s">
        <v>43</v>
      </c>
      <c r="P130">
        <v>3280831</v>
      </c>
      <c r="Q130" t="s">
        <v>133</v>
      </c>
      <c r="R130">
        <v>5812.26</v>
      </c>
      <c r="S130">
        <v>0</v>
      </c>
      <c r="T130">
        <v>0</v>
      </c>
      <c r="U130">
        <v>0</v>
      </c>
      <c r="V130">
        <v>111.31</v>
      </c>
      <c r="W130">
        <v>0</v>
      </c>
      <c r="X130">
        <v>0</v>
      </c>
      <c r="Y130">
        <v>0</v>
      </c>
    </row>
    <row r="131" spans="1:25" x14ac:dyDescent="0.3">
      <c r="A131">
        <v>844150</v>
      </c>
      <c r="B131" t="s">
        <v>196</v>
      </c>
      <c r="C131" t="s">
        <v>26</v>
      </c>
      <c r="D131">
        <v>7003</v>
      </c>
      <c r="E131">
        <v>8148</v>
      </c>
      <c r="F131" t="s">
        <v>197</v>
      </c>
      <c r="G131">
        <v>4</v>
      </c>
      <c r="H131" t="s">
        <v>35</v>
      </c>
      <c r="I131" t="s">
        <v>36</v>
      </c>
      <c r="J131">
        <v>40461</v>
      </c>
      <c r="K131" t="s">
        <v>37</v>
      </c>
      <c r="L131">
        <v>40461</v>
      </c>
      <c r="M131" t="s">
        <v>37</v>
      </c>
      <c r="N131" t="s">
        <v>198</v>
      </c>
      <c r="O131" t="s">
        <v>31</v>
      </c>
      <c r="P131">
        <v>1215607</v>
      </c>
      <c r="Q131" t="s">
        <v>250</v>
      </c>
      <c r="R131">
        <v>14507.19</v>
      </c>
      <c r="S131">
        <v>5047.18</v>
      </c>
      <c r="T131">
        <v>0</v>
      </c>
      <c r="U131">
        <v>0</v>
      </c>
      <c r="V131">
        <v>1002.05</v>
      </c>
      <c r="W131">
        <v>335.34</v>
      </c>
      <c r="X131">
        <v>0</v>
      </c>
      <c r="Y131">
        <v>0</v>
      </c>
    </row>
    <row r="132" spans="1:25" x14ac:dyDescent="0.3">
      <c r="A132">
        <v>457550</v>
      </c>
      <c r="B132" t="s">
        <v>394</v>
      </c>
      <c r="C132" t="s">
        <v>26</v>
      </c>
      <c r="D132">
        <v>846</v>
      </c>
      <c r="E132">
        <v>8149</v>
      </c>
      <c r="F132" t="s">
        <v>395</v>
      </c>
      <c r="G132">
        <v>4</v>
      </c>
      <c r="H132" t="s">
        <v>35</v>
      </c>
      <c r="I132" t="s">
        <v>29</v>
      </c>
      <c r="J132">
        <v>40848</v>
      </c>
      <c r="K132" t="s">
        <v>42</v>
      </c>
      <c r="L132">
        <v>40848</v>
      </c>
      <c r="M132" t="s">
        <v>42</v>
      </c>
      <c r="N132" t="s">
        <v>396</v>
      </c>
      <c r="O132" t="s">
        <v>43</v>
      </c>
      <c r="P132">
        <v>3480084</v>
      </c>
      <c r="Q132" t="s">
        <v>275</v>
      </c>
      <c r="R132">
        <v>1314391.96</v>
      </c>
      <c r="S132">
        <v>233092.92</v>
      </c>
      <c r="T132">
        <v>0</v>
      </c>
      <c r="U132">
        <v>153860.4</v>
      </c>
      <c r="V132">
        <v>72484.08</v>
      </c>
      <c r="W132">
        <v>9725.52</v>
      </c>
      <c r="X132">
        <v>0</v>
      </c>
      <c r="Y132">
        <v>5917.2</v>
      </c>
    </row>
    <row r="133" spans="1:25" x14ac:dyDescent="0.3">
      <c r="A133">
        <v>870904</v>
      </c>
      <c r="B133" t="s">
        <v>108</v>
      </c>
      <c r="C133" t="s">
        <v>26</v>
      </c>
      <c r="D133">
        <v>7995</v>
      </c>
      <c r="E133">
        <v>8113</v>
      </c>
      <c r="F133" t="s">
        <v>109</v>
      </c>
      <c r="G133">
        <v>4</v>
      </c>
      <c r="H133" t="s">
        <v>35</v>
      </c>
      <c r="I133" t="s">
        <v>36</v>
      </c>
      <c r="J133">
        <v>40558</v>
      </c>
      <c r="K133" t="s">
        <v>73</v>
      </c>
      <c r="L133">
        <v>40558</v>
      </c>
      <c r="M133" t="s">
        <v>73</v>
      </c>
      <c r="N133" t="s">
        <v>110</v>
      </c>
      <c r="O133" t="s">
        <v>69</v>
      </c>
      <c r="P133">
        <v>3498201</v>
      </c>
      <c r="Q133" t="s">
        <v>213</v>
      </c>
      <c r="R133">
        <v>107810.09</v>
      </c>
      <c r="S133">
        <v>32089.43</v>
      </c>
      <c r="T133">
        <v>0</v>
      </c>
      <c r="U133">
        <v>0</v>
      </c>
      <c r="V133">
        <v>3347.94</v>
      </c>
      <c r="W133">
        <v>1013.53</v>
      </c>
      <c r="X133">
        <v>0</v>
      </c>
      <c r="Y133">
        <v>0</v>
      </c>
    </row>
    <row r="134" spans="1:25" x14ac:dyDescent="0.3">
      <c r="A134">
        <v>76006</v>
      </c>
      <c r="B134" t="s">
        <v>397</v>
      </c>
      <c r="C134" t="s">
        <v>26</v>
      </c>
      <c r="D134">
        <v>7994</v>
      </c>
      <c r="E134">
        <v>8149</v>
      </c>
      <c r="F134" t="s">
        <v>52</v>
      </c>
      <c r="G134">
        <v>4</v>
      </c>
      <c r="H134" t="s">
        <v>35</v>
      </c>
      <c r="I134" t="s">
        <v>36</v>
      </c>
      <c r="J134">
        <v>40263</v>
      </c>
      <c r="K134" t="s">
        <v>398</v>
      </c>
      <c r="L134">
        <v>40263</v>
      </c>
      <c r="M134" t="s">
        <v>398</v>
      </c>
      <c r="N134" t="s">
        <v>55</v>
      </c>
      <c r="O134" t="s">
        <v>43</v>
      </c>
      <c r="P134">
        <v>3482304</v>
      </c>
      <c r="Q134" t="s">
        <v>399</v>
      </c>
      <c r="R134">
        <v>31450.43</v>
      </c>
      <c r="S134">
        <v>0</v>
      </c>
      <c r="T134">
        <v>2967.68</v>
      </c>
      <c r="U134">
        <v>2972.73</v>
      </c>
      <c r="V134">
        <v>4525.6899999999996</v>
      </c>
      <c r="W134">
        <v>0</v>
      </c>
      <c r="X134">
        <v>226.98</v>
      </c>
      <c r="Y134">
        <v>0</v>
      </c>
    </row>
    <row r="135" spans="1:25" x14ac:dyDescent="0.3">
      <c r="A135">
        <v>459661</v>
      </c>
      <c r="B135" t="s">
        <v>251</v>
      </c>
      <c r="C135" t="s">
        <v>26</v>
      </c>
      <c r="D135">
        <v>879</v>
      </c>
      <c r="E135">
        <v>8149</v>
      </c>
      <c r="F135" t="s">
        <v>252</v>
      </c>
      <c r="G135">
        <v>4</v>
      </c>
      <c r="H135" t="s">
        <v>35</v>
      </c>
      <c r="I135" t="s">
        <v>217</v>
      </c>
      <c r="J135">
        <v>73452</v>
      </c>
      <c r="K135" t="s">
        <v>253</v>
      </c>
      <c r="L135">
        <v>73452</v>
      </c>
      <c r="M135" t="s">
        <v>253</v>
      </c>
      <c r="N135" t="s">
        <v>254</v>
      </c>
      <c r="O135" t="s">
        <v>69</v>
      </c>
      <c r="P135">
        <v>3486909</v>
      </c>
      <c r="Q135" t="s">
        <v>114</v>
      </c>
      <c r="R135">
        <v>213874.62</v>
      </c>
      <c r="S135">
        <v>19190.64</v>
      </c>
      <c r="T135">
        <v>49425.42</v>
      </c>
      <c r="U135">
        <v>33006.519999999997</v>
      </c>
      <c r="V135">
        <v>15334.38</v>
      </c>
      <c r="W135">
        <v>1539.58</v>
      </c>
      <c r="X135">
        <v>3648.68</v>
      </c>
      <c r="Y135">
        <v>1269.52</v>
      </c>
    </row>
    <row r="136" spans="1:25" x14ac:dyDescent="0.3">
      <c r="A136">
        <v>76007</v>
      </c>
      <c r="B136" t="s">
        <v>400</v>
      </c>
      <c r="C136" t="s">
        <v>26</v>
      </c>
      <c r="D136">
        <v>7994</v>
      </c>
      <c r="E136">
        <v>8149</v>
      </c>
      <c r="F136" t="s">
        <v>52</v>
      </c>
      <c r="G136">
        <v>3</v>
      </c>
      <c r="H136" t="s">
        <v>53</v>
      </c>
      <c r="I136" t="s">
        <v>36</v>
      </c>
      <c r="J136">
        <v>40263</v>
      </c>
      <c r="K136" t="s">
        <v>398</v>
      </c>
      <c r="L136">
        <v>40263</v>
      </c>
      <c r="M136" t="s">
        <v>398</v>
      </c>
      <c r="N136" t="s">
        <v>55</v>
      </c>
      <c r="O136" t="s">
        <v>43</v>
      </c>
      <c r="P136">
        <v>2364743</v>
      </c>
      <c r="Q136" t="s">
        <v>401</v>
      </c>
      <c r="R136">
        <v>8240.9699999999993</v>
      </c>
      <c r="S136">
        <v>0</v>
      </c>
      <c r="T136">
        <v>0</v>
      </c>
      <c r="U136">
        <v>0</v>
      </c>
      <c r="V136">
        <v>274.89</v>
      </c>
      <c r="W136">
        <v>0</v>
      </c>
      <c r="X136">
        <v>0</v>
      </c>
      <c r="Y136">
        <v>0</v>
      </c>
    </row>
    <row r="137" spans="1:25" x14ac:dyDescent="0.3">
      <c r="A137">
        <v>65241</v>
      </c>
      <c r="B137" t="s">
        <v>402</v>
      </c>
      <c r="C137" t="s">
        <v>26</v>
      </c>
      <c r="D137">
        <v>7994</v>
      </c>
      <c r="E137">
        <v>8149</v>
      </c>
      <c r="F137" t="s">
        <v>403</v>
      </c>
      <c r="G137">
        <v>4</v>
      </c>
      <c r="H137" t="s">
        <v>35</v>
      </c>
      <c r="I137" t="s">
        <v>29</v>
      </c>
      <c r="J137">
        <v>72859</v>
      </c>
      <c r="K137" t="s">
        <v>164</v>
      </c>
      <c r="L137">
        <v>72859</v>
      </c>
      <c r="M137" t="s">
        <v>164</v>
      </c>
      <c r="N137" t="s">
        <v>165</v>
      </c>
      <c r="O137" t="s">
        <v>43</v>
      </c>
      <c r="P137">
        <v>1527563</v>
      </c>
      <c r="Q137" t="s">
        <v>104</v>
      </c>
      <c r="R137">
        <v>51320.480000000003</v>
      </c>
      <c r="S137">
        <v>8969.27</v>
      </c>
      <c r="T137">
        <v>8152.18</v>
      </c>
      <c r="U137">
        <v>0</v>
      </c>
      <c r="V137">
        <v>4980.0200000000004</v>
      </c>
      <c r="W137">
        <v>762.1</v>
      </c>
      <c r="X137">
        <v>771.65</v>
      </c>
      <c r="Y137">
        <v>0</v>
      </c>
    </row>
    <row r="138" spans="1:25" x14ac:dyDescent="0.3">
      <c r="A138">
        <v>33775</v>
      </c>
      <c r="B138" t="s">
        <v>404</v>
      </c>
      <c r="C138" t="s">
        <v>26</v>
      </c>
      <c r="D138">
        <v>7001</v>
      </c>
      <c r="E138">
        <v>8149</v>
      </c>
      <c r="F138" t="s">
        <v>405</v>
      </c>
      <c r="G138">
        <v>2</v>
      </c>
      <c r="H138" t="s">
        <v>28</v>
      </c>
      <c r="I138" t="s">
        <v>29</v>
      </c>
      <c r="J138">
        <v>72475</v>
      </c>
      <c r="K138" t="s">
        <v>406</v>
      </c>
      <c r="L138">
        <v>72475</v>
      </c>
      <c r="M138" t="s">
        <v>406</v>
      </c>
      <c r="N138">
        <v>0</v>
      </c>
      <c r="O138" t="s">
        <v>43</v>
      </c>
      <c r="P138">
        <v>1190719</v>
      </c>
      <c r="Q138" t="s">
        <v>107</v>
      </c>
      <c r="R138">
        <v>22068.799999999999</v>
      </c>
      <c r="S138">
        <v>22068.799999999999</v>
      </c>
      <c r="T138">
        <v>0</v>
      </c>
      <c r="U138">
        <v>0</v>
      </c>
      <c r="V138">
        <v>1926.66</v>
      </c>
      <c r="W138">
        <v>1926.66</v>
      </c>
      <c r="X138">
        <v>0</v>
      </c>
      <c r="Y138">
        <v>0</v>
      </c>
    </row>
    <row r="139" spans="1:25" x14ac:dyDescent="0.3">
      <c r="A139">
        <v>944727</v>
      </c>
      <c r="B139" t="s">
        <v>407</v>
      </c>
      <c r="C139" t="s">
        <v>26</v>
      </c>
      <c r="D139">
        <v>7994</v>
      </c>
      <c r="E139">
        <v>8149</v>
      </c>
      <c r="F139" t="s">
        <v>408</v>
      </c>
      <c r="G139">
        <v>4</v>
      </c>
      <c r="H139" t="s">
        <v>35</v>
      </c>
      <c r="I139" t="s">
        <v>36</v>
      </c>
      <c r="J139">
        <v>2062</v>
      </c>
      <c r="K139" t="s">
        <v>409</v>
      </c>
      <c r="L139">
        <v>21230</v>
      </c>
      <c r="M139" t="s">
        <v>410</v>
      </c>
      <c r="N139" t="s">
        <v>411</v>
      </c>
      <c r="O139" t="s">
        <v>43</v>
      </c>
      <c r="P139">
        <v>1190719</v>
      </c>
      <c r="Q139" t="s">
        <v>107</v>
      </c>
      <c r="R139">
        <v>13731.62</v>
      </c>
      <c r="S139">
        <v>0</v>
      </c>
      <c r="T139">
        <v>0</v>
      </c>
      <c r="U139">
        <v>0</v>
      </c>
      <c r="V139">
        <v>731.93</v>
      </c>
      <c r="W139">
        <v>0</v>
      </c>
      <c r="X139">
        <v>0</v>
      </c>
      <c r="Y139">
        <v>0</v>
      </c>
    </row>
    <row r="140" spans="1:25" x14ac:dyDescent="0.3">
      <c r="A140">
        <v>29664</v>
      </c>
      <c r="B140" t="s">
        <v>140</v>
      </c>
      <c r="C140" t="s">
        <v>26</v>
      </c>
      <c r="D140">
        <v>7670</v>
      </c>
      <c r="E140">
        <v>8155</v>
      </c>
      <c r="F140" t="s">
        <v>113</v>
      </c>
      <c r="G140">
        <v>3</v>
      </c>
      <c r="H140" t="s">
        <v>53</v>
      </c>
      <c r="I140" t="s">
        <v>36</v>
      </c>
      <c r="J140">
        <v>40206</v>
      </c>
      <c r="K140" t="s">
        <v>47</v>
      </c>
      <c r="L140">
        <v>40205</v>
      </c>
      <c r="M140" t="s">
        <v>48</v>
      </c>
      <c r="N140" t="s">
        <v>49</v>
      </c>
      <c r="O140" t="s">
        <v>43</v>
      </c>
      <c r="P140">
        <v>1536929</v>
      </c>
      <c r="Q140" t="s">
        <v>412</v>
      </c>
      <c r="R140">
        <v>9364.9699999999993</v>
      </c>
      <c r="S140">
        <v>0</v>
      </c>
      <c r="T140">
        <v>0</v>
      </c>
      <c r="U140">
        <v>0</v>
      </c>
      <c r="V140">
        <v>247.68</v>
      </c>
      <c r="W140">
        <v>0</v>
      </c>
      <c r="X140">
        <v>0</v>
      </c>
      <c r="Y140">
        <v>0</v>
      </c>
    </row>
    <row r="141" spans="1:25" x14ac:dyDescent="0.3">
      <c r="A141">
        <v>715882</v>
      </c>
      <c r="B141" t="s">
        <v>413</v>
      </c>
      <c r="C141" t="s">
        <v>26</v>
      </c>
      <c r="D141">
        <v>7992</v>
      </c>
      <c r="E141">
        <v>8149</v>
      </c>
      <c r="F141" t="s">
        <v>209</v>
      </c>
      <c r="G141">
        <v>3</v>
      </c>
      <c r="H141" t="s">
        <v>53</v>
      </c>
      <c r="I141" t="s">
        <v>29</v>
      </c>
      <c r="J141">
        <v>40550</v>
      </c>
      <c r="K141" t="s">
        <v>210</v>
      </c>
      <c r="L141">
        <v>40550</v>
      </c>
      <c r="M141" t="s">
        <v>210</v>
      </c>
      <c r="N141" t="s">
        <v>211</v>
      </c>
      <c r="O141" t="s">
        <v>43</v>
      </c>
      <c r="P141">
        <v>3712791</v>
      </c>
      <c r="Q141" t="s">
        <v>414</v>
      </c>
      <c r="R141">
        <v>40728.1</v>
      </c>
      <c r="S141">
        <v>0</v>
      </c>
      <c r="T141">
        <v>0</v>
      </c>
      <c r="U141">
        <v>0</v>
      </c>
      <c r="V141">
        <v>1282.0999999999999</v>
      </c>
      <c r="W141">
        <v>0</v>
      </c>
      <c r="X141">
        <v>0</v>
      </c>
      <c r="Y141">
        <v>0</v>
      </c>
    </row>
    <row r="142" spans="1:25" x14ac:dyDescent="0.3">
      <c r="A142">
        <v>857245</v>
      </c>
      <c r="B142" t="s">
        <v>33</v>
      </c>
      <c r="C142" t="s">
        <v>26</v>
      </c>
      <c r="D142">
        <v>7003</v>
      </c>
      <c r="E142">
        <v>8148</v>
      </c>
      <c r="F142" t="s">
        <v>34</v>
      </c>
      <c r="G142">
        <v>4</v>
      </c>
      <c r="H142" t="s">
        <v>35</v>
      </c>
      <c r="I142" t="s">
        <v>36</v>
      </c>
      <c r="J142">
        <v>40461</v>
      </c>
      <c r="K142" t="s">
        <v>37</v>
      </c>
      <c r="L142">
        <v>40461</v>
      </c>
      <c r="M142" t="s">
        <v>37</v>
      </c>
      <c r="N142" t="s">
        <v>38</v>
      </c>
      <c r="O142" t="s">
        <v>31</v>
      </c>
      <c r="P142">
        <v>2673218</v>
      </c>
      <c r="Q142" t="s">
        <v>415</v>
      </c>
      <c r="R142">
        <v>8748.7099999999991</v>
      </c>
      <c r="S142">
        <v>742.16</v>
      </c>
      <c r="T142">
        <v>0</v>
      </c>
      <c r="U142">
        <v>0</v>
      </c>
      <c r="V142">
        <v>1006.08</v>
      </c>
      <c r="W142">
        <v>77.77</v>
      </c>
      <c r="X142">
        <v>0</v>
      </c>
      <c r="Y142">
        <v>0</v>
      </c>
    </row>
    <row r="143" spans="1:25" x14ac:dyDescent="0.3">
      <c r="A143">
        <v>738093</v>
      </c>
      <c r="B143" t="s">
        <v>416</v>
      </c>
      <c r="C143" t="s">
        <v>26</v>
      </c>
      <c r="D143">
        <v>7001</v>
      </c>
      <c r="E143">
        <v>8149</v>
      </c>
      <c r="F143" t="s">
        <v>395</v>
      </c>
      <c r="G143">
        <v>3</v>
      </c>
      <c r="H143" t="s">
        <v>53</v>
      </c>
      <c r="I143" t="s">
        <v>29</v>
      </c>
      <c r="J143">
        <v>40848</v>
      </c>
      <c r="K143" t="s">
        <v>42</v>
      </c>
      <c r="L143">
        <v>40848</v>
      </c>
      <c r="M143" t="s">
        <v>42</v>
      </c>
      <c r="N143" t="s">
        <v>396</v>
      </c>
      <c r="O143" t="s">
        <v>43</v>
      </c>
      <c r="P143">
        <v>1273333</v>
      </c>
      <c r="Q143" t="s">
        <v>417</v>
      </c>
      <c r="R143">
        <v>1187.8699999999999</v>
      </c>
      <c r="S143">
        <v>0</v>
      </c>
      <c r="T143">
        <v>0</v>
      </c>
      <c r="U143">
        <v>0</v>
      </c>
      <c r="V143">
        <v>56.82</v>
      </c>
      <c r="W143">
        <v>0</v>
      </c>
      <c r="X143">
        <v>0</v>
      </c>
      <c r="Y143">
        <v>0</v>
      </c>
    </row>
    <row r="144" spans="1:25" x14ac:dyDescent="0.3">
      <c r="A144">
        <v>871841</v>
      </c>
      <c r="B144" t="s">
        <v>141</v>
      </c>
      <c r="C144" t="s">
        <v>26</v>
      </c>
      <c r="D144">
        <v>7670</v>
      </c>
      <c r="E144">
        <v>8155</v>
      </c>
      <c r="F144" t="s">
        <v>142</v>
      </c>
      <c r="G144">
        <v>4</v>
      </c>
      <c r="H144" t="s">
        <v>35</v>
      </c>
      <c r="I144" t="s">
        <v>29</v>
      </c>
      <c r="J144">
        <v>40206</v>
      </c>
      <c r="K144" t="s">
        <v>47</v>
      </c>
      <c r="L144">
        <v>40205</v>
      </c>
      <c r="M144" t="s">
        <v>48</v>
      </c>
      <c r="N144" t="s">
        <v>143</v>
      </c>
      <c r="O144" t="s">
        <v>43</v>
      </c>
      <c r="P144">
        <v>1523877</v>
      </c>
      <c r="Q144" t="s">
        <v>247</v>
      </c>
      <c r="R144">
        <v>39941.71</v>
      </c>
      <c r="S144">
        <v>10407.18</v>
      </c>
      <c r="T144">
        <v>0</v>
      </c>
      <c r="U144">
        <v>0</v>
      </c>
      <c r="V144">
        <v>1307.48</v>
      </c>
      <c r="W144">
        <v>375.63</v>
      </c>
      <c r="X144">
        <v>0</v>
      </c>
      <c r="Y144">
        <v>0</v>
      </c>
    </row>
    <row r="145" spans="1:25" x14ac:dyDescent="0.3">
      <c r="A145">
        <v>407164</v>
      </c>
      <c r="B145" t="s">
        <v>418</v>
      </c>
      <c r="C145" t="s">
        <v>26</v>
      </c>
      <c r="D145">
        <v>7994</v>
      </c>
      <c r="E145">
        <v>8149</v>
      </c>
      <c r="F145" t="s">
        <v>419</v>
      </c>
      <c r="G145">
        <v>2</v>
      </c>
      <c r="H145" t="s">
        <v>28</v>
      </c>
      <c r="I145" t="s">
        <v>29</v>
      </c>
      <c r="J145">
        <v>72778</v>
      </c>
      <c r="K145" t="s">
        <v>420</v>
      </c>
      <c r="L145">
        <v>72778</v>
      </c>
      <c r="M145" t="s">
        <v>420</v>
      </c>
      <c r="N145">
        <v>0</v>
      </c>
      <c r="O145" t="s">
        <v>43</v>
      </c>
      <c r="P145">
        <v>2390227</v>
      </c>
      <c r="Q145" t="s">
        <v>421</v>
      </c>
      <c r="R145">
        <v>122682.92</v>
      </c>
      <c r="S145">
        <v>0</v>
      </c>
      <c r="T145">
        <v>0</v>
      </c>
      <c r="U145">
        <v>0</v>
      </c>
      <c r="V145">
        <v>8147.37</v>
      </c>
      <c r="W145">
        <v>0</v>
      </c>
      <c r="X145">
        <v>0</v>
      </c>
      <c r="Y145">
        <v>0</v>
      </c>
    </row>
    <row r="146" spans="1:25" x14ac:dyDescent="0.3">
      <c r="A146">
        <v>561339</v>
      </c>
      <c r="B146" t="s">
        <v>422</v>
      </c>
      <c r="C146" t="s">
        <v>26</v>
      </c>
      <c r="D146">
        <v>7595</v>
      </c>
      <c r="E146">
        <v>8149</v>
      </c>
      <c r="F146" t="s">
        <v>52</v>
      </c>
      <c r="G146">
        <v>4</v>
      </c>
      <c r="H146" t="s">
        <v>35</v>
      </c>
      <c r="I146" t="s">
        <v>29</v>
      </c>
      <c r="J146">
        <v>72507</v>
      </c>
      <c r="K146" t="s">
        <v>423</v>
      </c>
      <c r="L146">
        <v>72480</v>
      </c>
      <c r="M146" t="s">
        <v>130</v>
      </c>
      <c r="N146" t="s">
        <v>55</v>
      </c>
      <c r="O146" t="s">
        <v>43</v>
      </c>
      <c r="P146">
        <v>2863785</v>
      </c>
      <c r="Q146" t="s">
        <v>191</v>
      </c>
      <c r="R146">
        <v>14051.86</v>
      </c>
      <c r="S146">
        <v>0</v>
      </c>
      <c r="T146">
        <v>41863.26</v>
      </c>
      <c r="U146">
        <v>0</v>
      </c>
      <c r="V146">
        <v>1450.9</v>
      </c>
      <c r="W146">
        <v>0</v>
      </c>
      <c r="X146">
        <v>4411.6400000000003</v>
      </c>
      <c r="Y146">
        <v>0</v>
      </c>
    </row>
    <row r="147" spans="1:25" x14ac:dyDescent="0.3">
      <c r="A147">
        <v>339725</v>
      </c>
      <c r="B147" t="s">
        <v>343</v>
      </c>
      <c r="C147" t="s">
        <v>26</v>
      </c>
      <c r="D147">
        <v>7994</v>
      </c>
      <c r="E147">
        <v>8173</v>
      </c>
      <c r="F147" t="s">
        <v>344</v>
      </c>
      <c r="G147">
        <v>4</v>
      </c>
      <c r="H147" t="s">
        <v>35</v>
      </c>
      <c r="I147" t="s">
        <v>36</v>
      </c>
      <c r="J147">
        <v>72859</v>
      </c>
      <c r="K147" t="s">
        <v>164</v>
      </c>
      <c r="L147">
        <v>72859</v>
      </c>
      <c r="M147" t="s">
        <v>164</v>
      </c>
      <c r="N147" t="s">
        <v>165</v>
      </c>
      <c r="O147" t="s">
        <v>43</v>
      </c>
      <c r="P147">
        <v>2863785</v>
      </c>
      <c r="Q147" t="s">
        <v>191</v>
      </c>
      <c r="R147">
        <v>0</v>
      </c>
      <c r="S147">
        <v>0</v>
      </c>
      <c r="T147">
        <v>6977.21</v>
      </c>
      <c r="U147">
        <v>27956.36</v>
      </c>
      <c r="V147">
        <v>0</v>
      </c>
      <c r="W147">
        <v>0</v>
      </c>
      <c r="X147">
        <v>699.96</v>
      </c>
      <c r="Y147">
        <v>1787.24</v>
      </c>
    </row>
    <row r="148" spans="1:25" x14ac:dyDescent="0.3">
      <c r="A148">
        <v>858855</v>
      </c>
      <c r="B148" t="s">
        <v>424</v>
      </c>
      <c r="C148" t="s">
        <v>26</v>
      </c>
      <c r="D148">
        <v>7003</v>
      </c>
      <c r="E148">
        <v>8148</v>
      </c>
      <c r="F148" t="s">
        <v>425</v>
      </c>
      <c r="G148">
        <v>4</v>
      </c>
      <c r="H148" t="s">
        <v>35</v>
      </c>
      <c r="I148" t="s">
        <v>36</v>
      </c>
      <c r="J148">
        <v>40461</v>
      </c>
      <c r="K148" t="s">
        <v>37</v>
      </c>
      <c r="L148">
        <v>40461</v>
      </c>
      <c r="M148" t="s">
        <v>37</v>
      </c>
      <c r="N148" t="s">
        <v>426</v>
      </c>
      <c r="O148" t="s">
        <v>31</v>
      </c>
      <c r="P148">
        <v>3430337</v>
      </c>
      <c r="Q148" t="s">
        <v>101</v>
      </c>
      <c r="R148">
        <v>3078.76</v>
      </c>
      <c r="S148">
        <v>0</v>
      </c>
      <c r="T148">
        <v>0</v>
      </c>
      <c r="U148">
        <v>0</v>
      </c>
      <c r="V148">
        <v>310.39999999999998</v>
      </c>
      <c r="W148">
        <v>0</v>
      </c>
      <c r="X148">
        <v>0</v>
      </c>
      <c r="Y148">
        <v>0</v>
      </c>
    </row>
    <row r="149" spans="1:25" x14ac:dyDescent="0.3">
      <c r="A149">
        <v>3626</v>
      </c>
      <c r="B149" t="s">
        <v>427</v>
      </c>
      <c r="C149" t="s">
        <v>26</v>
      </c>
      <c r="D149">
        <v>7001</v>
      </c>
      <c r="E149">
        <v>8149</v>
      </c>
      <c r="F149" t="s">
        <v>428</v>
      </c>
      <c r="G149">
        <v>4</v>
      </c>
      <c r="H149" t="s">
        <v>35</v>
      </c>
      <c r="I149" t="s">
        <v>29</v>
      </c>
      <c r="J149">
        <v>21207</v>
      </c>
      <c r="K149" t="s">
        <v>429</v>
      </c>
      <c r="L149">
        <v>21207</v>
      </c>
      <c r="M149" t="s">
        <v>429</v>
      </c>
      <c r="N149" t="s">
        <v>430</v>
      </c>
      <c r="O149" t="s">
        <v>43</v>
      </c>
      <c r="P149">
        <v>2332054</v>
      </c>
      <c r="Q149" t="s">
        <v>431</v>
      </c>
      <c r="R149">
        <v>8503.6</v>
      </c>
      <c r="S149">
        <v>0</v>
      </c>
      <c r="T149">
        <v>0</v>
      </c>
      <c r="U149">
        <v>0</v>
      </c>
      <c r="V149">
        <v>423.33</v>
      </c>
      <c r="W149">
        <v>0</v>
      </c>
      <c r="X149">
        <v>0</v>
      </c>
      <c r="Y149">
        <v>0</v>
      </c>
    </row>
    <row r="150" spans="1:25" x14ac:dyDescent="0.3">
      <c r="A150">
        <v>877354</v>
      </c>
      <c r="B150" t="s">
        <v>57</v>
      </c>
      <c r="C150" t="s">
        <v>26</v>
      </c>
      <c r="D150">
        <v>7595</v>
      </c>
      <c r="E150">
        <v>8115</v>
      </c>
      <c r="F150" t="s">
        <v>58</v>
      </c>
      <c r="G150">
        <v>4</v>
      </c>
      <c r="H150" t="s">
        <v>35</v>
      </c>
      <c r="I150" t="s">
        <v>36</v>
      </c>
      <c r="J150">
        <v>73354</v>
      </c>
      <c r="K150" t="s">
        <v>59</v>
      </c>
      <c r="L150">
        <v>73354</v>
      </c>
      <c r="M150" t="s">
        <v>59</v>
      </c>
      <c r="N150" t="s">
        <v>60</v>
      </c>
      <c r="O150" t="s">
        <v>43</v>
      </c>
      <c r="P150">
        <v>3748126</v>
      </c>
      <c r="Q150" t="s">
        <v>432</v>
      </c>
      <c r="R150">
        <v>1413.76</v>
      </c>
      <c r="S150">
        <v>353.44</v>
      </c>
      <c r="T150">
        <v>0</v>
      </c>
      <c r="U150">
        <v>0</v>
      </c>
      <c r="V150">
        <v>260.73</v>
      </c>
      <c r="W150">
        <v>65.180000000000007</v>
      </c>
      <c r="X150">
        <v>0</v>
      </c>
      <c r="Y150">
        <v>0</v>
      </c>
    </row>
    <row r="151" spans="1:25" x14ac:dyDescent="0.3">
      <c r="A151">
        <v>225157</v>
      </c>
      <c r="B151" t="s">
        <v>433</v>
      </c>
      <c r="C151" t="s">
        <v>26</v>
      </c>
      <c r="D151">
        <v>879</v>
      </c>
      <c r="E151">
        <v>8149</v>
      </c>
      <c r="F151" t="s">
        <v>434</v>
      </c>
      <c r="G151">
        <v>4</v>
      </c>
      <c r="H151" t="s">
        <v>35</v>
      </c>
      <c r="I151" t="s">
        <v>29</v>
      </c>
      <c r="J151">
        <v>40810</v>
      </c>
      <c r="K151" t="s">
        <v>435</v>
      </c>
      <c r="L151">
        <v>40810</v>
      </c>
      <c r="M151" t="s">
        <v>435</v>
      </c>
      <c r="N151" t="s">
        <v>436</v>
      </c>
      <c r="O151" t="s">
        <v>69</v>
      </c>
      <c r="P151">
        <v>1523828</v>
      </c>
      <c r="Q151" t="s">
        <v>247</v>
      </c>
      <c r="R151">
        <v>4156.24</v>
      </c>
      <c r="S151">
        <v>4156.24</v>
      </c>
      <c r="T151">
        <v>0</v>
      </c>
      <c r="U151">
        <v>0</v>
      </c>
      <c r="V151">
        <v>138.1</v>
      </c>
      <c r="W151">
        <v>138.1</v>
      </c>
      <c r="X151">
        <v>0</v>
      </c>
      <c r="Y151">
        <v>0</v>
      </c>
    </row>
    <row r="152" spans="1:25" x14ac:dyDescent="0.3">
      <c r="A152">
        <v>329831</v>
      </c>
      <c r="B152" t="s">
        <v>437</v>
      </c>
      <c r="C152" t="s">
        <v>26</v>
      </c>
      <c r="D152">
        <v>7003</v>
      </c>
      <c r="E152">
        <v>8148</v>
      </c>
      <c r="F152" t="s">
        <v>438</v>
      </c>
      <c r="G152">
        <v>2</v>
      </c>
      <c r="H152" t="s">
        <v>28</v>
      </c>
      <c r="I152" t="s">
        <v>36</v>
      </c>
      <c r="J152">
        <v>40461</v>
      </c>
      <c r="K152" t="s">
        <v>37</v>
      </c>
      <c r="L152">
        <v>40461</v>
      </c>
      <c r="M152" t="s">
        <v>37</v>
      </c>
      <c r="N152">
        <v>0</v>
      </c>
      <c r="O152" t="s">
        <v>31</v>
      </c>
      <c r="P152">
        <v>1575034</v>
      </c>
      <c r="Q152" t="s">
        <v>439</v>
      </c>
      <c r="R152">
        <v>0</v>
      </c>
      <c r="S152">
        <v>0</v>
      </c>
      <c r="T152">
        <v>0</v>
      </c>
      <c r="U152">
        <v>0</v>
      </c>
      <c r="V152">
        <v>263.72000000000003</v>
      </c>
      <c r="W152">
        <v>263.72000000000003</v>
      </c>
      <c r="X152">
        <v>0</v>
      </c>
      <c r="Y152">
        <v>0</v>
      </c>
    </row>
    <row r="153" spans="1:25" x14ac:dyDescent="0.3">
      <c r="A153">
        <v>182499</v>
      </c>
      <c r="B153" t="s">
        <v>244</v>
      </c>
      <c r="C153" t="s">
        <v>26</v>
      </c>
      <c r="D153">
        <v>7003</v>
      </c>
      <c r="E153">
        <v>8148</v>
      </c>
      <c r="F153" t="s">
        <v>245</v>
      </c>
      <c r="G153">
        <v>2</v>
      </c>
      <c r="H153" t="s">
        <v>28</v>
      </c>
      <c r="I153" t="s">
        <v>36</v>
      </c>
      <c r="J153">
        <v>40461</v>
      </c>
      <c r="K153" t="s">
        <v>37</v>
      </c>
      <c r="L153">
        <v>40461</v>
      </c>
      <c r="M153" t="s">
        <v>37</v>
      </c>
      <c r="N153">
        <v>0</v>
      </c>
      <c r="O153" t="s">
        <v>31</v>
      </c>
      <c r="P153">
        <v>1332253</v>
      </c>
      <c r="Q153" t="s">
        <v>440</v>
      </c>
      <c r="R153">
        <v>1409.47</v>
      </c>
      <c r="S153">
        <v>0</v>
      </c>
      <c r="T153">
        <v>0</v>
      </c>
      <c r="U153">
        <v>0</v>
      </c>
      <c r="V153">
        <v>60.59</v>
      </c>
      <c r="W153">
        <v>0</v>
      </c>
      <c r="X153">
        <v>0</v>
      </c>
      <c r="Y153">
        <v>0</v>
      </c>
    </row>
    <row r="154" spans="1:25" x14ac:dyDescent="0.3">
      <c r="A154">
        <v>199379</v>
      </c>
      <c r="B154" t="s">
        <v>441</v>
      </c>
      <c r="C154" t="s">
        <v>26</v>
      </c>
      <c r="D154">
        <v>761</v>
      </c>
      <c r="E154">
        <v>8149</v>
      </c>
      <c r="F154" t="s">
        <v>442</v>
      </c>
      <c r="G154">
        <v>3</v>
      </c>
      <c r="H154" t="s">
        <v>53</v>
      </c>
      <c r="I154" t="s">
        <v>29</v>
      </c>
      <c r="J154">
        <v>40380</v>
      </c>
      <c r="K154" t="s">
        <v>99</v>
      </c>
      <c r="L154">
        <v>40380</v>
      </c>
      <c r="M154" t="s">
        <v>99</v>
      </c>
      <c r="N154" t="s">
        <v>443</v>
      </c>
      <c r="O154" t="s">
        <v>31</v>
      </c>
      <c r="P154">
        <v>3586716</v>
      </c>
      <c r="Q154" t="s">
        <v>444</v>
      </c>
      <c r="R154">
        <v>28359.94</v>
      </c>
      <c r="S154">
        <v>0</v>
      </c>
      <c r="T154">
        <v>0</v>
      </c>
      <c r="U154">
        <v>0</v>
      </c>
      <c r="V154">
        <v>1530.99</v>
      </c>
      <c r="W154">
        <v>0</v>
      </c>
      <c r="X154">
        <v>0</v>
      </c>
      <c r="Y154">
        <v>0</v>
      </c>
    </row>
    <row r="155" spans="1:25" x14ac:dyDescent="0.3">
      <c r="A155">
        <v>871841</v>
      </c>
      <c r="B155" t="s">
        <v>141</v>
      </c>
      <c r="C155" t="s">
        <v>26</v>
      </c>
      <c r="D155">
        <v>7670</v>
      </c>
      <c r="E155">
        <v>8155</v>
      </c>
      <c r="F155" t="s">
        <v>142</v>
      </c>
      <c r="G155">
        <v>4</v>
      </c>
      <c r="H155" t="s">
        <v>35</v>
      </c>
      <c r="I155" t="s">
        <v>29</v>
      </c>
      <c r="J155">
        <v>40206</v>
      </c>
      <c r="K155" t="s">
        <v>47</v>
      </c>
      <c r="L155">
        <v>40205</v>
      </c>
      <c r="M155" t="s">
        <v>48</v>
      </c>
      <c r="N155" t="s">
        <v>143</v>
      </c>
      <c r="O155" t="s">
        <v>43</v>
      </c>
      <c r="P155">
        <v>1215607</v>
      </c>
      <c r="Q155" t="s">
        <v>250</v>
      </c>
      <c r="R155">
        <v>1210.9000000000001</v>
      </c>
      <c r="S155">
        <v>0</v>
      </c>
      <c r="T155">
        <v>0</v>
      </c>
      <c r="U155">
        <v>0</v>
      </c>
      <c r="V155">
        <v>170.04</v>
      </c>
      <c r="W155">
        <v>0</v>
      </c>
      <c r="X155">
        <v>0</v>
      </c>
      <c r="Y155">
        <v>0</v>
      </c>
    </row>
    <row r="156" spans="1:25" x14ac:dyDescent="0.3">
      <c r="A156">
        <v>108992</v>
      </c>
      <c r="B156" t="s">
        <v>445</v>
      </c>
      <c r="C156" t="s">
        <v>26</v>
      </c>
      <c r="D156">
        <v>1075</v>
      </c>
      <c r="E156">
        <v>8149</v>
      </c>
      <c r="F156" t="s">
        <v>446</v>
      </c>
      <c r="G156">
        <v>3</v>
      </c>
      <c r="H156" t="s">
        <v>53</v>
      </c>
      <c r="I156" t="s">
        <v>29</v>
      </c>
      <c r="J156">
        <v>72995</v>
      </c>
      <c r="K156" t="s">
        <v>447</v>
      </c>
      <c r="L156">
        <v>72995</v>
      </c>
      <c r="M156" t="s">
        <v>447</v>
      </c>
      <c r="N156" t="s">
        <v>448</v>
      </c>
      <c r="O156" t="s">
        <v>69</v>
      </c>
      <c r="P156">
        <v>3920873</v>
      </c>
      <c r="Q156" t="s">
        <v>179</v>
      </c>
      <c r="R156">
        <v>0</v>
      </c>
      <c r="S156">
        <v>0</v>
      </c>
      <c r="T156">
        <v>0</v>
      </c>
      <c r="U156">
        <v>17836</v>
      </c>
      <c r="V156">
        <v>0</v>
      </c>
      <c r="W156">
        <v>0</v>
      </c>
      <c r="X156">
        <v>0</v>
      </c>
      <c r="Y156">
        <v>686</v>
      </c>
    </row>
    <row r="157" spans="1:25" x14ac:dyDescent="0.3">
      <c r="A157">
        <v>806188</v>
      </c>
      <c r="B157" t="s">
        <v>449</v>
      </c>
      <c r="C157" t="s">
        <v>26</v>
      </c>
      <c r="D157">
        <v>7001</v>
      </c>
      <c r="E157">
        <v>8149</v>
      </c>
      <c r="F157" t="s">
        <v>450</v>
      </c>
      <c r="G157">
        <v>4</v>
      </c>
      <c r="H157" t="s">
        <v>35</v>
      </c>
      <c r="I157" t="s">
        <v>36</v>
      </c>
      <c r="J157">
        <v>2076</v>
      </c>
      <c r="K157" t="s">
        <v>451</v>
      </c>
      <c r="L157">
        <v>2076</v>
      </c>
      <c r="M157" t="s">
        <v>451</v>
      </c>
      <c r="N157" t="s">
        <v>452</v>
      </c>
      <c r="O157" t="s">
        <v>69</v>
      </c>
      <c r="P157">
        <v>2345544</v>
      </c>
      <c r="Q157" t="s">
        <v>453</v>
      </c>
      <c r="R157">
        <v>15015.74</v>
      </c>
      <c r="S157">
        <v>0</v>
      </c>
      <c r="T157">
        <v>0</v>
      </c>
      <c r="U157">
        <v>0</v>
      </c>
      <c r="V157">
        <v>1045.78</v>
      </c>
      <c r="W157">
        <v>0</v>
      </c>
      <c r="X157">
        <v>0</v>
      </c>
      <c r="Y157">
        <v>0</v>
      </c>
    </row>
    <row r="158" spans="1:25" x14ac:dyDescent="0.3">
      <c r="A158">
        <v>198612</v>
      </c>
      <c r="B158" t="s">
        <v>454</v>
      </c>
      <c r="C158" t="s">
        <v>26</v>
      </c>
      <c r="D158">
        <v>7003</v>
      </c>
      <c r="E158">
        <v>8148</v>
      </c>
      <c r="F158" t="s">
        <v>116</v>
      </c>
      <c r="G158">
        <v>2</v>
      </c>
      <c r="H158" t="s">
        <v>28</v>
      </c>
      <c r="I158" t="s">
        <v>36</v>
      </c>
      <c r="J158">
        <v>40461</v>
      </c>
      <c r="K158" t="s">
        <v>37</v>
      </c>
      <c r="L158">
        <v>40461</v>
      </c>
      <c r="M158" t="s">
        <v>37</v>
      </c>
      <c r="N158">
        <v>0</v>
      </c>
      <c r="O158" t="s">
        <v>31</v>
      </c>
      <c r="P158">
        <v>2574804</v>
      </c>
      <c r="Q158" t="s">
        <v>455</v>
      </c>
      <c r="R158">
        <v>8207.4</v>
      </c>
      <c r="S158">
        <v>6839.5</v>
      </c>
      <c r="T158">
        <v>0</v>
      </c>
      <c r="U158">
        <v>0</v>
      </c>
      <c r="V158">
        <v>324.70999999999998</v>
      </c>
      <c r="W158">
        <v>272.97000000000003</v>
      </c>
      <c r="X158">
        <v>0</v>
      </c>
      <c r="Y158">
        <v>0</v>
      </c>
    </row>
    <row r="159" spans="1:25" x14ac:dyDescent="0.3">
      <c r="A159">
        <v>894864</v>
      </c>
      <c r="B159" t="s">
        <v>456</v>
      </c>
      <c r="C159" t="s">
        <v>26</v>
      </c>
      <c r="D159">
        <v>7670</v>
      </c>
      <c r="E159">
        <v>8155</v>
      </c>
      <c r="F159" t="s">
        <v>113</v>
      </c>
      <c r="G159">
        <v>2</v>
      </c>
      <c r="H159" t="s">
        <v>28</v>
      </c>
      <c r="I159" t="s">
        <v>36</v>
      </c>
      <c r="J159">
        <v>40206</v>
      </c>
      <c r="K159" t="s">
        <v>47</v>
      </c>
      <c r="L159">
        <v>40205</v>
      </c>
      <c r="M159" t="s">
        <v>48</v>
      </c>
      <c r="N159">
        <v>0</v>
      </c>
      <c r="O159" t="s">
        <v>43</v>
      </c>
      <c r="P159">
        <v>3658614</v>
      </c>
      <c r="Q159" t="s">
        <v>457</v>
      </c>
      <c r="R159">
        <v>15584.2</v>
      </c>
      <c r="S159">
        <v>0</v>
      </c>
      <c r="T159">
        <v>0</v>
      </c>
      <c r="U159">
        <v>0</v>
      </c>
      <c r="V159">
        <v>196.46</v>
      </c>
      <c r="W159">
        <v>0</v>
      </c>
      <c r="X159">
        <v>0</v>
      </c>
      <c r="Y159">
        <v>0</v>
      </c>
    </row>
    <row r="160" spans="1:25" x14ac:dyDescent="0.3">
      <c r="A160">
        <v>512952</v>
      </c>
      <c r="B160" t="s">
        <v>350</v>
      </c>
      <c r="C160" t="s">
        <v>26</v>
      </c>
      <c r="D160">
        <v>7001</v>
      </c>
      <c r="E160">
        <v>8149</v>
      </c>
      <c r="F160" t="s">
        <v>351</v>
      </c>
      <c r="G160">
        <v>2</v>
      </c>
      <c r="H160" t="s">
        <v>28</v>
      </c>
      <c r="I160" t="s">
        <v>29</v>
      </c>
      <c r="J160">
        <v>40004</v>
      </c>
      <c r="K160" t="s">
        <v>352</v>
      </c>
      <c r="L160">
        <v>40004</v>
      </c>
      <c r="M160" t="s">
        <v>352</v>
      </c>
      <c r="N160">
        <v>0</v>
      </c>
      <c r="O160" t="s">
        <v>43</v>
      </c>
      <c r="P160">
        <v>3920873</v>
      </c>
      <c r="Q160" t="s">
        <v>179</v>
      </c>
      <c r="R160">
        <v>295757.76</v>
      </c>
      <c r="S160">
        <v>68078.880000000005</v>
      </c>
      <c r="T160">
        <v>0</v>
      </c>
      <c r="U160">
        <v>0</v>
      </c>
      <c r="V160">
        <v>19390.73</v>
      </c>
      <c r="W160">
        <v>3586.52</v>
      </c>
      <c r="X160">
        <v>0</v>
      </c>
      <c r="Y160">
        <v>0</v>
      </c>
    </row>
    <row r="161" spans="1:25" x14ac:dyDescent="0.3">
      <c r="A161">
        <v>639459</v>
      </c>
      <c r="B161" t="s">
        <v>115</v>
      </c>
      <c r="C161" t="s">
        <v>26</v>
      </c>
      <c r="D161">
        <v>7003</v>
      </c>
      <c r="E161">
        <v>8148</v>
      </c>
      <c r="F161" t="s">
        <v>116</v>
      </c>
      <c r="G161">
        <v>4</v>
      </c>
      <c r="H161" t="s">
        <v>35</v>
      </c>
      <c r="I161" t="s">
        <v>36</v>
      </c>
      <c r="J161">
        <v>40461</v>
      </c>
      <c r="K161" t="s">
        <v>37</v>
      </c>
      <c r="L161">
        <v>40461</v>
      </c>
      <c r="M161" t="s">
        <v>37</v>
      </c>
      <c r="N161" t="s">
        <v>117</v>
      </c>
      <c r="O161" t="s">
        <v>31</v>
      </c>
      <c r="P161">
        <v>3466661</v>
      </c>
      <c r="Q161" t="s">
        <v>124</v>
      </c>
      <c r="R161">
        <v>22884.99</v>
      </c>
      <c r="S161">
        <v>5794.47</v>
      </c>
      <c r="T161">
        <v>0</v>
      </c>
      <c r="U161">
        <v>0</v>
      </c>
      <c r="V161">
        <v>439.2</v>
      </c>
      <c r="W161">
        <v>100.1</v>
      </c>
      <c r="X161">
        <v>0</v>
      </c>
      <c r="Y161">
        <v>0</v>
      </c>
    </row>
    <row r="162" spans="1:25" x14ac:dyDescent="0.3">
      <c r="A162">
        <v>877354</v>
      </c>
      <c r="B162" t="s">
        <v>57</v>
      </c>
      <c r="C162" t="s">
        <v>26</v>
      </c>
      <c r="D162">
        <v>7595</v>
      </c>
      <c r="E162">
        <v>8115</v>
      </c>
      <c r="F162" t="s">
        <v>58</v>
      </c>
      <c r="G162">
        <v>4</v>
      </c>
      <c r="H162" t="s">
        <v>35</v>
      </c>
      <c r="I162" t="s">
        <v>36</v>
      </c>
      <c r="J162">
        <v>73354</v>
      </c>
      <c r="K162" t="s">
        <v>59</v>
      </c>
      <c r="L162">
        <v>73354</v>
      </c>
      <c r="M162" t="s">
        <v>59</v>
      </c>
      <c r="N162" t="s">
        <v>60</v>
      </c>
      <c r="O162" t="s">
        <v>43</v>
      </c>
      <c r="P162">
        <v>1534585</v>
      </c>
      <c r="Q162" t="s">
        <v>458</v>
      </c>
      <c r="R162">
        <v>1089856.97</v>
      </c>
      <c r="S162">
        <v>153684.94</v>
      </c>
      <c r="T162">
        <v>98764.07</v>
      </c>
      <c r="U162">
        <v>79145.8</v>
      </c>
      <c r="V162">
        <v>-159958.82999999999</v>
      </c>
      <c r="W162">
        <v>4678.34</v>
      </c>
      <c r="X162">
        <v>3315.4</v>
      </c>
      <c r="Y162">
        <v>0</v>
      </c>
    </row>
    <row r="163" spans="1:25" x14ac:dyDescent="0.3">
      <c r="A163">
        <v>721786</v>
      </c>
      <c r="B163" t="s">
        <v>279</v>
      </c>
      <c r="C163" t="s">
        <v>26</v>
      </c>
      <c r="D163">
        <v>7003</v>
      </c>
      <c r="E163">
        <v>8148</v>
      </c>
      <c r="F163" t="s">
        <v>280</v>
      </c>
      <c r="G163">
        <v>4</v>
      </c>
      <c r="H163" t="s">
        <v>35</v>
      </c>
      <c r="I163" t="s">
        <v>36</v>
      </c>
      <c r="J163">
        <v>40461</v>
      </c>
      <c r="K163" t="s">
        <v>37</v>
      </c>
      <c r="L163">
        <v>40461</v>
      </c>
      <c r="M163" t="s">
        <v>37</v>
      </c>
      <c r="N163" t="s">
        <v>281</v>
      </c>
      <c r="O163" t="s">
        <v>31</v>
      </c>
      <c r="P163">
        <v>1513027</v>
      </c>
      <c r="Q163" t="s">
        <v>459</v>
      </c>
      <c r="R163">
        <v>356464.59</v>
      </c>
      <c r="S163">
        <v>225812.83</v>
      </c>
      <c r="T163">
        <v>0</v>
      </c>
      <c r="U163">
        <v>0</v>
      </c>
      <c r="V163">
        <v>13267.19</v>
      </c>
      <c r="W163">
        <v>8763.68</v>
      </c>
      <c r="X163">
        <v>0</v>
      </c>
      <c r="Y163">
        <v>0</v>
      </c>
    </row>
    <row r="164" spans="1:25" x14ac:dyDescent="0.3">
      <c r="A164">
        <v>867567</v>
      </c>
      <c r="B164" t="s">
        <v>86</v>
      </c>
      <c r="C164" t="s">
        <v>26</v>
      </c>
      <c r="D164">
        <v>7003</v>
      </c>
      <c r="E164">
        <v>8148</v>
      </c>
      <c r="F164" t="s">
        <v>87</v>
      </c>
      <c r="G164">
        <v>4</v>
      </c>
      <c r="H164" t="s">
        <v>35</v>
      </c>
      <c r="I164" t="s">
        <v>36</v>
      </c>
      <c r="J164">
        <v>40461</v>
      </c>
      <c r="K164" t="s">
        <v>37</v>
      </c>
      <c r="L164">
        <v>40461</v>
      </c>
      <c r="M164" t="s">
        <v>37</v>
      </c>
      <c r="N164" t="s">
        <v>88</v>
      </c>
      <c r="O164" t="s">
        <v>31</v>
      </c>
      <c r="P164">
        <v>1215581</v>
      </c>
      <c r="Q164" t="s">
        <v>250</v>
      </c>
      <c r="R164">
        <v>6611.03</v>
      </c>
      <c r="S164">
        <v>1899.57</v>
      </c>
      <c r="T164">
        <v>0</v>
      </c>
      <c r="U164">
        <v>0</v>
      </c>
      <c r="V164">
        <v>337.01</v>
      </c>
      <c r="W164">
        <v>117.37</v>
      </c>
      <c r="X164">
        <v>0</v>
      </c>
      <c r="Y164">
        <v>0</v>
      </c>
    </row>
    <row r="165" spans="1:25" x14ac:dyDescent="0.3">
      <c r="A165">
        <v>183018</v>
      </c>
      <c r="B165" t="s">
        <v>112</v>
      </c>
      <c r="C165" t="s">
        <v>26</v>
      </c>
      <c r="D165">
        <v>7670</v>
      </c>
      <c r="E165">
        <v>8155</v>
      </c>
      <c r="F165" t="s">
        <v>113</v>
      </c>
      <c r="G165">
        <v>4</v>
      </c>
      <c r="H165" t="s">
        <v>35</v>
      </c>
      <c r="I165" t="s">
        <v>36</v>
      </c>
      <c r="J165">
        <v>40206</v>
      </c>
      <c r="K165" t="s">
        <v>47</v>
      </c>
      <c r="L165">
        <v>40205</v>
      </c>
      <c r="M165" t="s">
        <v>48</v>
      </c>
      <c r="N165" t="s">
        <v>49</v>
      </c>
      <c r="O165" t="s">
        <v>43</v>
      </c>
      <c r="P165">
        <v>2042489</v>
      </c>
      <c r="Q165" t="s">
        <v>111</v>
      </c>
      <c r="R165">
        <v>222546.92</v>
      </c>
      <c r="S165">
        <v>42937.77</v>
      </c>
      <c r="T165">
        <v>0</v>
      </c>
      <c r="U165">
        <v>0</v>
      </c>
      <c r="V165">
        <v>14782.95</v>
      </c>
      <c r="W165">
        <v>2716.76</v>
      </c>
      <c r="X165">
        <v>0</v>
      </c>
      <c r="Y165">
        <v>0</v>
      </c>
    </row>
    <row r="166" spans="1:25" x14ac:dyDescent="0.3">
      <c r="A166">
        <v>339725</v>
      </c>
      <c r="B166" t="s">
        <v>343</v>
      </c>
      <c r="C166" t="s">
        <v>26</v>
      </c>
      <c r="D166">
        <v>7994</v>
      </c>
      <c r="E166">
        <v>8173</v>
      </c>
      <c r="F166" t="s">
        <v>344</v>
      </c>
      <c r="G166">
        <v>4</v>
      </c>
      <c r="H166" t="s">
        <v>35</v>
      </c>
      <c r="I166" t="s">
        <v>36</v>
      </c>
      <c r="J166">
        <v>72859</v>
      </c>
      <c r="K166" t="s">
        <v>164</v>
      </c>
      <c r="L166">
        <v>72859</v>
      </c>
      <c r="M166" t="s">
        <v>164</v>
      </c>
      <c r="N166" t="s">
        <v>165</v>
      </c>
      <c r="O166" t="s">
        <v>43</v>
      </c>
      <c r="P166">
        <v>3445343</v>
      </c>
      <c r="Q166" t="s">
        <v>377</v>
      </c>
      <c r="R166">
        <v>64515.49</v>
      </c>
      <c r="S166">
        <v>0</v>
      </c>
      <c r="T166">
        <v>0</v>
      </c>
      <c r="U166">
        <v>0</v>
      </c>
      <c r="V166">
        <v>4579.42</v>
      </c>
      <c r="W166">
        <v>0</v>
      </c>
      <c r="X166">
        <v>0</v>
      </c>
      <c r="Y166">
        <v>0</v>
      </c>
    </row>
    <row r="167" spans="1:25" x14ac:dyDescent="0.3">
      <c r="A167">
        <v>75821</v>
      </c>
      <c r="B167" t="s">
        <v>460</v>
      </c>
      <c r="C167" t="s">
        <v>26</v>
      </c>
      <c r="D167">
        <v>7001</v>
      </c>
      <c r="E167">
        <v>8149</v>
      </c>
      <c r="F167" t="s">
        <v>461</v>
      </c>
      <c r="G167">
        <v>2</v>
      </c>
      <c r="H167" t="s">
        <v>28</v>
      </c>
      <c r="I167" t="s">
        <v>29</v>
      </c>
      <c r="J167">
        <v>72020</v>
      </c>
      <c r="K167" t="s">
        <v>462</v>
      </c>
      <c r="L167">
        <v>72020</v>
      </c>
      <c r="M167" t="s">
        <v>462</v>
      </c>
      <c r="N167">
        <v>0</v>
      </c>
      <c r="O167" t="s">
        <v>69</v>
      </c>
      <c r="P167">
        <v>1280494</v>
      </c>
      <c r="Q167" t="s">
        <v>417</v>
      </c>
      <c r="R167">
        <v>13999.75</v>
      </c>
      <c r="S167">
        <v>0</v>
      </c>
      <c r="T167">
        <v>0</v>
      </c>
      <c r="U167">
        <v>0</v>
      </c>
      <c r="V167">
        <v>1281.02</v>
      </c>
      <c r="W167">
        <v>0</v>
      </c>
      <c r="X167">
        <v>0</v>
      </c>
      <c r="Y167">
        <v>0</v>
      </c>
    </row>
    <row r="168" spans="1:25" x14ac:dyDescent="0.3">
      <c r="A168">
        <v>183018</v>
      </c>
      <c r="B168" t="s">
        <v>112</v>
      </c>
      <c r="C168" t="s">
        <v>26</v>
      </c>
      <c r="D168">
        <v>7670</v>
      </c>
      <c r="E168">
        <v>8155</v>
      </c>
      <c r="F168" t="s">
        <v>113</v>
      </c>
      <c r="G168">
        <v>4</v>
      </c>
      <c r="H168" t="s">
        <v>35</v>
      </c>
      <c r="I168" t="s">
        <v>36</v>
      </c>
      <c r="J168">
        <v>40206</v>
      </c>
      <c r="K168" t="s">
        <v>47</v>
      </c>
      <c r="L168">
        <v>40205</v>
      </c>
      <c r="M168" t="s">
        <v>48</v>
      </c>
      <c r="N168" t="s">
        <v>49</v>
      </c>
      <c r="O168" t="s">
        <v>43</v>
      </c>
      <c r="P168">
        <v>2590396</v>
      </c>
      <c r="Q168" t="s">
        <v>463</v>
      </c>
      <c r="R168">
        <v>9806.39</v>
      </c>
      <c r="S168">
        <v>0</v>
      </c>
      <c r="T168">
        <v>0</v>
      </c>
      <c r="U168">
        <v>0</v>
      </c>
      <c r="V168">
        <v>279.42</v>
      </c>
      <c r="W168">
        <v>0</v>
      </c>
      <c r="X168">
        <v>0</v>
      </c>
      <c r="Y168">
        <v>0</v>
      </c>
    </row>
    <row r="169" spans="1:25" x14ac:dyDescent="0.3">
      <c r="A169">
        <v>598386</v>
      </c>
      <c r="B169" t="s">
        <v>464</v>
      </c>
      <c r="C169" t="s">
        <v>26</v>
      </c>
      <c r="D169">
        <v>7003</v>
      </c>
      <c r="E169">
        <v>8148</v>
      </c>
      <c r="G169">
        <v>2</v>
      </c>
      <c r="H169" t="s">
        <v>28</v>
      </c>
      <c r="I169" t="s">
        <v>36</v>
      </c>
      <c r="J169">
        <v>40461</v>
      </c>
      <c r="K169" t="s">
        <v>37</v>
      </c>
      <c r="L169">
        <v>40461</v>
      </c>
      <c r="M169" t="s">
        <v>37</v>
      </c>
      <c r="N169">
        <v>0</v>
      </c>
      <c r="O169" t="s">
        <v>31</v>
      </c>
      <c r="P169">
        <v>2322352</v>
      </c>
      <c r="Q169" t="s">
        <v>465</v>
      </c>
      <c r="R169">
        <v>76677.039999999994</v>
      </c>
      <c r="S169">
        <v>8713.2999999999993</v>
      </c>
      <c r="T169">
        <v>0</v>
      </c>
      <c r="U169">
        <v>0</v>
      </c>
      <c r="V169">
        <v>3028.96</v>
      </c>
      <c r="W169">
        <v>302.33999999999997</v>
      </c>
      <c r="X169">
        <v>0</v>
      </c>
      <c r="Y169">
        <v>0</v>
      </c>
    </row>
    <row r="170" spans="1:25" x14ac:dyDescent="0.3">
      <c r="A170">
        <v>654172</v>
      </c>
      <c r="B170" t="s">
        <v>266</v>
      </c>
      <c r="C170" t="s">
        <v>26</v>
      </c>
      <c r="D170">
        <v>7670</v>
      </c>
      <c r="E170">
        <v>8155</v>
      </c>
      <c r="F170" t="s">
        <v>142</v>
      </c>
      <c r="G170">
        <v>4</v>
      </c>
      <c r="H170" t="s">
        <v>35</v>
      </c>
      <c r="I170" t="s">
        <v>36</v>
      </c>
      <c r="J170">
        <v>40206</v>
      </c>
      <c r="K170" t="s">
        <v>47</v>
      </c>
      <c r="L170">
        <v>40205</v>
      </c>
      <c r="M170" t="s">
        <v>48</v>
      </c>
      <c r="N170" t="s">
        <v>143</v>
      </c>
      <c r="O170" t="s">
        <v>43</v>
      </c>
      <c r="P170">
        <v>2652188</v>
      </c>
      <c r="Q170" t="s">
        <v>466</v>
      </c>
      <c r="R170">
        <v>16445.16</v>
      </c>
      <c r="S170">
        <v>0</v>
      </c>
      <c r="T170">
        <v>0</v>
      </c>
      <c r="U170">
        <v>0</v>
      </c>
      <c r="V170">
        <v>584</v>
      </c>
      <c r="W170">
        <v>0</v>
      </c>
      <c r="X170">
        <v>0</v>
      </c>
      <c r="Y170">
        <v>0</v>
      </c>
    </row>
    <row r="171" spans="1:25" x14ac:dyDescent="0.3">
      <c r="A171">
        <v>423544</v>
      </c>
      <c r="B171" t="s">
        <v>467</v>
      </c>
      <c r="C171" t="s">
        <v>26</v>
      </c>
      <c r="D171">
        <v>7001</v>
      </c>
      <c r="E171">
        <v>8149</v>
      </c>
      <c r="F171" t="s">
        <v>468</v>
      </c>
      <c r="G171">
        <v>4</v>
      </c>
      <c r="H171" t="s">
        <v>35</v>
      </c>
      <c r="I171" t="s">
        <v>29</v>
      </c>
      <c r="J171">
        <v>72980</v>
      </c>
      <c r="K171" t="s">
        <v>469</v>
      </c>
      <c r="L171">
        <v>72980</v>
      </c>
      <c r="M171" t="s">
        <v>469</v>
      </c>
      <c r="N171" t="s">
        <v>470</v>
      </c>
      <c r="O171" t="s">
        <v>69</v>
      </c>
      <c r="P171">
        <v>1527563</v>
      </c>
      <c r="Q171" t="s">
        <v>104</v>
      </c>
      <c r="R171">
        <v>7386.86</v>
      </c>
      <c r="S171">
        <v>7386.86</v>
      </c>
      <c r="T171">
        <v>0</v>
      </c>
      <c r="U171">
        <v>10469.280000000001</v>
      </c>
      <c r="V171">
        <v>215.94</v>
      </c>
      <c r="W171">
        <v>215.94</v>
      </c>
      <c r="X171">
        <v>0</v>
      </c>
      <c r="Y171">
        <v>0.48</v>
      </c>
    </row>
    <row r="172" spans="1:25" x14ac:dyDescent="0.3">
      <c r="A172">
        <v>76006</v>
      </c>
      <c r="B172" t="s">
        <v>397</v>
      </c>
      <c r="C172" t="s">
        <v>26</v>
      </c>
      <c r="D172">
        <v>7994</v>
      </c>
      <c r="E172">
        <v>8149</v>
      </c>
      <c r="F172" t="s">
        <v>52</v>
      </c>
      <c r="G172">
        <v>4</v>
      </c>
      <c r="H172" t="s">
        <v>35</v>
      </c>
      <c r="I172" t="s">
        <v>36</v>
      </c>
      <c r="J172">
        <v>40263</v>
      </c>
      <c r="K172" t="s">
        <v>398</v>
      </c>
      <c r="L172">
        <v>40263</v>
      </c>
      <c r="M172" t="s">
        <v>398</v>
      </c>
      <c r="N172" t="s">
        <v>55</v>
      </c>
      <c r="O172" t="s">
        <v>43</v>
      </c>
      <c r="P172">
        <v>1609296</v>
      </c>
      <c r="Q172" t="s">
        <v>389</v>
      </c>
      <c r="R172">
        <v>6561.49</v>
      </c>
      <c r="S172">
        <v>0</v>
      </c>
      <c r="T172">
        <v>6707.82</v>
      </c>
      <c r="U172">
        <v>6719.24</v>
      </c>
      <c r="V172">
        <v>248.35</v>
      </c>
      <c r="W172">
        <v>0</v>
      </c>
      <c r="X172">
        <v>262.79000000000002</v>
      </c>
      <c r="Y172">
        <v>0.09</v>
      </c>
    </row>
    <row r="173" spans="1:25" x14ac:dyDescent="0.3">
      <c r="A173">
        <v>819103</v>
      </c>
      <c r="B173" t="s">
        <v>471</v>
      </c>
      <c r="C173" t="s">
        <v>26</v>
      </c>
      <c r="D173">
        <v>7001</v>
      </c>
      <c r="E173">
        <v>8149</v>
      </c>
      <c r="F173" t="s">
        <v>472</v>
      </c>
      <c r="G173">
        <v>4</v>
      </c>
      <c r="H173" t="s">
        <v>35</v>
      </c>
      <c r="I173" t="s">
        <v>29</v>
      </c>
      <c r="J173">
        <v>72009</v>
      </c>
      <c r="K173" t="s">
        <v>473</v>
      </c>
      <c r="L173">
        <v>72009</v>
      </c>
      <c r="M173" t="s">
        <v>473</v>
      </c>
      <c r="N173" t="s">
        <v>474</v>
      </c>
      <c r="O173" t="s">
        <v>43</v>
      </c>
      <c r="P173">
        <v>3984044</v>
      </c>
      <c r="Q173" t="s">
        <v>475</v>
      </c>
      <c r="R173">
        <v>1741459.28</v>
      </c>
      <c r="S173">
        <v>245977.44</v>
      </c>
      <c r="T173">
        <v>0</v>
      </c>
      <c r="U173">
        <v>0</v>
      </c>
      <c r="V173">
        <v>62173.74</v>
      </c>
      <c r="W173">
        <v>9532.56</v>
      </c>
      <c r="X173">
        <v>0</v>
      </c>
      <c r="Y173">
        <v>0</v>
      </c>
    </row>
    <row r="174" spans="1:25" x14ac:dyDescent="0.3">
      <c r="A174">
        <v>894864</v>
      </c>
      <c r="B174" t="s">
        <v>456</v>
      </c>
      <c r="C174" t="s">
        <v>26</v>
      </c>
      <c r="D174">
        <v>7670</v>
      </c>
      <c r="E174">
        <v>8155</v>
      </c>
      <c r="F174" t="s">
        <v>113</v>
      </c>
      <c r="G174">
        <v>2</v>
      </c>
      <c r="H174" t="s">
        <v>28</v>
      </c>
      <c r="I174" t="s">
        <v>36</v>
      </c>
      <c r="J174">
        <v>40206</v>
      </c>
      <c r="K174" t="s">
        <v>47</v>
      </c>
      <c r="L174">
        <v>40205</v>
      </c>
      <c r="M174" t="s">
        <v>48</v>
      </c>
      <c r="N174">
        <v>0</v>
      </c>
      <c r="O174" t="s">
        <v>43</v>
      </c>
      <c r="P174">
        <v>3280955</v>
      </c>
      <c r="Q174" t="s">
        <v>133</v>
      </c>
      <c r="R174">
        <v>1593.88</v>
      </c>
      <c r="S174">
        <v>0</v>
      </c>
      <c r="T174">
        <v>0</v>
      </c>
      <c r="U174">
        <v>0</v>
      </c>
      <c r="V174">
        <v>19.239999999999998</v>
      </c>
      <c r="W174">
        <v>0</v>
      </c>
      <c r="X174">
        <v>0</v>
      </c>
      <c r="Y174">
        <v>0</v>
      </c>
    </row>
    <row r="175" spans="1:25" x14ac:dyDescent="0.3">
      <c r="A175">
        <v>870904</v>
      </c>
      <c r="B175" t="s">
        <v>108</v>
      </c>
      <c r="C175" t="s">
        <v>26</v>
      </c>
      <c r="D175">
        <v>7995</v>
      </c>
      <c r="E175">
        <v>8113</v>
      </c>
      <c r="F175" t="s">
        <v>109</v>
      </c>
      <c r="G175">
        <v>4</v>
      </c>
      <c r="H175" t="s">
        <v>35</v>
      </c>
      <c r="I175" t="s">
        <v>36</v>
      </c>
      <c r="J175">
        <v>40558</v>
      </c>
      <c r="K175" t="s">
        <v>73</v>
      </c>
      <c r="L175">
        <v>40558</v>
      </c>
      <c r="M175" t="s">
        <v>73</v>
      </c>
      <c r="N175" t="s">
        <v>110</v>
      </c>
      <c r="O175" t="s">
        <v>69</v>
      </c>
      <c r="P175">
        <v>3979275</v>
      </c>
      <c r="Q175" t="s">
        <v>384</v>
      </c>
      <c r="R175">
        <v>1377119.32</v>
      </c>
      <c r="S175">
        <v>176380.52</v>
      </c>
      <c r="T175">
        <v>196761.60000000001</v>
      </c>
      <c r="U175">
        <v>214235.5</v>
      </c>
      <c r="V175">
        <v>22028.21</v>
      </c>
      <c r="W175">
        <v>3193.71</v>
      </c>
      <c r="X175">
        <v>2943.46</v>
      </c>
      <c r="Y175">
        <v>0</v>
      </c>
    </row>
    <row r="176" spans="1:25" x14ac:dyDescent="0.3">
      <c r="A176">
        <v>877354</v>
      </c>
      <c r="B176" t="s">
        <v>57</v>
      </c>
      <c r="C176" t="s">
        <v>26</v>
      </c>
      <c r="D176">
        <v>7595</v>
      </c>
      <c r="E176">
        <v>8115</v>
      </c>
      <c r="F176" t="s">
        <v>58</v>
      </c>
      <c r="G176">
        <v>4</v>
      </c>
      <c r="H176" t="s">
        <v>35</v>
      </c>
      <c r="I176" t="s">
        <v>36</v>
      </c>
      <c r="J176">
        <v>73354</v>
      </c>
      <c r="K176" t="s">
        <v>59</v>
      </c>
      <c r="L176">
        <v>73354</v>
      </c>
      <c r="M176" t="s">
        <v>59</v>
      </c>
      <c r="N176" t="s">
        <v>60</v>
      </c>
      <c r="O176" t="s">
        <v>43</v>
      </c>
      <c r="P176">
        <v>3748142</v>
      </c>
      <c r="Q176" t="s">
        <v>432</v>
      </c>
      <c r="R176">
        <v>6394.48</v>
      </c>
      <c r="S176">
        <v>3631.16</v>
      </c>
      <c r="T176">
        <v>0</v>
      </c>
      <c r="U176">
        <v>0</v>
      </c>
      <c r="V176">
        <v>1178.1300000000001</v>
      </c>
      <c r="W176">
        <v>656.59</v>
      </c>
      <c r="X176">
        <v>0</v>
      </c>
      <c r="Y176">
        <v>0</v>
      </c>
    </row>
    <row r="177" spans="1:25" x14ac:dyDescent="0.3">
      <c r="A177">
        <v>868408</v>
      </c>
      <c r="B177" t="s">
        <v>476</v>
      </c>
      <c r="C177" t="s">
        <v>26</v>
      </c>
      <c r="D177">
        <v>7003</v>
      </c>
      <c r="E177">
        <v>8148</v>
      </c>
      <c r="F177" t="s">
        <v>87</v>
      </c>
      <c r="G177">
        <v>4</v>
      </c>
      <c r="H177" t="s">
        <v>35</v>
      </c>
      <c r="I177" t="s">
        <v>36</v>
      </c>
      <c r="J177">
        <v>40461</v>
      </c>
      <c r="K177" t="s">
        <v>37</v>
      </c>
      <c r="L177">
        <v>40461</v>
      </c>
      <c r="M177" t="s">
        <v>37</v>
      </c>
      <c r="N177" t="s">
        <v>477</v>
      </c>
      <c r="O177" t="s">
        <v>31</v>
      </c>
      <c r="P177">
        <v>1552520</v>
      </c>
      <c r="Q177" t="s">
        <v>478</v>
      </c>
      <c r="R177">
        <v>22870.89</v>
      </c>
      <c r="S177">
        <v>0</v>
      </c>
      <c r="T177">
        <v>0</v>
      </c>
      <c r="U177">
        <v>0</v>
      </c>
      <c r="V177">
        <v>909.3</v>
      </c>
      <c r="W177">
        <v>0</v>
      </c>
      <c r="X177">
        <v>0</v>
      </c>
      <c r="Y177">
        <v>0</v>
      </c>
    </row>
    <row r="178" spans="1:25" x14ac:dyDescent="0.3">
      <c r="A178">
        <v>950068</v>
      </c>
      <c r="B178" t="s">
        <v>479</v>
      </c>
      <c r="C178" t="s">
        <v>26</v>
      </c>
      <c r="D178">
        <v>7001</v>
      </c>
      <c r="E178">
        <v>8149</v>
      </c>
      <c r="F178" t="s">
        <v>176</v>
      </c>
      <c r="G178">
        <v>3</v>
      </c>
      <c r="H178" t="s">
        <v>53</v>
      </c>
      <c r="I178" t="s">
        <v>29</v>
      </c>
      <c r="J178">
        <v>40083</v>
      </c>
      <c r="K178" t="s">
        <v>177</v>
      </c>
      <c r="L178">
        <v>40083</v>
      </c>
      <c r="M178" t="s">
        <v>177</v>
      </c>
      <c r="N178" t="s">
        <v>178</v>
      </c>
      <c r="O178" t="s">
        <v>43</v>
      </c>
      <c r="P178">
        <v>2666147</v>
      </c>
      <c r="Q178" t="s">
        <v>480</v>
      </c>
      <c r="R178">
        <v>15204.38</v>
      </c>
      <c r="S178">
        <v>0</v>
      </c>
      <c r="T178">
        <v>0</v>
      </c>
      <c r="U178">
        <v>0</v>
      </c>
      <c r="V178">
        <v>887.97</v>
      </c>
      <c r="W178">
        <v>0</v>
      </c>
      <c r="X178">
        <v>0</v>
      </c>
      <c r="Y178">
        <v>0</v>
      </c>
    </row>
    <row r="179" spans="1:25" x14ac:dyDescent="0.3">
      <c r="A179">
        <v>863417</v>
      </c>
      <c r="B179" t="s">
        <v>481</v>
      </c>
      <c r="C179" t="s">
        <v>26</v>
      </c>
      <c r="D179">
        <v>7003</v>
      </c>
      <c r="E179">
        <v>8148</v>
      </c>
      <c r="F179" t="s">
        <v>482</v>
      </c>
      <c r="G179">
        <v>4</v>
      </c>
      <c r="H179" t="s">
        <v>35</v>
      </c>
      <c r="I179" t="s">
        <v>36</v>
      </c>
      <c r="J179">
        <v>40461</v>
      </c>
      <c r="K179" t="s">
        <v>37</v>
      </c>
      <c r="L179">
        <v>40461</v>
      </c>
      <c r="M179" t="s">
        <v>37</v>
      </c>
      <c r="N179" t="s">
        <v>483</v>
      </c>
      <c r="O179" t="s">
        <v>31</v>
      </c>
      <c r="P179">
        <v>3498193</v>
      </c>
      <c r="Q179" t="s">
        <v>213</v>
      </c>
      <c r="R179">
        <v>11376.38</v>
      </c>
      <c r="S179">
        <v>2531.34</v>
      </c>
      <c r="T179">
        <v>0</v>
      </c>
      <c r="U179">
        <v>0</v>
      </c>
      <c r="V179">
        <v>350.47</v>
      </c>
      <c r="W179">
        <v>77.88</v>
      </c>
      <c r="X179">
        <v>0</v>
      </c>
      <c r="Y179">
        <v>0</v>
      </c>
    </row>
    <row r="180" spans="1:25" x14ac:dyDescent="0.3">
      <c r="A180">
        <v>286253</v>
      </c>
      <c r="B180" t="s">
        <v>319</v>
      </c>
      <c r="C180" t="s">
        <v>26</v>
      </c>
      <c r="D180">
        <v>7003</v>
      </c>
      <c r="E180">
        <v>8148</v>
      </c>
      <c r="F180" t="s">
        <v>320</v>
      </c>
      <c r="G180">
        <v>4</v>
      </c>
      <c r="H180" t="s">
        <v>35</v>
      </c>
      <c r="I180" t="s">
        <v>36</v>
      </c>
      <c r="J180">
        <v>40461</v>
      </c>
      <c r="K180" t="s">
        <v>37</v>
      </c>
      <c r="L180">
        <v>40461</v>
      </c>
      <c r="M180" t="s">
        <v>37</v>
      </c>
      <c r="N180" t="s">
        <v>321</v>
      </c>
      <c r="O180" t="s">
        <v>31</v>
      </c>
      <c r="P180">
        <v>2557049</v>
      </c>
      <c r="Q180" t="s">
        <v>183</v>
      </c>
      <c r="R180">
        <v>19398.439999999999</v>
      </c>
      <c r="S180">
        <v>0</v>
      </c>
      <c r="T180">
        <v>0</v>
      </c>
      <c r="U180">
        <v>0</v>
      </c>
      <c r="V180">
        <v>1661.2</v>
      </c>
      <c r="W180">
        <v>0</v>
      </c>
      <c r="X180">
        <v>0</v>
      </c>
      <c r="Y180">
        <v>0</v>
      </c>
    </row>
    <row r="181" spans="1:25" x14ac:dyDescent="0.3">
      <c r="A181">
        <v>4319</v>
      </c>
      <c r="B181" t="s">
        <v>484</v>
      </c>
      <c r="C181" t="s">
        <v>26</v>
      </c>
      <c r="D181">
        <v>7003</v>
      </c>
      <c r="E181">
        <v>8148</v>
      </c>
      <c r="F181" t="s">
        <v>485</v>
      </c>
      <c r="G181">
        <v>2</v>
      </c>
      <c r="H181" t="s">
        <v>28</v>
      </c>
      <c r="I181" t="s">
        <v>36</v>
      </c>
      <c r="J181">
        <v>40461</v>
      </c>
      <c r="K181" t="s">
        <v>37</v>
      </c>
      <c r="L181">
        <v>40461</v>
      </c>
      <c r="M181" t="s">
        <v>37</v>
      </c>
      <c r="N181">
        <v>0</v>
      </c>
      <c r="O181" t="s">
        <v>31</v>
      </c>
      <c r="P181">
        <v>3550175</v>
      </c>
      <c r="Q181" t="s">
        <v>328</v>
      </c>
      <c r="R181">
        <v>36883.47</v>
      </c>
      <c r="S181">
        <v>0</v>
      </c>
      <c r="T181">
        <v>0</v>
      </c>
      <c r="U181">
        <v>0</v>
      </c>
      <c r="V181">
        <v>1273.95</v>
      </c>
      <c r="W181">
        <v>0</v>
      </c>
      <c r="X181">
        <v>0</v>
      </c>
      <c r="Y181">
        <v>0</v>
      </c>
    </row>
    <row r="182" spans="1:25" x14ac:dyDescent="0.3">
      <c r="A182">
        <v>868408</v>
      </c>
      <c r="B182" t="s">
        <v>476</v>
      </c>
      <c r="C182" t="s">
        <v>26</v>
      </c>
      <c r="D182">
        <v>7003</v>
      </c>
      <c r="E182">
        <v>8148</v>
      </c>
      <c r="F182" t="s">
        <v>87</v>
      </c>
      <c r="G182">
        <v>4</v>
      </c>
      <c r="H182" t="s">
        <v>35</v>
      </c>
      <c r="I182" t="s">
        <v>36</v>
      </c>
      <c r="J182">
        <v>40461</v>
      </c>
      <c r="K182" t="s">
        <v>37</v>
      </c>
      <c r="L182">
        <v>40461</v>
      </c>
      <c r="M182" t="s">
        <v>37</v>
      </c>
      <c r="N182" t="s">
        <v>477</v>
      </c>
      <c r="O182" t="s">
        <v>31</v>
      </c>
      <c r="P182">
        <v>3280989</v>
      </c>
      <c r="Q182" t="s">
        <v>75</v>
      </c>
      <c r="R182">
        <v>1964.82</v>
      </c>
      <c r="S182">
        <v>0</v>
      </c>
      <c r="T182">
        <v>0</v>
      </c>
      <c r="U182">
        <v>0</v>
      </c>
      <c r="V182">
        <v>54.91</v>
      </c>
      <c r="W182">
        <v>0</v>
      </c>
      <c r="X182">
        <v>0</v>
      </c>
      <c r="Y182">
        <v>0</v>
      </c>
    </row>
    <row r="183" spans="1:25" x14ac:dyDescent="0.3">
      <c r="A183">
        <v>346563</v>
      </c>
      <c r="B183" t="s">
        <v>486</v>
      </c>
      <c r="C183" t="s">
        <v>26</v>
      </c>
      <c r="D183">
        <v>7003</v>
      </c>
      <c r="E183">
        <v>8148</v>
      </c>
      <c r="F183" t="s">
        <v>152</v>
      </c>
      <c r="G183">
        <v>2</v>
      </c>
      <c r="H183" t="s">
        <v>28</v>
      </c>
      <c r="I183" t="s">
        <v>36</v>
      </c>
      <c r="J183">
        <v>40461</v>
      </c>
      <c r="K183" t="s">
        <v>37</v>
      </c>
      <c r="L183">
        <v>40461</v>
      </c>
      <c r="M183" t="s">
        <v>37</v>
      </c>
      <c r="N183">
        <v>0</v>
      </c>
      <c r="O183" t="s">
        <v>31</v>
      </c>
      <c r="P183">
        <v>3408309</v>
      </c>
      <c r="Q183" t="s">
        <v>487</v>
      </c>
      <c r="R183">
        <v>28616.76</v>
      </c>
      <c r="S183">
        <v>0</v>
      </c>
      <c r="T183">
        <v>0</v>
      </c>
      <c r="U183">
        <v>0</v>
      </c>
      <c r="V183">
        <v>396.16</v>
      </c>
      <c r="W183">
        <v>0</v>
      </c>
      <c r="X183">
        <v>0</v>
      </c>
      <c r="Y183">
        <v>0</v>
      </c>
    </row>
    <row r="184" spans="1:25" x14ac:dyDescent="0.3">
      <c r="A184">
        <v>721786</v>
      </c>
      <c r="B184" t="s">
        <v>279</v>
      </c>
      <c r="C184" t="s">
        <v>26</v>
      </c>
      <c r="D184">
        <v>7003</v>
      </c>
      <c r="E184">
        <v>8148</v>
      </c>
      <c r="F184" t="s">
        <v>280</v>
      </c>
      <c r="G184">
        <v>4</v>
      </c>
      <c r="H184" t="s">
        <v>35</v>
      </c>
      <c r="I184" t="s">
        <v>36</v>
      </c>
      <c r="J184">
        <v>40461</v>
      </c>
      <c r="K184" t="s">
        <v>37</v>
      </c>
      <c r="L184">
        <v>40461</v>
      </c>
      <c r="M184" t="s">
        <v>37</v>
      </c>
      <c r="N184" t="s">
        <v>281</v>
      </c>
      <c r="O184" t="s">
        <v>31</v>
      </c>
      <c r="P184">
        <v>3690385</v>
      </c>
      <c r="Q184" t="s">
        <v>488</v>
      </c>
      <c r="R184">
        <v>1501.54</v>
      </c>
      <c r="S184">
        <v>0</v>
      </c>
      <c r="T184">
        <v>0</v>
      </c>
      <c r="U184">
        <v>0</v>
      </c>
      <c r="V184">
        <v>89.83</v>
      </c>
      <c r="W184">
        <v>0</v>
      </c>
      <c r="X184">
        <v>0</v>
      </c>
      <c r="Y184">
        <v>0</v>
      </c>
    </row>
    <row r="185" spans="1:25" x14ac:dyDescent="0.3">
      <c r="A185">
        <v>863417</v>
      </c>
      <c r="B185" t="s">
        <v>481</v>
      </c>
      <c r="C185" t="s">
        <v>26</v>
      </c>
      <c r="D185">
        <v>7003</v>
      </c>
      <c r="E185">
        <v>8148</v>
      </c>
      <c r="F185" t="s">
        <v>482</v>
      </c>
      <c r="G185">
        <v>4</v>
      </c>
      <c r="H185" t="s">
        <v>35</v>
      </c>
      <c r="I185" t="s">
        <v>36</v>
      </c>
      <c r="J185">
        <v>40461</v>
      </c>
      <c r="K185" t="s">
        <v>37</v>
      </c>
      <c r="L185">
        <v>40461</v>
      </c>
      <c r="M185" t="s">
        <v>37</v>
      </c>
      <c r="N185" t="s">
        <v>483</v>
      </c>
      <c r="O185" t="s">
        <v>31</v>
      </c>
      <c r="P185">
        <v>2590396</v>
      </c>
      <c r="Q185" t="s">
        <v>463</v>
      </c>
      <c r="R185">
        <v>34843.120000000003</v>
      </c>
      <c r="S185">
        <v>968.91</v>
      </c>
      <c r="T185">
        <v>0</v>
      </c>
      <c r="U185">
        <v>0</v>
      </c>
      <c r="V185">
        <v>1001.93</v>
      </c>
      <c r="W185">
        <v>27.23</v>
      </c>
      <c r="X185">
        <v>0</v>
      </c>
      <c r="Y185">
        <v>0</v>
      </c>
    </row>
    <row r="186" spans="1:25" x14ac:dyDescent="0.3">
      <c r="A186">
        <v>863417</v>
      </c>
      <c r="B186" t="s">
        <v>481</v>
      </c>
      <c r="C186" t="s">
        <v>26</v>
      </c>
      <c r="D186">
        <v>7003</v>
      </c>
      <c r="E186">
        <v>8148</v>
      </c>
      <c r="F186" t="s">
        <v>482</v>
      </c>
      <c r="G186">
        <v>4</v>
      </c>
      <c r="H186" t="s">
        <v>35</v>
      </c>
      <c r="I186" t="s">
        <v>36</v>
      </c>
      <c r="J186">
        <v>40461</v>
      </c>
      <c r="K186" t="s">
        <v>37</v>
      </c>
      <c r="L186">
        <v>40461</v>
      </c>
      <c r="M186" t="s">
        <v>37</v>
      </c>
      <c r="N186" t="s">
        <v>483</v>
      </c>
      <c r="O186" t="s">
        <v>31</v>
      </c>
      <c r="P186">
        <v>3638475</v>
      </c>
      <c r="Q186" t="s">
        <v>91</v>
      </c>
      <c r="R186">
        <v>67964.960000000006</v>
      </c>
      <c r="S186">
        <v>20763.78</v>
      </c>
      <c r="T186">
        <v>0</v>
      </c>
      <c r="U186">
        <v>0</v>
      </c>
      <c r="V186">
        <v>3936.14</v>
      </c>
      <c r="W186">
        <v>-17.66</v>
      </c>
      <c r="X186">
        <v>0</v>
      </c>
      <c r="Y186">
        <v>0</v>
      </c>
    </row>
    <row r="187" spans="1:25" x14ac:dyDescent="0.3">
      <c r="A187">
        <v>844150</v>
      </c>
      <c r="B187" t="s">
        <v>196</v>
      </c>
      <c r="C187" t="s">
        <v>26</v>
      </c>
      <c r="D187">
        <v>7003</v>
      </c>
      <c r="E187">
        <v>8148</v>
      </c>
      <c r="F187" t="s">
        <v>197</v>
      </c>
      <c r="G187">
        <v>4</v>
      </c>
      <c r="H187" t="s">
        <v>35</v>
      </c>
      <c r="I187" t="s">
        <v>36</v>
      </c>
      <c r="J187">
        <v>40461</v>
      </c>
      <c r="K187" t="s">
        <v>37</v>
      </c>
      <c r="L187">
        <v>40461</v>
      </c>
      <c r="M187" t="s">
        <v>37</v>
      </c>
      <c r="N187" t="s">
        <v>198</v>
      </c>
      <c r="O187" t="s">
        <v>31</v>
      </c>
      <c r="P187">
        <v>3508041</v>
      </c>
      <c r="Q187" t="s">
        <v>489</v>
      </c>
      <c r="R187">
        <v>21984.39</v>
      </c>
      <c r="S187">
        <v>0</v>
      </c>
      <c r="T187">
        <v>0</v>
      </c>
      <c r="U187">
        <v>0</v>
      </c>
      <c r="V187">
        <v>556.28</v>
      </c>
      <c r="W187">
        <v>0</v>
      </c>
      <c r="X187">
        <v>0</v>
      </c>
      <c r="Y187">
        <v>0</v>
      </c>
    </row>
    <row r="188" spans="1:25" x14ac:dyDescent="0.3">
      <c r="A188">
        <v>721786</v>
      </c>
      <c r="B188" t="s">
        <v>279</v>
      </c>
      <c r="C188" t="s">
        <v>26</v>
      </c>
      <c r="D188">
        <v>7003</v>
      </c>
      <c r="E188">
        <v>8148</v>
      </c>
      <c r="F188" t="s">
        <v>280</v>
      </c>
      <c r="G188">
        <v>4</v>
      </c>
      <c r="H188" t="s">
        <v>35</v>
      </c>
      <c r="I188" t="s">
        <v>36</v>
      </c>
      <c r="J188">
        <v>40461</v>
      </c>
      <c r="K188" t="s">
        <v>37</v>
      </c>
      <c r="L188">
        <v>40461</v>
      </c>
      <c r="M188" t="s">
        <v>37</v>
      </c>
      <c r="N188" t="s">
        <v>281</v>
      </c>
      <c r="O188" t="s">
        <v>31</v>
      </c>
      <c r="P188">
        <v>2673267</v>
      </c>
      <c r="Q188" t="s">
        <v>490</v>
      </c>
      <c r="R188">
        <v>56781.79</v>
      </c>
      <c r="S188">
        <v>16292.38</v>
      </c>
      <c r="T188">
        <v>0</v>
      </c>
      <c r="U188">
        <v>0</v>
      </c>
      <c r="V188">
        <v>2303.2399999999998</v>
      </c>
      <c r="W188">
        <v>631.87</v>
      </c>
      <c r="X188">
        <v>0</v>
      </c>
      <c r="Y188">
        <v>0</v>
      </c>
    </row>
    <row r="189" spans="1:25" x14ac:dyDescent="0.3">
      <c r="A189">
        <v>119408</v>
      </c>
      <c r="B189" t="s">
        <v>491</v>
      </c>
      <c r="C189" t="s">
        <v>26</v>
      </c>
      <c r="D189">
        <v>7992</v>
      </c>
      <c r="E189">
        <v>8145</v>
      </c>
      <c r="F189" t="s">
        <v>492</v>
      </c>
      <c r="G189">
        <v>4</v>
      </c>
      <c r="H189" t="s">
        <v>35</v>
      </c>
      <c r="I189" t="s">
        <v>36</v>
      </c>
      <c r="J189">
        <v>1468</v>
      </c>
      <c r="K189" t="s">
        <v>348</v>
      </c>
      <c r="L189">
        <v>1468</v>
      </c>
      <c r="M189" t="s">
        <v>348</v>
      </c>
      <c r="N189" t="s">
        <v>493</v>
      </c>
      <c r="O189" t="s">
        <v>69</v>
      </c>
      <c r="P189">
        <v>2607547</v>
      </c>
      <c r="Q189" t="s">
        <v>494</v>
      </c>
      <c r="R189">
        <v>21855.68</v>
      </c>
      <c r="S189">
        <v>0</v>
      </c>
      <c r="T189">
        <v>0</v>
      </c>
      <c r="U189">
        <v>0</v>
      </c>
      <c r="V189">
        <v>694.03</v>
      </c>
      <c r="W189">
        <v>0</v>
      </c>
      <c r="X189">
        <v>0</v>
      </c>
      <c r="Y189">
        <v>0</v>
      </c>
    </row>
    <row r="190" spans="1:25" x14ac:dyDescent="0.3">
      <c r="A190">
        <v>25416</v>
      </c>
      <c r="B190" t="s">
        <v>495</v>
      </c>
      <c r="C190" t="s">
        <v>26</v>
      </c>
      <c r="D190">
        <v>7994</v>
      </c>
      <c r="E190">
        <v>8115</v>
      </c>
      <c r="F190" t="s">
        <v>52</v>
      </c>
      <c r="G190">
        <v>3</v>
      </c>
      <c r="H190" t="s">
        <v>53</v>
      </c>
      <c r="I190" t="s">
        <v>36</v>
      </c>
      <c r="J190">
        <v>40263</v>
      </c>
      <c r="K190" t="s">
        <v>398</v>
      </c>
      <c r="L190">
        <v>40263</v>
      </c>
      <c r="M190" t="s">
        <v>398</v>
      </c>
      <c r="N190" t="s">
        <v>55</v>
      </c>
      <c r="O190" t="s">
        <v>43</v>
      </c>
      <c r="P190">
        <v>3490026</v>
      </c>
      <c r="Q190" t="s">
        <v>50</v>
      </c>
      <c r="R190">
        <v>1588.97</v>
      </c>
      <c r="S190">
        <v>0</v>
      </c>
      <c r="T190">
        <v>0</v>
      </c>
      <c r="U190">
        <v>0</v>
      </c>
      <c r="V190">
        <v>127.97</v>
      </c>
      <c r="W190">
        <v>0</v>
      </c>
      <c r="X190">
        <v>0</v>
      </c>
      <c r="Y190">
        <v>0</v>
      </c>
    </row>
    <row r="191" spans="1:25" x14ac:dyDescent="0.3">
      <c r="A191">
        <v>894864</v>
      </c>
      <c r="B191" t="s">
        <v>456</v>
      </c>
      <c r="C191" t="s">
        <v>26</v>
      </c>
      <c r="D191">
        <v>7670</v>
      </c>
      <c r="E191">
        <v>8155</v>
      </c>
      <c r="F191" t="s">
        <v>113</v>
      </c>
      <c r="G191">
        <v>2</v>
      </c>
      <c r="H191" t="s">
        <v>28</v>
      </c>
      <c r="I191" t="s">
        <v>36</v>
      </c>
      <c r="J191">
        <v>40206</v>
      </c>
      <c r="K191" t="s">
        <v>47</v>
      </c>
      <c r="L191">
        <v>40205</v>
      </c>
      <c r="M191" t="s">
        <v>48</v>
      </c>
      <c r="N191">
        <v>0</v>
      </c>
      <c r="O191" t="s">
        <v>43</v>
      </c>
      <c r="P191">
        <v>1536929</v>
      </c>
      <c r="Q191" t="s">
        <v>412</v>
      </c>
      <c r="R191">
        <v>11726.15</v>
      </c>
      <c r="S191">
        <v>0</v>
      </c>
      <c r="T191">
        <v>0</v>
      </c>
      <c r="U191">
        <v>0</v>
      </c>
      <c r="V191">
        <v>328.96</v>
      </c>
      <c r="W191">
        <v>0</v>
      </c>
      <c r="X191">
        <v>0</v>
      </c>
      <c r="Y191">
        <v>0</v>
      </c>
    </row>
    <row r="192" spans="1:25" x14ac:dyDescent="0.3">
      <c r="A192">
        <v>880339</v>
      </c>
      <c r="B192" t="s">
        <v>298</v>
      </c>
      <c r="C192" t="s">
        <v>26</v>
      </c>
      <c r="D192">
        <v>7001</v>
      </c>
      <c r="E192">
        <v>8149</v>
      </c>
      <c r="F192" t="s">
        <v>299</v>
      </c>
      <c r="G192">
        <v>4</v>
      </c>
      <c r="H192" t="s">
        <v>35</v>
      </c>
      <c r="I192" t="s">
        <v>29</v>
      </c>
      <c r="J192">
        <v>40308</v>
      </c>
      <c r="K192" t="s">
        <v>189</v>
      </c>
      <c r="L192">
        <v>40308</v>
      </c>
      <c r="M192" t="s">
        <v>189</v>
      </c>
      <c r="N192" t="s">
        <v>190</v>
      </c>
      <c r="O192" t="s">
        <v>43</v>
      </c>
      <c r="P192">
        <v>3984044</v>
      </c>
      <c r="Q192" t="s">
        <v>475</v>
      </c>
      <c r="R192">
        <v>599891.52</v>
      </c>
      <c r="S192">
        <v>0</v>
      </c>
      <c r="T192">
        <v>0</v>
      </c>
      <c r="U192">
        <v>0</v>
      </c>
      <c r="V192">
        <v>41322.519999999997</v>
      </c>
      <c r="W192">
        <v>0</v>
      </c>
      <c r="X192">
        <v>0</v>
      </c>
      <c r="Y192">
        <v>0</v>
      </c>
    </row>
    <row r="193" spans="1:25" x14ac:dyDescent="0.3">
      <c r="A193">
        <v>758646</v>
      </c>
      <c r="B193" t="s">
        <v>496</v>
      </c>
      <c r="C193" t="s">
        <v>26</v>
      </c>
      <c r="D193">
        <v>7001</v>
      </c>
      <c r="E193">
        <v>8149</v>
      </c>
      <c r="F193" t="s">
        <v>497</v>
      </c>
      <c r="G193">
        <v>2</v>
      </c>
      <c r="H193" t="s">
        <v>28</v>
      </c>
      <c r="I193" t="s">
        <v>29</v>
      </c>
      <c r="J193">
        <v>40098</v>
      </c>
      <c r="K193" t="s">
        <v>498</v>
      </c>
      <c r="L193">
        <v>40098</v>
      </c>
      <c r="M193" t="s">
        <v>498</v>
      </c>
      <c r="N193">
        <v>0</v>
      </c>
      <c r="O193" t="s">
        <v>69</v>
      </c>
      <c r="P193">
        <v>2292423</v>
      </c>
      <c r="Q193" t="s">
        <v>64</v>
      </c>
      <c r="R193">
        <v>15148.24</v>
      </c>
      <c r="S193">
        <v>7384</v>
      </c>
      <c r="T193">
        <v>1456</v>
      </c>
      <c r="U193">
        <v>1456</v>
      </c>
      <c r="V193">
        <v>1518.05</v>
      </c>
      <c r="W193">
        <v>566.85</v>
      </c>
      <c r="X193">
        <v>116.6</v>
      </c>
      <c r="Y193">
        <v>70.400000000000006</v>
      </c>
    </row>
    <row r="194" spans="1:25" x14ac:dyDescent="0.3">
      <c r="A194">
        <v>715814</v>
      </c>
      <c r="B194" t="s">
        <v>499</v>
      </c>
      <c r="C194" t="s">
        <v>26</v>
      </c>
      <c r="D194">
        <v>7992</v>
      </c>
      <c r="E194">
        <v>8149</v>
      </c>
      <c r="F194" t="s">
        <v>500</v>
      </c>
      <c r="G194">
        <v>4</v>
      </c>
      <c r="H194" t="s">
        <v>35</v>
      </c>
      <c r="I194" t="s">
        <v>29</v>
      </c>
      <c r="J194">
        <v>72064</v>
      </c>
      <c r="K194" t="s">
        <v>501</v>
      </c>
      <c r="L194">
        <v>72064</v>
      </c>
      <c r="M194" t="s">
        <v>501</v>
      </c>
      <c r="N194" t="s">
        <v>502</v>
      </c>
      <c r="O194" t="s">
        <v>69</v>
      </c>
      <c r="P194">
        <v>3499902</v>
      </c>
      <c r="Q194" t="s">
        <v>503</v>
      </c>
      <c r="R194">
        <v>64103.360000000001</v>
      </c>
      <c r="S194">
        <v>41223.22</v>
      </c>
      <c r="T194">
        <v>0</v>
      </c>
      <c r="U194">
        <v>0</v>
      </c>
      <c r="V194">
        <v>5288.64</v>
      </c>
      <c r="W194">
        <v>3455.42</v>
      </c>
      <c r="X194">
        <v>0</v>
      </c>
      <c r="Y194">
        <v>0</v>
      </c>
    </row>
    <row r="195" spans="1:25" x14ac:dyDescent="0.3">
      <c r="A195">
        <v>183018</v>
      </c>
      <c r="B195" t="s">
        <v>112</v>
      </c>
      <c r="C195" t="s">
        <v>26</v>
      </c>
      <c r="D195">
        <v>7670</v>
      </c>
      <c r="E195">
        <v>8155</v>
      </c>
      <c r="F195" t="s">
        <v>113</v>
      </c>
      <c r="G195">
        <v>4</v>
      </c>
      <c r="H195" t="s">
        <v>35</v>
      </c>
      <c r="I195" t="s">
        <v>36</v>
      </c>
      <c r="J195">
        <v>40206</v>
      </c>
      <c r="K195" t="s">
        <v>47</v>
      </c>
      <c r="L195">
        <v>40205</v>
      </c>
      <c r="M195" t="s">
        <v>48</v>
      </c>
      <c r="N195" t="s">
        <v>49</v>
      </c>
      <c r="O195" t="s">
        <v>43</v>
      </c>
      <c r="P195">
        <v>3761301</v>
      </c>
      <c r="Q195" t="s">
        <v>504</v>
      </c>
      <c r="R195">
        <v>23606.37</v>
      </c>
      <c r="S195">
        <v>7218.66</v>
      </c>
      <c r="T195">
        <v>0</v>
      </c>
      <c r="U195">
        <v>0</v>
      </c>
      <c r="V195">
        <v>1315.28</v>
      </c>
      <c r="W195">
        <v>421.72</v>
      </c>
      <c r="X195">
        <v>0</v>
      </c>
      <c r="Y195">
        <v>0</v>
      </c>
    </row>
    <row r="196" spans="1:25" x14ac:dyDescent="0.3">
      <c r="A196">
        <v>857245</v>
      </c>
      <c r="B196" t="s">
        <v>33</v>
      </c>
      <c r="C196" t="s">
        <v>26</v>
      </c>
      <c r="D196">
        <v>7003</v>
      </c>
      <c r="E196">
        <v>8148</v>
      </c>
      <c r="F196" t="s">
        <v>34</v>
      </c>
      <c r="G196">
        <v>4</v>
      </c>
      <c r="H196" t="s">
        <v>35</v>
      </c>
      <c r="I196" t="s">
        <v>36</v>
      </c>
      <c r="J196">
        <v>40461</v>
      </c>
      <c r="K196" t="s">
        <v>37</v>
      </c>
      <c r="L196">
        <v>40461</v>
      </c>
      <c r="M196" t="s">
        <v>37</v>
      </c>
      <c r="N196" t="s">
        <v>38</v>
      </c>
      <c r="O196" t="s">
        <v>31</v>
      </c>
      <c r="P196">
        <v>3280989</v>
      </c>
      <c r="Q196" t="s">
        <v>75</v>
      </c>
      <c r="R196">
        <v>1963.06</v>
      </c>
      <c r="S196">
        <v>0</v>
      </c>
      <c r="T196">
        <v>0</v>
      </c>
      <c r="U196">
        <v>0</v>
      </c>
      <c r="V196">
        <v>58.03</v>
      </c>
      <c r="W196">
        <v>0</v>
      </c>
      <c r="X196">
        <v>0</v>
      </c>
      <c r="Y196">
        <v>0</v>
      </c>
    </row>
    <row r="197" spans="1:25" x14ac:dyDescent="0.3">
      <c r="A197">
        <v>863417</v>
      </c>
      <c r="B197" t="s">
        <v>481</v>
      </c>
      <c r="C197" t="s">
        <v>26</v>
      </c>
      <c r="D197">
        <v>7003</v>
      </c>
      <c r="E197">
        <v>8148</v>
      </c>
      <c r="F197" t="s">
        <v>482</v>
      </c>
      <c r="G197">
        <v>4</v>
      </c>
      <c r="H197" t="s">
        <v>35</v>
      </c>
      <c r="I197" t="s">
        <v>36</v>
      </c>
      <c r="J197">
        <v>40461</v>
      </c>
      <c r="K197" t="s">
        <v>37</v>
      </c>
      <c r="L197">
        <v>40461</v>
      </c>
      <c r="M197" t="s">
        <v>37</v>
      </c>
      <c r="N197" t="s">
        <v>483</v>
      </c>
      <c r="O197" t="s">
        <v>31</v>
      </c>
      <c r="P197">
        <v>3945672</v>
      </c>
      <c r="Q197" t="s">
        <v>505</v>
      </c>
      <c r="R197">
        <v>110031.65</v>
      </c>
      <c r="S197">
        <v>80013.990000000005</v>
      </c>
      <c r="T197">
        <v>0</v>
      </c>
      <c r="U197">
        <v>0</v>
      </c>
      <c r="V197">
        <v>2904.77</v>
      </c>
      <c r="W197">
        <v>4734.5</v>
      </c>
      <c r="X197">
        <v>0</v>
      </c>
      <c r="Y197">
        <v>0</v>
      </c>
    </row>
    <row r="198" spans="1:25" x14ac:dyDescent="0.3">
      <c r="A198">
        <v>202941</v>
      </c>
      <c r="B198" t="s">
        <v>506</v>
      </c>
      <c r="C198" t="s">
        <v>26</v>
      </c>
      <c r="D198">
        <v>820</v>
      </c>
      <c r="E198">
        <v>8149</v>
      </c>
      <c r="F198" t="s">
        <v>507</v>
      </c>
      <c r="G198">
        <v>3</v>
      </c>
      <c r="H198" t="s">
        <v>53</v>
      </c>
      <c r="I198" t="s">
        <v>29</v>
      </c>
      <c r="J198">
        <v>73097</v>
      </c>
      <c r="K198" t="s">
        <v>508</v>
      </c>
      <c r="L198">
        <v>73097</v>
      </c>
      <c r="M198" t="s">
        <v>508</v>
      </c>
      <c r="N198" t="s">
        <v>509</v>
      </c>
      <c r="O198" t="s">
        <v>69</v>
      </c>
      <c r="P198">
        <v>3555158</v>
      </c>
      <c r="Q198" t="s">
        <v>510</v>
      </c>
      <c r="R198">
        <v>62273.16</v>
      </c>
      <c r="S198">
        <v>0</v>
      </c>
      <c r="T198">
        <v>0</v>
      </c>
      <c r="U198">
        <v>0</v>
      </c>
      <c r="V198">
        <v>5891.96</v>
      </c>
      <c r="W198">
        <v>0</v>
      </c>
      <c r="X198">
        <v>0</v>
      </c>
      <c r="Y198">
        <v>0</v>
      </c>
    </row>
    <row r="199" spans="1:25" x14ac:dyDescent="0.3">
      <c r="A199">
        <v>976107</v>
      </c>
      <c r="B199" t="s">
        <v>239</v>
      </c>
      <c r="C199" t="s">
        <v>26</v>
      </c>
      <c r="D199">
        <v>7001</v>
      </c>
      <c r="E199">
        <v>8149</v>
      </c>
      <c r="F199" t="s">
        <v>240</v>
      </c>
      <c r="G199">
        <v>4</v>
      </c>
      <c r="H199" t="s">
        <v>35</v>
      </c>
      <c r="I199" t="s">
        <v>36</v>
      </c>
      <c r="J199">
        <v>72008</v>
      </c>
      <c r="K199" t="s">
        <v>241</v>
      </c>
      <c r="L199">
        <v>72008</v>
      </c>
      <c r="M199" t="s">
        <v>242</v>
      </c>
      <c r="N199" t="s">
        <v>243</v>
      </c>
      <c r="O199" t="s">
        <v>43</v>
      </c>
      <c r="P199">
        <v>1528850</v>
      </c>
      <c r="Q199" t="s">
        <v>328</v>
      </c>
      <c r="R199">
        <v>1702.14</v>
      </c>
      <c r="S199">
        <v>0</v>
      </c>
      <c r="T199">
        <v>0</v>
      </c>
      <c r="U199">
        <v>0</v>
      </c>
      <c r="V199">
        <v>384.96</v>
      </c>
      <c r="W199">
        <v>0</v>
      </c>
      <c r="X199">
        <v>0</v>
      </c>
      <c r="Y199">
        <v>0</v>
      </c>
    </row>
    <row r="200" spans="1:25" x14ac:dyDescent="0.3">
      <c r="A200">
        <v>183018</v>
      </c>
      <c r="B200" t="s">
        <v>112</v>
      </c>
      <c r="C200" t="s">
        <v>26</v>
      </c>
      <c r="D200">
        <v>7670</v>
      </c>
      <c r="E200">
        <v>8155</v>
      </c>
      <c r="F200" t="s">
        <v>113</v>
      </c>
      <c r="G200">
        <v>4</v>
      </c>
      <c r="H200" t="s">
        <v>35</v>
      </c>
      <c r="I200" t="s">
        <v>36</v>
      </c>
      <c r="J200">
        <v>40206</v>
      </c>
      <c r="K200" t="s">
        <v>47</v>
      </c>
      <c r="L200">
        <v>40205</v>
      </c>
      <c r="M200" t="s">
        <v>48</v>
      </c>
      <c r="N200" t="s">
        <v>49</v>
      </c>
      <c r="O200" t="s">
        <v>43</v>
      </c>
      <c r="P200">
        <v>2673267</v>
      </c>
      <c r="Q200" t="s">
        <v>490</v>
      </c>
      <c r="R200">
        <v>97481.95</v>
      </c>
      <c r="S200">
        <v>0</v>
      </c>
      <c r="T200">
        <v>0</v>
      </c>
      <c r="U200">
        <v>0</v>
      </c>
      <c r="V200">
        <v>4535.25</v>
      </c>
      <c r="W200">
        <v>0</v>
      </c>
      <c r="X200">
        <v>0</v>
      </c>
      <c r="Y200">
        <v>0</v>
      </c>
    </row>
    <row r="201" spans="1:25" x14ac:dyDescent="0.3">
      <c r="A201">
        <v>538019</v>
      </c>
      <c r="B201" t="s">
        <v>331</v>
      </c>
      <c r="C201" t="s">
        <v>26</v>
      </c>
      <c r="D201">
        <v>538</v>
      </c>
      <c r="E201">
        <v>8149</v>
      </c>
      <c r="F201" t="s">
        <v>332</v>
      </c>
      <c r="G201">
        <v>2</v>
      </c>
      <c r="H201" t="s">
        <v>28</v>
      </c>
      <c r="I201" t="s">
        <v>29</v>
      </c>
      <c r="J201">
        <v>72823</v>
      </c>
      <c r="K201" t="s">
        <v>269</v>
      </c>
      <c r="L201">
        <v>72823</v>
      </c>
      <c r="M201" t="s">
        <v>269</v>
      </c>
      <c r="N201">
        <v>0</v>
      </c>
      <c r="O201" t="s">
        <v>69</v>
      </c>
      <c r="P201">
        <v>1332709</v>
      </c>
      <c r="Q201" t="s">
        <v>440</v>
      </c>
      <c r="R201">
        <v>8648.64</v>
      </c>
      <c r="S201">
        <v>0</v>
      </c>
      <c r="T201">
        <v>0</v>
      </c>
      <c r="U201">
        <v>0</v>
      </c>
      <c r="V201">
        <v>545.1</v>
      </c>
      <c r="W201">
        <v>0</v>
      </c>
      <c r="X201">
        <v>0</v>
      </c>
      <c r="Y201">
        <v>0</v>
      </c>
    </row>
    <row r="202" spans="1:25" x14ac:dyDescent="0.3">
      <c r="A202">
        <v>817279</v>
      </c>
      <c r="B202" t="s">
        <v>511</v>
      </c>
      <c r="C202" t="s">
        <v>26</v>
      </c>
      <c r="D202">
        <v>7805</v>
      </c>
      <c r="E202">
        <v>8131</v>
      </c>
      <c r="F202" t="s">
        <v>512</v>
      </c>
      <c r="G202">
        <v>2</v>
      </c>
      <c r="H202" t="s">
        <v>28</v>
      </c>
      <c r="I202" t="s">
        <v>36</v>
      </c>
      <c r="J202">
        <v>72134</v>
      </c>
      <c r="K202" t="s">
        <v>513</v>
      </c>
      <c r="L202">
        <v>72134</v>
      </c>
      <c r="M202" t="s">
        <v>513</v>
      </c>
      <c r="N202">
        <v>0</v>
      </c>
      <c r="O202" t="s">
        <v>43</v>
      </c>
      <c r="P202">
        <v>3609526</v>
      </c>
      <c r="Q202" t="s">
        <v>229</v>
      </c>
      <c r="R202">
        <v>4240.01</v>
      </c>
      <c r="S202">
        <v>0</v>
      </c>
      <c r="T202">
        <v>0</v>
      </c>
      <c r="U202">
        <v>0</v>
      </c>
      <c r="V202">
        <v>318.06</v>
      </c>
      <c r="W202">
        <v>0</v>
      </c>
      <c r="X202">
        <v>0</v>
      </c>
      <c r="Y202">
        <v>0</v>
      </c>
    </row>
    <row r="203" spans="1:25" x14ac:dyDescent="0.3">
      <c r="A203">
        <v>219799</v>
      </c>
      <c r="B203" t="s">
        <v>514</v>
      </c>
      <c r="C203" t="s">
        <v>26</v>
      </c>
      <c r="D203">
        <v>1075</v>
      </c>
      <c r="E203">
        <v>8149</v>
      </c>
      <c r="F203" t="s">
        <v>515</v>
      </c>
      <c r="G203">
        <v>4</v>
      </c>
      <c r="H203" t="s">
        <v>35</v>
      </c>
      <c r="I203" t="s">
        <v>29</v>
      </c>
      <c r="J203">
        <v>639</v>
      </c>
      <c r="K203" t="s">
        <v>516</v>
      </c>
      <c r="L203">
        <v>639</v>
      </c>
      <c r="M203" t="s">
        <v>516</v>
      </c>
      <c r="N203" t="s">
        <v>517</v>
      </c>
      <c r="O203" t="s">
        <v>69</v>
      </c>
      <c r="P203">
        <v>1900133</v>
      </c>
      <c r="Q203" t="s">
        <v>349</v>
      </c>
      <c r="R203">
        <v>13335.93</v>
      </c>
      <c r="S203">
        <v>0</v>
      </c>
      <c r="T203">
        <v>0</v>
      </c>
      <c r="U203">
        <v>19447.830000000002</v>
      </c>
      <c r="V203">
        <v>1732.52</v>
      </c>
      <c r="W203">
        <v>0</v>
      </c>
      <c r="X203">
        <v>0</v>
      </c>
      <c r="Y203">
        <v>1647.1</v>
      </c>
    </row>
    <row r="204" spans="1:25" x14ac:dyDescent="0.3">
      <c r="A204">
        <v>733443</v>
      </c>
      <c r="B204" t="s">
        <v>230</v>
      </c>
      <c r="C204" t="s">
        <v>26</v>
      </c>
      <c r="D204">
        <v>7994</v>
      </c>
      <c r="E204">
        <v>8149</v>
      </c>
      <c r="F204" t="s">
        <v>231</v>
      </c>
      <c r="G204">
        <v>4</v>
      </c>
      <c r="H204" t="s">
        <v>35</v>
      </c>
      <c r="I204" t="s">
        <v>29</v>
      </c>
      <c r="J204">
        <v>72859</v>
      </c>
      <c r="K204" t="s">
        <v>164</v>
      </c>
      <c r="L204">
        <v>72859</v>
      </c>
      <c r="M204" t="s">
        <v>164</v>
      </c>
      <c r="N204" t="s">
        <v>165</v>
      </c>
      <c r="O204" t="s">
        <v>43</v>
      </c>
      <c r="P204">
        <v>3299351</v>
      </c>
      <c r="Q204" t="s">
        <v>353</v>
      </c>
      <c r="R204">
        <v>15736.24</v>
      </c>
      <c r="S204">
        <v>15736.24</v>
      </c>
      <c r="T204">
        <v>0</v>
      </c>
      <c r="U204">
        <v>0</v>
      </c>
      <c r="V204">
        <v>980.84</v>
      </c>
      <c r="W204">
        <v>980.84</v>
      </c>
      <c r="X204">
        <v>0</v>
      </c>
      <c r="Y204">
        <v>0</v>
      </c>
    </row>
    <row r="205" spans="1:25" x14ac:dyDescent="0.3">
      <c r="A205">
        <v>339725</v>
      </c>
      <c r="B205" t="s">
        <v>343</v>
      </c>
      <c r="C205" t="s">
        <v>26</v>
      </c>
      <c r="D205">
        <v>7994</v>
      </c>
      <c r="E205">
        <v>8173</v>
      </c>
      <c r="F205" t="s">
        <v>344</v>
      </c>
      <c r="G205">
        <v>4</v>
      </c>
      <c r="H205" t="s">
        <v>35</v>
      </c>
      <c r="I205" t="s">
        <v>36</v>
      </c>
      <c r="J205">
        <v>72859</v>
      </c>
      <c r="K205" t="s">
        <v>164</v>
      </c>
      <c r="L205">
        <v>72859</v>
      </c>
      <c r="M205" t="s">
        <v>164</v>
      </c>
      <c r="N205" t="s">
        <v>165</v>
      </c>
      <c r="O205" t="s">
        <v>43</v>
      </c>
      <c r="P205">
        <v>2842318</v>
      </c>
      <c r="Q205" t="s">
        <v>377</v>
      </c>
      <c r="R205">
        <v>21527.8</v>
      </c>
      <c r="S205">
        <v>0</v>
      </c>
      <c r="T205">
        <v>0</v>
      </c>
      <c r="U205">
        <v>0</v>
      </c>
      <c r="V205">
        <v>792.75</v>
      </c>
      <c r="W205">
        <v>0</v>
      </c>
      <c r="X205">
        <v>0</v>
      </c>
      <c r="Y205">
        <v>0</v>
      </c>
    </row>
    <row r="206" spans="1:25" x14ac:dyDescent="0.3">
      <c r="A206">
        <v>28839</v>
      </c>
      <c r="B206" t="s">
        <v>518</v>
      </c>
      <c r="C206" t="s">
        <v>26</v>
      </c>
      <c r="D206">
        <v>835</v>
      </c>
      <c r="E206">
        <v>8149</v>
      </c>
      <c r="F206" t="s">
        <v>519</v>
      </c>
      <c r="G206">
        <v>4</v>
      </c>
      <c r="H206" t="s">
        <v>35</v>
      </c>
      <c r="I206" t="s">
        <v>29</v>
      </c>
      <c r="J206">
        <v>1811</v>
      </c>
      <c r="K206" t="s">
        <v>520</v>
      </c>
      <c r="L206">
        <v>1811</v>
      </c>
      <c r="M206" t="s">
        <v>520</v>
      </c>
      <c r="N206" t="s">
        <v>60</v>
      </c>
      <c r="O206" t="s">
        <v>43</v>
      </c>
      <c r="P206">
        <v>3912052</v>
      </c>
      <c r="Q206" t="s">
        <v>521</v>
      </c>
      <c r="R206">
        <v>31309.88</v>
      </c>
      <c r="S206">
        <v>0</v>
      </c>
      <c r="T206">
        <v>0</v>
      </c>
      <c r="U206">
        <v>0</v>
      </c>
      <c r="V206">
        <v>1975.2</v>
      </c>
      <c r="W206">
        <v>0</v>
      </c>
      <c r="X206">
        <v>0</v>
      </c>
      <c r="Y206">
        <v>0</v>
      </c>
    </row>
    <row r="207" spans="1:25" x14ac:dyDescent="0.3">
      <c r="A207">
        <v>538019</v>
      </c>
      <c r="B207" t="s">
        <v>331</v>
      </c>
      <c r="C207" t="s">
        <v>26</v>
      </c>
      <c r="D207">
        <v>538</v>
      </c>
      <c r="E207">
        <v>8149</v>
      </c>
      <c r="F207" t="s">
        <v>332</v>
      </c>
      <c r="G207">
        <v>2</v>
      </c>
      <c r="H207" t="s">
        <v>28</v>
      </c>
      <c r="I207" t="s">
        <v>29</v>
      </c>
      <c r="J207">
        <v>72823</v>
      </c>
      <c r="K207" t="s">
        <v>269</v>
      </c>
      <c r="L207">
        <v>72823</v>
      </c>
      <c r="M207" t="s">
        <v>269</v>
      </c>
      <c r="N207">
        <v>0</v>
      </c>
      <c r="O207" t="s">
        <v>69</v>
      </c>
      <c r="P207">
        <v>3544178</v>
      </c>
      <c r="Q207" t="s">
        <v>131</v>
      </c>
      <c r="R207">
        <v>1278.99</v>
      </c>
      <c r="S207">
        <v>0</v>
      </c>
      <c r="T207">
        <v>0</v>
      </c>
      <c r="U207">
        <v>0</v>
      </c>
      <c r="V207">
        <v>74.489999999999995</v>
      </c>
      <c r="W207">
        <v>0</v>
      </c>
      <c r="X207">
        <v>0</v>
      </c>
      <c r="Y207">
        <v>0</v>
      </c>
    </row>
    <row r="208" spans="1:25" x14ac:dyDescent="0.3">
      <c r="A208">
        <v>759207</v>
      </c>
      <c r="B208" t="s">
        <v>369</v>
      </c>
      <c r="C208" t="s">
        <v>26</v>
      </c>
      <c r="D208">
        <v>7001</v>
      </c>
      <c r="E208">
        <v>8149</v>
      </c>
      <c r="F208" t="s">
        <v>370</v>
      </c>
      <c r="G208">
        <v>2</v>
      </c>
      <c r="H208" t="s">
        <v>28</v>
      </c>
      <c r="I208" t="s">
        <v>29</v>
      </c>
      <c r="J208">
        <v>73431</v>
      </c>
      <c r="K208" t="s">
        <v>371</v>
      </c>
      <c r="L208">
        <v>73431</v>
      </c>
      <c r="M208" t="s">
        <v>372</v>
      </c>
      <c r="N208">
        <v>0</v>
      </c>
      <c r="O208" t="s">
        <v>69</v>
      </c>
      <c r="P208">
        <v>1527563</v>
      </c>
      <c r="Q208" t="s">
        <v>104</v>
      </c>
      <c r="R208">
        <v>5135.76</v>
      </c>
      <c r="S208">
        <v>0</v>
      </c>
      <c r="T208">
        <v>0</v>
      </c>
      <c r="U208">
        <v>0</v>
      </c>
      <c r="V208">
        <v>403.38</v>
      </c>
      <c r="W208">
        <v>0</v>
      </c>
      <c r="X208">
        <v>0</v>
      </c>
      <c r="Y208">
        <v>0</v>
      </c>
    </row>
    <row r="209" spans="1:25" x14ac:dyDescent="0.3">
      <c r="A209">
        <v>819707</v>
      </c>
      <c r="B209" t="s">
        <v>522</v>
      </c>
      <c r="C209" t="s">
        <v>26</v>
      </c>
      <c r="D209">
        <v>7994</v>
      </c>
      <c r="E209">
        <v>8173</v>
      </c>
      <c r="F209" t="s">
        <v>344</v>
      </c>
      <c r="G209">
        <v>2</v>
      </c>
      <c r="H209" t="s">
        <v>28</v>
      </c>
      <c r="I209" t="s">
        <v>36</v>
      </c>
      <c r="J209">
        <v>72859</v>
      </c>
      <c r="K209" t="s">
        <v>164</v>
      </c>
      <c r="L209">
        <v>72859</v>
      </c>
      <c r="M209" t="s">
        <v>164</v>
      </c>
      <c r="N209">
        <v>0</v>
      </c>
      <c r="O209" t="s">
        <v>43</v>
      </c>
      <c r="P209">
        <v>3480084</v>
      </c>
      <c r="Q209" t="s">
        <v>275</v>
      </c>
      <c r="R209">
        <v>230302.81</v>
      </c>
      <c r="S209">
        <v>138181.68</v>
      </c>
      <c r="T209">
        <v>0</v>
      </c>
      <c r="U209">
        <v>0</v>
      </c>
      <c r="V209">
        <v>14962.81</v>
      </c>
      <c r="W209">
        <v>8977.68</v>
      </c>
      <c r="X209">
        <v>0</v>
      </c>
      <c r="Y209">
        <v>0</v>
      </c>
    </row>
    <row r="210" spans="1:25" x14ac:dyDescent="0.3">
      <c r="A210">
        <v>902062</v>
      </c>
      <c r="B210" t="s">
        <v>267</v>
      </c>
      <c r="C210" t="s">
        <v>26</v>
      </c>
      <c r="D210">
        <v>538</v>
      </c>
      <c r="E210">
        <v>8149</v>
      </c>
      <c r="F210" t="s">
        <v>268</v>
      </c>
      <c r="G210">
        <v>2</v>
      </c>
      <c r="H210" t="s">
        <v>28</v>
      </c>
      <c r="I210" t="s">
        <v>36</v>
      </c>
      <c r="J210">
        <v>72823</v>
      </c>
      <c r="K210" t="s">
        <v>269</v>
      </c>
      <c r="L210">
        <v>72823</v>
      </c>
      <c r="M210" t="s">
        <v>269</v>
      </c>
      <c r="N210">
        <v>0</v>
      </c>
      <c r="O210" t="s">
        <v>69</v>
      </c>
      <c r="P210">
        <v>1273333</v>
      </c>
      <c r="Q210" t="s">
        <v>417</v>
      </c>
      <c r="R210">
        <v>7722</v>
      </c>
      <c r="S210">
        <v>0</v>
      </c>
      <c r="T210">
        <v>0</v>
      </c>
      <c r="U210">
        <v>0</v>
      </c>
      <c r="V210">
        <v>758.28</v>
      </c>
      <c r="W210">
        <v>0</v>
      </c>
      <c r="X210">
        <v>0</v>
      </c>
      <c r="Y210">
        <v>0</v>
      </c>
    </row>
    <row r="211" spans="1:25" x14ac:dyDescent="0.3">
      <c r="A211">
        <v>932165</v>
      </c>
      <c r="B211" t="s">
        <v>523</v>
      </c>
      <c r="C211" t="s">
        <v>26</v>
      </c>
      <c r="D211">
        <v>7994</v>
      </c>
      <c r="E211">
        <v>8149</v>
      </c>
      <c r="F211" t="s">
        <v>524</v>
      </c>
      <c r="G211">
        <v>2</v>
      </c>
      <c r="H211" t="s">
        <v>28</v>
      </c>
      <c r="I211" t="s">
        <v>36</v>
      </c>
      <c r="J211">
        <v>72954</v>
      </c>
      <c r="K211" t="s">
        <v>525</v>
      </c>
      <c r="L211">
        <v>72952</v>
      </c>
      <c r="M211" t="s">
        <v>526</v>
      </c>
      <c r="N211">
        <v>0</v>
      </c>
      <c r="O211" t="s">
        <v>43</v>
      </c>
      <c r="P211">
        <v>2387488</v>
      </c>
      <c r="Q211" t="s">
        <v>527</v>
      </c>
      <c r="R211">
        <v>132285.5</v>
      </c>
      <c r="S211">
        <v>0</v>
      </c>
      <c r="T211">
        <v>0</v>
      </c>
      <c r="U211">
        <v>0</v>
      </c>
      <c r="V211">
        <v>7108.19</v>
      </c>
      <c r="W211">
        <v>0</v>
      </c>
      <c r="X211">
        <v>0</v>
      </c>
      <c r="Y211">
        <v>0</v>
      </c>
    </row>
    <row r="212" spans="1:25" x14ac:dyDescent="0.3">
      <c r="A212">
        <v>82600</v>
      </c>
      <c r="B212" t="s">
        <v>528</v>
      </c>
      <c r="C212" t="s">
        <v>26</v>
      </c>
      <c r="D212">
        <v>7001</v>
      </c>
      <c r="E212">
        <v>8149</v>
      </c>
      <c r="F212" t="s">
        <v>529</v>
      </c>
      <c r="G212">
        <v>4</v>
      </c>
      <c r="H212" t="s">
        <v>35</v>
      </c>
      <c r="I212" t="s">
        <v>29</v>
      </c>
      <c r="J212">
        <v>72254</v>
      </c>
      <c r="K212" t="s">
        <v>530</v>
      </c>
      <c r="L212">
        <v>72254</v>
      </c>
      <c r="M212" t="s">
        <v>530</v>
      </c>
      <c r="N212" t="s">
        <v>531</v>
      </c>
      <c r="O212" t="s">
        <v>69</v>
      </c>
      <c r="P212">
        <v>2384360</v>
      </c>
      <c r="Q212" t="s">
        <v>414</v>
      </c>
      <c r="R212">
        <v>0</v>
      </c>
      <c r="S212">
        <v>0</v>
      </c>
      <c r="T212">
        <v>3913.12</v>
      </c>
      <c r="U212">
        <v>3919.78</v>
      </c>
      <c r="V212">
        <v>0</v>
      </c>
      <c r="W212">
        <v>0</v>
      </c>
      <c r="X212">
        <v>548.72</v>
      </c>
      <c r="Y212">
        <v>391.83</v>
      </c>
    </row>
    <row r="213" spans="1:25" x14ac:dyDescent="0.3">
      <c r="A213">
        <v>894864</v>
      </c>
      <c r="B213" t="s">
        <v>456</v>
      </c>
      <c r="C213" t="s">
        <v>26</v>
      </c>
      <c r="D213">
        <v>7670</v>
      </c>
      <c r="E213">
        <v>8155</v>
      </c>
      <c r="F213" t="s">
        <v>113</v>
      </c>
      <c r="G213">
        <v>2</v>
      </c>
      <c r="H213" t="s">
        <v>28</v>
      </c>
      <c r="I213" t="s">
        <v>36</v>
      </c>
      <c r="J213">
        <v>40206</v>
      </c>
      <c r="K213" t="s">
        <v>47</v>
      </c>
      <c r="L213">
        <v>40205</v>
      </c>
      <c r="M213" t="s">
        <v>48</v>
      </c>
      <c r="N213">
        <v>0</v>
      </c>
      <c r="O213" t="s">
        <v>43</v>
      </c>
      <c r="P213">
        <v>3652856</v>
      </c>
      <c r="Q213" t="s">
        <v>532</v>
      </c>
      <c r="R213">
        <v>3823.51</v>
      </c>
      <c r="S213">
        <v>0</v>
      </c>
      <c r="T213">
        <v>0</v>
      </c>
      <c r="U213">
        <v>0</v>
      </c>
      <c r="V213">
        <v>137.46</v>
      </c>
      <c r="W213">
        <v>0</v>
      </c>
      <c r="X213">
        <v>0</v>
      </c>
      <c r="Y213">
        <v>0</v>
      </c>
    </row>
    <row r="214" spans="1:25" x14ac:dyDescent="0.3">
      <c r="A214">
        <v>729720</v>
      </c>
      <c r="B214" t="s">
        <v>533</v>
      </c>
      <c r="C214" t="s">
        <v>26</v>
      </c>
      <c r="D214">
        <v>7995</v>
      </c>
      <c r="E214">
        <v>8113</v>
      </c>
      <c r="F214" t="s">
        <v>109</v>
      </c>
      <c r="G214">
        <v>2</v>
      </c>
      <c r="H214" t="s">
        <v>28</v>
      </c>
      <c r="I214" t="s">
        <v>36</v>
      </c>
      <c r="J214">
        <v>40558</v>
      </c>
      <c r="K214" t="s">
        <v>73</v>
      </c>
      <c r="L214">
        <v>40558</v>
      </c>
      <c r="M214" t="s">
        <v>73</v>
      </c>
      <c r="N214">
        <v>0</v>
      </c>
      <c r="O214" t="s">
        <v>69</v>
      </c>
      <c r="P214">
        <v>2292423</v>
      </c>
      <c r="Q214" t="s">
        <v>64</v>
      </c>
      <c r="R214">
        <v>700</v>
      </c>
      <c r="S214">
        <v>0</v>
      </c>
      <c r="T214">
        <v>0</v>
      </c>
      <c r="U214">
        <v>0</v>
      </c>
      <c r="V214">
        <v>30.3</v>
      </c>
      <c r="W214">
        <v>0</v>
      </c>
      <c r="X214">
        <v>0</v>
      </c>
      <c r="Y214">
        <v>0</v>
      </c>
    </row>
    <row r="215" spans="1:25" x14ac:dyDescent="0.3">
      <c r="A215">
        <v>929879</v>
      </c>
      <c r="B215" t="s">
        <v>162</v>
      </c>
      <c r="C215" t="s">
        <v>26</v>
      </c>
      <c r="D215">
        <v>7994</v>
      </c>
      <c r="E215">
        <v>8149</v>
      </c>
      <c r="F215" t="s">
        <v>163</v>
      </c>
      <c r="G215">
        <v>4</v>
      </c>
      <c r="H215" t="s">
        <v>35</v>
      </c>
      <c r="I215" t="s">
        <v>29</v>
      </c>
      <c r="J215">
        <v>72859</v>
      </c>
      <c r="K215" t="s">
        <v>164</v>
      </c>
      <c r="L215">
        <v>72859</v>
      </c>
      <c r="M215" t="s">
        <v>164</v>
      </c>
      <c r="N215" t="s">
        <v>165</v>
      </c>
      <c r="O215" t="s">
        <v>43</v>
      </c>
      <c r="P215">
        <v>2332104</v>
      </c>
      <c r="Q215" t="s">
        <v>534</v>
      </c>
      <c r="R215">
        <v>17589.2</v>
      </c>
      <c r="S215">
        <v>0</v>
      </c>
      <c r="T215">
        <v>0</v>
      </c>
      <c r="U215">
        <v>0</v>
      </c>
      <c r="V215">
        <v>1065.6600000000001</v>
      </c>
      <c r="W215">
        <v>0</v>
      </c>
      <c r="X215">
        <v>0</v>
      </c>
      <c r="Y215">
        <v>0</v>
      </c>
    </row>
    <row r="216" spans="1:25" x14ac:dyDescent="0.3">
      <c r="A216">
        <v>941481</v>
      </c>
      <c r="B216" t="s">
        <v>535</v>
      </c>
      <c r="C216" t="s">
        <v>26</v>
      </c>
      <c r="D216">
        <v>400</v>
      </c>
      <c r="E216">
        <v>8149</v>
      </c>
      <c r="F216" t="s">
        <v>536</v>
      </c>
      <c r="G216">
        <v>2</v>
      </c>
      <c r="H216" t="s">
        <v>28</v>
      </c>
      <c r="I216" t="s">
        <v>537</v>
      </c>
      <c r="J216">
        <v>72602</v>
      </c>
      <c r="K216" t="s">
        <v>538</v>
      </c>
      <c r="L216">
        <v>72602</v>
      </c>
      <c r="M216" t="s">
        <v>538</v>
      </c>
      <c r="N216">
        <v>0</v>
      </c>
      <c r="O216" t="s">
        <v>31</v>
      </c>
      <c r="P216">
        <v>3441813</v>
      </c>
      <c r="Q216" t="s">
        <v>539</v>
      </c>
      <c r="R216">
        <v>6926.28</v>
      </c>
      <c r="S216">
        <v>0</v>
      </c>
      <c r="T216">
        <v>6926.28</v>
      </c>
      <c r="U216">
        <v>0</v>
      </c>
      <c r="V216">
        <v>188.63</v>
      </c>
      <c r="W216">
        <v>0</v>
      </c>
      <c r="X216">
        <v>154.97999999999999</v>
      </c>
      <c r="Y216">
        <v>0</v>
      </c>
    </row>
    <row r="217" spans="1:25" x14ac:dyDescent="0.3">
      <c r="A217">
        <v>140150</v>
      </c>
      <c r="B217" t="s">
        <v>540</v>
      </c>
      <c r="C217" t="s">
        <v>26</v>
      </c>
      <c r="D217">
        <v>7001</v>
      </c>
      <c r="E217">
        <v>8149</v>
      </c>
      <c r="F217" t="s">
        <v>541</v>
      </c>
      <c r="G217">
        <v>2</v>
      </c>
      <c r="H217" t="s">
        <v>28</v>
      </c>
      <c r="I217" t="s">
        <v>29</v>
      </c>
      <c r="J217">
        <v>21373</v>
      </c>
      <c r="K217" t="s">
        <v>30</v>
      </c>
      <c r="L217">
        <v>21373</v>
      </c>
      <c r="M217" t="s">
        <v>30</v>
      </c>
      <c r="N217">
        <v>0</v>
      </c>
      <c r="O217" t="s">
        <v>31</v>
      </c>
      <c r="P217">
        <v>3782646</v>
      </c>
      <c r="Q217" t="s">
        <v>300</v>
      </c>
      <c r="R217">
        <v>4263.6000000000004</v>
      </c>
      <c r="S217">
        <v>4263.6000000000004</v>
      </c>
      <c r="T217">
        <v>0</v>
      </c>
      <c r="U217">
        <v>0</v>
      </c>
      <c r="V217">
        <v>156.84</v>
      </c>
      <c r="W217">
        <v>156.84</v>
      </c>
      <c r="X217">
        <v>0</v>
      </c>
      <c r="Y217">
        <v>0</v>
      </c>
    </row>
    <row r="218" spans="1:25" x14ac:dyDescent="0.3">
      <c r="A218">
        <v>746036</v>
      </c>
      <c r="B218" t="s">
        <v>542</v>
      </c>
      <c r="C218" t="s">
        <v>26</v>
      </c>
      <c r="D218">
        <v>7595</v>
      </c>
      <c r="E218">
        <v>8149</v>
      </c>
      <c r="F218" t="s">
        <v>543</v>
      </c>
      <c r="G218">
        <v>2</v>
      </c>
      <c r="H218" t="s">
        <v>28</v>
      </c>
      <c r="I218" t="s">
        <v>29</v>
      </c>
      <c r="J218">
        <v>72506</v>
      </c>
      <c r="K218" t="s">
        <v>544</v>
      </c>
      <c r="L218">
        <v>72480</v>
      </c>
      <c r="M218" t="s">
        <v>130</v>
      </c>
      <c r="N218">
        <v>0</v>
      </c>
      <c r="O218" t="s">
        <v>43</v>
      </c>
      <c r="P218">
        <v>2338747</v>
      </c>
      <c r="Q218" t="s">
        <v>545</v>
      </c>
      <c r="R218">
        <v>0</v>
      </c>
      <c r="S218">
        <v>0</v>
      </c>
      <c r="T218">
        <v>0</v>
      </c>
      <c r="U218">
        <v>31075.200000000001</v>
      </c>
      <c r="V218">
        <v>0</v>
      </c>
      <c r="W218">
        <v>0</v>
      </c>
      <c r="X218">
        <v>0</v>
      </c>
      <c r="Y218">
        <v>1195.26</v>
      </c>
    </row>
    <row r="219" spans="1:25" x14ac:dyDescent="0.3">
      <c r="A219">
        <v>186274</v>
      </c>
      <c r="B219" t="s">
        <v>546</v>
      </c>
      <c r="C219" t="s">
        <v>26</v>
      </c>
      <c r="D219">
        <v>7994</v>
      </c>
      <c r="E219">
        <v>8149</v>
      </c>
      <c r="F219" t="s">
        <v>547</v>
      </c>
      <c r="G219">
        <v>4</v>
      </c>
      <c r="H219" t="s">
        <v>35</v>
      </c>
      <c r="I219" t="s">
        <v>29</v>
      </c>
      <c r="J219">
        <v>1748</v>
      </c>
      <c r="K219" t="s">
        <v>548</v>
      </c>
      <c r="L219">
        <v>1748</v>
      </c>
      <c r="M219" t="s">
        <v>548</v>
      </c>
      <c r="N219" t="s">
        <v>549</v>
      </c>
      <c r="O219" t="s">
        <v>43</v>
      </c>
      <c r="P219">
        <v>2620110</v>
      </c>
      <c r="Q219" t="s">
        <v>232</v>
      </c>
      <c r="R219">
        <v>2510262.2000000002</v>
      </c>
      <c r="S219">
        <v>390879.76</v>
      </c>
      <c r="T219">
        <v>189221.02</v>
      </c>
      <c r="U219">
        <v>189543.24</v>
      </c>
      <c r="V219">
        <v>251565.42</v>
      </c>
      <c r="W219">
        <v>31432.52</v>
      </c>
      <c r="X219">
        <v>23381.64</v>
      </c>
      <c r="Y219">
        <v>7742.62</v>
      </c>
    </row>
    <row r="220" spans="1:25" x14ac:dyDescent="0.3">
      <c r="A220">
        <v>69548</v>
      </c>
      <c r="B220" t="s">
        <v>550</v>
      </c>
      <c r="C220" t="s">
        <v>26</v>
      </c>
      <c r="D220">
        <v>7994</v>
      </c>
      <c r="E220">
        <v>8173</v>
      </c>
      <c r="F220" t="s">
        <v>344</v>
      </c>
      <c r="G220">
        <v>3</v>
      </c>
      <c r="H220" t="s">
        <v>53</v>
      </c>
      <c r="I220" t="s">
        <v>36</v>
      </c>
      <c r="J220">
        <v>72859</v>
      </c>
      <c r="K220" t="s">
        <v>164</v>
      </c>
      <c r="L220">
        <v>72859</v>
      </c>
      <c r="M220" t="s">
        <v>164</v>
      </c>
      <c r="N220" t="s">
        <v>165</v>
      </c>
      <c r="O220" t="s">
        <v>43</v>
      </c>
      <c r="P220">
        <v>3544194</v>
      </c>
      <c r="Q220" t="s">
        <v>131</v>
      </c>
      <c r="R220">
        <v>46079.06</v>
      </c>
      <c r="S220">
        <v>15359.69</v>
      </c>
      <c r="T220">
        <v>0</v>
      </c>
      <c r="U220">
        <v>0</v>
      </c>
      <c r="V220">
        <v>2645.39</v>
      </c>
      <c r="W220">
        <v>942.8</v>
      </c>
      <c r="X220">
        <v>0</v>
      </c>
      <c r="Y220">
        <v>0</v>
      </c>
    </row>
    <row r="221" spans="1:25" x14ac:dyDescent="0.3">
      <c r="A221">
        <v>193823</v>
      </c>
      <c r="B221" t="s">
        <v>551</v>
      </c>
      <c r="C221" t="s">
        <v>26</v>
      </c>
      <c r="D221">
        <v>7003</v>
      </c>
      <c r="E221">
        <v>8148</v>
      </c>
      <c r="F221" t="s">
        <v>552</v>
      </c>
      <c r="G221">
        <v>2</v>
      </c>
      <c r="H221" t="s">
        <v>28</v>
      </c>
      <c r="I221" t="s">
        <v>36</v>
      </c>
      <c r="J221">
        <v>40461</v>
      </c>
      <c r="K221" t="s">
        <v>37</v>
      </c>
      <c r="L221">
        <v>40461</v>
      </c>
      <c r="M221" t="s">
        <v>37</v>
      </c>
      <c r="N221">
        <v>0</v>
      </c>
      <c r="O221" t="s">
        <v>31</v>
      </c>
      <c r="P221">
        <v>1190719</v>
      </c>
      <c r="Q221" t="s">
        <v>107</v>
      </c>
      <c r="R221">
        <v>57325.5</v>
      </c>
      <c r="S221">
        <v>38274.75</v>
      </c>
      <c r="T221">
        <v>0</v>
      </c>
      <c r="U221">
        <v>0</v>
      </c>
      <c r="V221">
        <v>4370.59</v>
      </c>
      <c r="W221">
        <v>3146.36</v>
      </c>
      <c r="X221">
        <v>0</v>
      </c>
      <c r="Y221">
        <v>0</v>
      </c>
    </row>
    <row r="222" spans="1:25" x14ac:dyDescent="0.3">
      <c r="A222">
        <v>29664</v>
      </c>
      <c r="B222" t="s">
        <v>140</v>
      </c>
      <c r="C222" t="s">
        <v>26</v>
      </c>
      <c r="D222">
        <v>7670</v>
      </c>
      <c r="E222">
        <v>8155</v>
      </c>
      <c r="F222" t="s">
        <v>113</v>
      </c>
      <c r="G222">
        <v>3</v>
      </c>
      <c r="H222" t="s">
        <v>53</v>
      </c>
      <c r="I222" t="s">
        <v>36</v>
      </c>
      <c r="J222">
        <v>40206</v>
      </c>
      <c r="K222" t="s">
        <v>47</v>
      </c>
      <c r="L222">
        <v>40205</v>
      </c>
      <c r="M222" t="s">
        <v>48</v>
      </c>
      <c r="N222" t="s">
        <v>49</v>
      </c>
      <c r="O222" t="s">
        <v>43</v>
      </c>
      <c r="P222">
        <v>3466562</v>
      </c>
      <c r="Q222" t="s">
        <v>324</v>
      </c>
      <c r="R222">
        <v>2390.4299999999998</v>
      </c>
      <c r="S222">
        <v>2390.4299999999998</v>
      </c>
      <c r="T222">
        <v>0</v>
      </c>
      <c r="U222">
        <v>0</v>
      </c>
      <c r="V222">
        <v>508.49</v>
      </c>
      <c r="W222">
        <v>508.49</v>
      </c>
      <c r="X222">
        <v>0</v>
      </c>
      <c r="Y222">
        <v>0</v>
      </c>
    </row>
    <row r="223" spans="1:25" x14ac:dyDescent="0.3">
      <c r="A223">
        <v>793001</v>
      </c>
      <c r="B223" t="s">
        <v>553</v>
      </c>
      <c r="C223" t="s">
        <v>26</v>
      </c>
      <c r="D223">
        <v>7001</v>
      </c>
      <c r="E223">
        <v>8149</v>
      </c>
      <c r="F223" t="s">
        <v>554</v>
      </c>
      <c r="G223">
        <v>4</v>
      </c>
      <c r="H223" t="s">
        <v>35</v>
      </c>
      <c r="I223" t="s">
        <v>29</v>
      </c>
      <c r="J223">
        <v>40848</v>
      </c>
      <c r="K223" t="s">
        <v>42</v>
      </c>
      <c r="L223">
        <v>40848</v>
      </c>
      <c r="M223" t="s">
        <v>42</v>
      </c>
      <c r="N223" t="s">
        <v>555</v>
      </c>
      <c r="O223" t="s">
        <v>43</v>
      </c>
      <c r="P223">
        <v>2398337</v>
      </c>
      <c r="Q223" t="s">
        <v>556</v>
      </c>
      <c r="R223">
        <v>481714.9</v>
      </c>
      <c r="S223">
        <v>122270.5</v>
      </c>
      <c r="T223">
        <v>0</v>
      </c>
      <c r="U223">
        <v>163909.44</v>
      </c>
      <c r="V223">
        <v>67640.740000000005</v>
      </c>
      <c r="W223">
        <v>18982.560000000001</v>
      </c>
      <c r="X223">
        <v>0</v>
      </c>
      <c r="Y223">
        <v>23859.9</v>
      </c>
    </row>
    <row r="224" spans="1:25" x14ac:dyDescent="0.3">
      <c r="A224">
        <v>880311</v>
      </c>
      <c r="B224" t="s">
        <v>557</v>
      </c>
      <c r="C224" t="s">
        <v>26</v>
      </c>
      <c r="D224">
        <v>7001</v>
      </c>
      <c r="E224">
        <v>8149</v>
      </c>
      <c r="F224" t="s">
        <v>558</v>
      </c>
      <c r="G224">
        <v>2</v>
      </c>
      <c r="H224" t="s">
        <v>28</v>
      </c>
      <c r="I224" t="s">
        <v>29</v>
      </c>
      <c r="J224">
        <v>72428</v>
      </c>
      <c r="K224" t="s">
        <v>278</v>
      </c>
      <c r="L224">
        <v>72428</v>
      </c>
      <c r="M224" t="s">
        <v>278</v>
      </c>
      <c r="N224">
        <v>0</v>
      </c>
      <c r="O224" t="s">
        <v>69</v>
      </c>
      <c r="P224">
        <v>1900257</v>
      </c>
      <c r="Q224" t="s">
        <v>349</v>
      </c>
      <c r="R224">
        <v>404113.96</v>
      </c>
      <c r="S224">
        <v>23678.65</v>
      </c>
      <c r="T224">
        <v>51818.13</v>
      </c>
      <c r="U224">
        <v>51948</v>
      </c>
      <c r="V224">
        <v>32411.29</v>
      </c>
      <c r="W224">
        <v>1887.01</v>
      </c>
      <c r="X224">
        <v>3933.1</v>
      </c>
      <c r="Y224">
        <v>2997.01</v>
      </c>
    </row>
    <row r="225" spans="1:25" x14ac:dyDescent="0.3">
      <c r="A225">
        <v>957492</v>
      </c>
      <c r="B225" t="s">
        <v>559</v>
      </c>
      <c r="C225" t="s">
        <v>26</v>
      </c>
      <c r="D225">
        <v>7994</v>
      </c>
      <c r="E225">
        <v>8149</v>
      </c>
      <c r="F225" t="s">
        <v>560</v>
      </c>
      <c r="G225">
        <v>2</v>
      </c>
      <c r="H225" t="s">
        <v>28</v>
      </c>
      <c r="I225" t="s">
        <v>29</v>
      </c>
      <c r="J225">
        <v>72722</v>
      </c>
      <c r="K225" t="s">
        <v>561</v>
      </c>
      <c r="L225">
        <v>72722</v>
      </c>
      <c r="M225" t="s">
        <v>561</v>
      </c>
      <c r="N225">
        <v>0</v>
      </c>
      <c r="O225" t="s">
        <v>43</v>
      </c>
      <c r="P225">
        <v>3709235</v>
      </c>
      <c r="Q225" t="s">
        <v>562</v>
      </c>
      <c r="R225">
        <v>269119.28000000003</v>
      </c>
      <c r="S225">
        <v>29383.73</v>
      </c>
      <c r="T225">
        <v>0</v>
      </c>
      <c r="U225">
        <v>20280.64</v>
      </c>
      <c r="V225">
        <v>14770.55</v>
      </c>
      <c r="W225">
        <v>1737.61</v>
      </c>
      <c r="X225">
        <v>0</v>
      </c>
      <c r="Y225">
        <v>780.03</v>
      </c>
    </row>
    <row r="226" spans="1:25" x14ac:dyDescent="0.3">
      <c r="A226">
        <v>459661</v>
      </c>
      <c r="B226" t="s">
        <v>251</v>
      </c>
      <c r="C226" t="s">
        <v>26</v>
      </c>
      <c r="D226">
        <v>879</v>
      </c>
      <c r="E226">
        <v>8149</v>
      </c>
      <c r="F226" t="s">
        <v>252</v>
      </c>
      <c r="G226">
        <v>4</v>
      </c>
      <c r="H226" t="s">
        <v>35</v>
      </c>
      <c r="I226" t="s">
        <v>217</v>
      </c>
      <c r="J226">
        <v>73452</v>
      </c>
      <c r="K226" t="s">
        <v>253</v>
      </c>
      <c r="L226">
        <v>73452</v>
      </c>
      <c r="M226" t="s">
        <v>253</v>
      </c>
      <c r="N226" t="s">
        <v>254</v>
      </c>
      <c r="O226" t="s">
        <v>69</v>
      </c>
      <c r="P226">
        <v>2666576</v>
      </c>
      <c r="Q226" t="s">
        <v>563</v>
      </c>
      <c r="R226">
        <v>154223.70000000001</v>
      </c>
      <c r="S226">
        <v>0</v>
      </c>
      <c r="T226">
        <v>0</v>
      </c>
      <c r="U226">
        <v>0</v>
      </c>
      <c r="V226">
        <v>11611.72</v>
      </c>
      <c r="W226">
        <v>0</v>
      </c>
      <c r="X226">
        <v>0</v>
      </c>
      <c r="Y226">
        <v>0</v>
      </c>
    </row>
    <row r="227" spans="1:25" x14ac:dyDescent="0.3">
      <c r="A227">
        <v>76006</v>
      </c>
      <c r="B227" t="s">
        <v>397</v>
      </c>
      <c r="C227" t="s">
        <v>26</v>
      </c>
      <c r="D227">
        <v>7994</v>
      </c>
      <c r="E227">
        <v>8149</v>
      </c>
      <c r="F227" t="s">
        <v>52</v>
      </c>
      <c r="G227">
        <v>4</v>
      </c>
      <c r="H227" t="s">
        <v>35</v>
      </c>
      <c r="I227" t="s">
        <v>36</v>
      </c>
      <c r="J227">
        <v>40263</v>
      </c>
      <c r="K227" t="s">
        <v>398</v>
      </c>
      <c r="L227">
        <v>40263</v>
      </c>
      <c r="M227" t="s">
        <v>398</v>
      </c>
      <c r="N227" t="s">
        <v>55</v>
      </c>
      <c r="O227" t="s">
        <v>43</v>
      </c>
      <c r="P227">
        <v>1591197</v>
      </c>
      <c r="Q227" t="s">
        <v>564</v>
      </c>
      <c r="R227">
        <v>20670.61</v>
      </c>
      <c r="S227">
        <v>0</v>
      </c>
      <c r="T227">
        <v>13153.98</v>
      </c>
      <c r="U227">
        <v>5647.02</v>
      </c>
      <c r="V227">
        <v>1391.4</v>
      </c>
      <c r="W227">
        <v>0</v>
      </c>
      <c r="X227">
        <v>726.39</v>
      </c>
      <c r="Y227">
        <v>160.97</v>
      </c>
    </row>
    <row r="228" spans="1:25" x14ac:dyDescent="0.3">
      <c r="A228">
        <v>880186</v>
      </c>
      <c r="B228" t="s">
        <v>565</v>
      </c>
      <c r="C228" t="s">
        <v>26</v>
      </c>
      <c r="D228">
        <v>7994</v>
      </c>
      <c r="E228">
        <v>8149</v>
      </c>
      <c r="F228" t="s">
        <v>566</v>
      </c>
      <c r="G228">
        <v>5</v>
      </c>
      <c r="H228" t="s">
        <v>307</v>
      </c>
      <c r="I228" t="s">
        <v>29</v>
      </c>
      <c r="J228">
        <v>72437</v>
      </c>
      <c r="K228" t="s">
        <v>567</v>
      </c>
      <c r="L228">
        <v>72437</v>
      </c>
      <c r="M228" t="s">
        <v>567</v>
      </c>
      <c r="N228" t="s">
        <v>568</v>
      </c>
      <c r="O228" t="s">
        <v>43</v>
      </c>
      <c r="P228">
        <v>3912078</v>
      </c>
      <c r="Q228" t="s">
        <v>521</v>
      </c>
      <c r="R228">
        <v>49422.080000000002</v>
      </c>
      <c r="S228">
        <v>0</v>
      </c>
      <c r="T228">
        <v>0</v>
      </c>
      <c r="U228">
        <v>0</v>
      </c>
      <c r="V228">
        <v>3450.4</v>
      </c>
      <c r="W228">
        <v>0</v>
      </c>
      <c r="X228">
        <v>0</v>
      </c>
      <c r="Y228">
        <v>0</v>
      </c>
    </row>
    <row r="229" spans="1:25" x14ac:dyDescent="0.3">
      <c r="A229">
        <v>924153</v>
      </c>
      <c r="B229" t="s">
        <v>354</v>
      </c>
      <c r="C229" t="s">
        <v>26</v>
      </c>
      <c r="D229">
        <v>7989</v>
      </c>
      <c r="E229">
        <v>8149</v>
      </c>
      <c r="F229" t="s">
        <v>355</v>
      </c>
      <c r="G229">
        <v>2</v>
      </c>
      <c r="H229" t="s">
        <v>28</v>
      </c>
      <c r="I229" t="s">
        <v>29</v>
      </c>
      <c r="J229">
        <v>40055</v>
      </c>
      <c r="K229" t="s">
        <v>356</v>
      </c>
      <c r="L229">
        <v>40055</v>
      </c>
      <c r="M229" t="s">
        <v>356</v>
      </c>
      <c r="N229">
        <v>0</v>
      </c>
      <c r="O229" t="s">
        <v>31</v>
      </c>
      <c r="P229">
        <v>3984044</v>
      </c>
      <c r="Q229" t="s">
        <v>475</v>
      </c>
      <c r="R229">
        <v>260473.8</v>
      </c>
      <c r="S229">
        <v>0</v>
      </c>
      <c r="T229">
        <v>0</v>
      </c>
      <c r="U229">
        <v>0</v>
      </c>
      <c r="V229">
        <v>16164.71</v>
      </c>
      <c r="W229">
        <v>0</v>
      </c>
      <c r="X229">
        <v>0</v>
      </c>
      <c r="Y229">
        <v>0</v>
      </c>
    </row>
    <row r="230" spans="1:25" x14ac:dyDescent="0.3">
      <c r="A230">
        <v>76007</v>
      </c>
      <c r="B230" t="s">
        <v>400</v>
      </c>
      <c r="C230" t="s">
        <v>26</v>
      </c>
      <c r="D230">
        <v>7994</v>
      </c>
      <c r="E230">
        <v>8149</v>
      </c>
      <c r="F230" t="s">
        <v>52</v>
      </c>
      <c r="G230">
        <v>3</v>
      </c>
      <c r="H230" t="s">
        <v>53</v>
      </c>
      <c r="I230" t="s">
        <v>36</v>
      </c>
      <c r="J230">
        <v>40263</v>
      </c>
      <c r="K230" t="s">
        <v>398</v>
      </c>
      <c r="L230">
        <v>40263</v>
      </c>
      <c r="M230" t="s">
        <v>398</v>
      </c>
      <c r="N230" t="s">
        <v>55</v>
      </c>
      <c r="O230" t="s">
        <v>43</v>
      </c>
      <c r="P230">
        <v>2666147</v>
      </c>
      <c r="Q230" t="s">
        <v>480</v>
      </c>
      <c r="R230">
        <v>104859.02</v>
      </c>
      <c r="S230">
        <v>14802.34</v>
      </c>
      <c r="T230">
        <v>0</v>
      </c>
      <c r="U230">
        <v>0</v>
      </c>
      <c r="V230">
        <v>3842.15</v>
      </c>
      <c r="W230">
        <v>486.35</v>
      </c>
      <c r="X230">
        <v>0</v>
      </c>
      <c r="Y230">
        <v>0</v>
      </c>
    </row>
    <row r="231" spans="1:25" x14ac:dyDescent="0.3">
      <c r="A231">
        <v>715721</v>
      </c>
      <c r="B231" t="s">
        <v>208</v>
      </c>
      <c r="C231" t="s">
        <v>26</v>
      </c>
      <c r="D231">
        <v>7992</v>
      </c>
      <c r="E231">
        <v>8149</v>
      </c>
      <c r="F231" t="s">
        <v>209</v>
      </c>
      <c r="G231">
        <v>4</v>
      </c>
      <c r="H231" t="s">
        <v>35</v>
      </c>
      <c r="I231" t="s">
        <v>29</v>
      </c>
      <c r="J231">
        <v>40550</v>
      </c>
      <c r="K231" t="s">
        <v>210</v>
      </c>
      <c r="L231">
        <v>40550</v>
      </c>
      <c r="M231" t="s">
        <v>210</v>
      </c>
      <c r="N231" t="s">
        <v>211</v>
      </c>
      <c r="O231" t="s">
        <v>43</v>
      </c>
      <c r="P231">
        <v>3586716</v>
      </c>
      <c r="Q231" t="s">
        <v>444</v>
      </c>
      <c r="R231">
        <v>460773.34</v>
      </c>
      <c r="S231">
        <v>0</v>
      </c>
      <c r="T231">
        <v>0</v>
      </c>
      <c r="U231">
        <v>126034.2</v>
      </c>
      <c r="V231">
        <v>12325.72</v>
      </c>
      <c r="W231">
        <v>0</v>
      </c>
      <c r="X231">
        <v>0</v>
      </c>
      <c r="Y231">
        <v>1.74</v>
      </c>
    </row>
    <row r="232" spans="1:25" x14ac:dyDescent="0.3">
      <c r="A232">
        <v>727781</v>
      </c>
      <c r="B232" t="s">
        <v>569</v>
      </c>
      <c r="C232" t="s">
        <v>26</v>
      </c>
      <c r="D232">
        <v>7001</v>
      </c>
      <c r="E232">
        <v>8149</v>
      </c>
      <c r="F232" t="s">
        <v>570</v>
      </c>
      <c r="G232">
        <v>4</v>
      </c>
      <c r="H232" t="s">
        <v>35</v>
      </c>
      <c r="I232" t="s">
        <v>29</v>
      </c>
      <c r="J232">
        <v>72702</v>
      </c>
      <c r="K232" t="s">
        <v>571</v>
      </c>
      <c r="L232">
        <v>72702</v>
      </c>
      <c r="M232" t="s">
        <v>571</v>
      </c>
      <c r="N232" t="s">
        <v>572</v>
      </c>
      <c r="O232" t="s">
        <v>69</v>
      </c>
      <c r="P232">
        <v>1570092</v>
      </c>
      <c r="Q232" t="s">
        <v>573</v>
      </c>
      <c r="R232">
        <v>0</v>
      </c>
      <c r="S232">
        <v>0</v>
      </c>
      <c r="T232">
        <v>0</v>
      </c>
      <c r="U232">
        <v>17341.2</v>
      </c>
      <c r="V232">
        <v>0</v>
      </c>
      <c r="W232">
        <v>0</v>
      </c>
      <c r="X232">
        <v>0</v>
      </c>
      <c r="Y232">
        <v>712.64</v>
      </c>
    </row>
    <row r="233" spans="1:25" x14ac:dyDescent="0.3">
      <c r="A233">
        <v>925092</v>
      </c>
      <c r="B233" t="s">
        <v>574</v>
      </c>
      <c r="C233" t="s">
        <v>26</v>
      </c>
      <c r="D233">
        <v>7992</v>
      </c>
      <c r="E233">
        <v>8149</v>
      </c>
      <c r="F233" t="s">
        <v>575</v>
      </c>
      <c r="G233">
        <v>2</v>
      </c>
      <c r="H233" t="s">
        <v>28</v>
      </c>
      <c r="I233" t="s">
        <v>36</v>
      </c>
      <c r="J233">
        <v>40405</v>
      </c>
      <c r="K233" t="s">
        <v>576</v>
      </c>
      <c r="L233">
        <v>40405</v>
      </c>
      <c r="M233" t="s">
        <v>576</v>
      </c>
      <c r="N233">
        <v>0</v>
      </c>
      <c r="O233" t="s">
        <v>43</v>
      </c>
      <c r="P233">
        <v>3550175</v>
      </c>
      <c r="Q233" t="s">
        <v>328</v>
      </c>
      <c r="R233">
        <v>0</v>
      </c>
      <c r="S233">
        <v>0</v>
      </c>
      <c r="T233">
        <v>0</v>
      </c>
      <c r="U233">
        <v>39342.39</v>
      </c>
      <c r="V233">
        <v>0</v>
      </c>
      <c r="W233">
        <v>0</v>
      </c>
      <c r="X233">
        <v>0</v>
      </c>
      <c r="Y233">
        <v>0</v>
      </c>
    </row>
    <row r="234" spans="1:25" x14ac:dyDescent="0.3">
      <c r="A234">
        <v>186274</v>
      </c>
      <c r="B234" t="s">
        <v>546</v>
      </c>
      <c r="C234" t="s">
        <v>26</v>
      </c>
      <c r="D234">
        <v>7994</v>
      </c>
      <c r="E234">
        <v>8149</v>
      </c>
      <c r="F234" t="s">
        <v>547</v>
      </c>
      <c r="G234">
        <v>4</v>
      </c>
      <c r="H234" t="s">
        <v>35</v>
      </c>
      <c r="I234" t="s">
        <v>29</v>
      </c>
      <c r="J234">
        <v>1748</v>
      </c>
      <c r="K234" t="s">
        <v>548</v>
      </c>
      <c r="L234">
        <v>1748</v>
      </c>
      <c r="M234" t="s">
        <v>548</v>
      </c>
      <c r="N234" t="s">
        <v>549</v>
      </c>
      <c r="O234" t="s">
        <v>43</v>
      </c>
      <c r="P234">
        <v>3954930</v>
      </c>
      <c r="Q234" t="s">
        <v>577</v>
      </c>
      <c r="R234">
        <v>359425.14</v>
      </c>
      <c r="S234">
        <v>30694.9</v>
      </c>
      <c r="T234">
        <v>0</v>
      </c>
      <c r="U234">
        <v>0</v>
      </c>
      <c r="V234">
        <v>11117.72</v>
      </c>
      <c r="W234">
        <v>1080.44</v>
      </c>
      <c r="X234">
        <v>0</v>
      </c>
      <c r="Y234">
        <v>0</v>
      </c>
    </row>
    <row r="235" spans="1:25" x14ac:dyDescent="0.3">
      <c r="A235">
        <v>877354</v>
      </c>
      <c r="B235" t="s">
        <v>57</v>
      </c>
      <c r="C235" t="s">
        <v>26</v>
      </c>
      <c r="D235">
        <v>7595</v>
      </c>
      <c r="E235">
        <v>8115</v>
      </c>
      <c r="F235" t="s">
        <v>58</v>
      </c>
      <c r="G235">
        <v>4</v>
      </c>
      <c r="H235" t="s">
        <v>35</v>
      </c>
      <c r="I235" t="s">
        <v>36</v>
      </c>
      <c r="J235">
        <v>73354</v>
      </c>
      <c r="K235" t="s">
        <v>59</v>
      </c>
      <c r="L235">
        <v>73354</v>
      </c>
      <c r="M235" t="s">
        <v>59</v>
      </c>
      <c r="N235" t="s">
        <v>60</v>
      </c>
      <c r="O235" t="s">
        <v>43</v>
      </c>
      <c r="P235">
        <v>3482320</v>
      </c>
      <c r="Q235" t="s">
        <v>399</v>
      </c>
      <c r="R235">
        <v>94541.27</v>
      </c>
      <c r="S235">
        <v>22236.47</v>
      </c>
      <c r="T235">
        <v>5994.82</v>
      </c>
      <c r="U235">
        <v>6005.02</v>
      </c>
      <c r="V235">
        <v>12883.28</v>
      </c>
      <c r="W235">
        <v>2721.1</v>
      </c>
      <c r="X235">
        <v>269</v>
      </c>
      <c r="Y235">
        <v>0</v>
      </c>
    </row>
    <row r="236" spans="1:25" x14ac:dyDescent="0.3">
      <c r="A236">
        <v>950067</v>
      </c>
      <c r="B236" t="s">
        <v>175</v>
      </c>
      <c r="C236" t="s">
        <v>26</v>
      </c>
      <c r="D236">
        <v>7001</v>
      </c>
      <c r="E236">
        <v>8149</v>
      </c>
      <c r="F236" t="s">
        <v>176</v>
      </c>
      <c r="G236">
        <v>4</v>
      </c>
      <c r="H236" t="s">
        <v>35</v>
      </c>
      <c r="I236" t="s">
        <v>29</v>
      </c>
      <c r="J236">
        <v>40083</v>
      </c>
      <c r="K236" t="s">
        <v>177</v>
      </c>
      <c r="L236">
        <v>40083</v>
      </c>
      <c r="M236" t="s">
        <v>177</v>
      </c>
      <c r="N236" t="s">
        <v>178</v>
      </c>
      <c r="O236" t="s">
        <v>43</v>
      </c>
      <c r="P236">
        <v>3990306</v>
      </c>
      <c r="Q236" t="s">
        <v>578</v>
      </c>
      <c r="R236">
        <v>54982.04</v>
      </c>
      <c r="S236">
        <v>3840.95</v>
      </c>
      <c r="T236">
        <v>0</v>
      </c>
      <c r="U236">
        <v>7858</v>
      </c>
      <c r="V236">
        <v>3977.42</v>
      </c>
      <c r="W236">
        <v>279.98</v>
      </c>
      <c r="X236">
        <v>0</v>
      </c>
      <c r="Y236">
        <v>302.24</v>
      </c>
    </row>
    <row r="237" spans="1:25" x14ac:dyDescent="0.3">
      <c r="A237">
        <v>870905</v>
      </c>
      <c r="B237" t="s">
        <v>71</v>
      </c>
      <c r="C237" t="s">
        <v>26</v>
      </c>
      <c r="D237">
        <v>7995</v>
      </c>
      <c r="E237">
        <v>8113</v>
      </c>
      <c r="F237" t="s">
        <v>72</v>
      </c>
      <c r="G237">
        <v>4</v>
      </c>
      <c r="H237" t="s">
        <v>35</v>
      </c>
      <c r="I237" t="s">
        <v>36</v>
      </c>
      <c r="J237">
        <v>40558</v>
      </c>
      <c r="K237" t="s">
        <v>73</v>
      </c>
      <c r="L237">
        <v>40558</v>
      </c>
      <c r="M237" t="s">
        <v>73</v>
      </c>
      <c r="N237" t="s">
        <v>74</v>
      </c>
      <c r="O237" t="s">
        <v>69</v>
      </c>
      <c r="P237">
        <v>1502509</v>
      </c>
      <c r="Q237" t="s">
        <v>579</v>
      </c>
      <c r="R237">
        <v>9454.9</v>
      </c>
      <c r="S237">
        <v>0</v>
      </c>
      <c r="T237">
        <v>3783.5</v>
      </c>
      <c r="U237">
        <v>1894.97</v>
      </c>
      <c r="V237">
        <v>225.75</v>
      </c>
      <c r="W237">
        <v>0</v>
      </c>
      <c r="X237">
        <v>90.32</v>
      </c>
      <c r="Y237">
        <v>0</v>
      </c>
    </row>
    <row r="238" spans="1:25" x14ac:dyDescent="0.3">
      <c r="A238">
        <v>329831</v>
      </c>
      <c r="B238" t="s">
        <v>437</v>
      </c>
      <c r="C238" t="s">
        <v>26</v>
      </c>
      <c r="D238">
        <v>7003</v>
      </c>
      <c r="E238">
        <v>8148</v>
      </c>
      <c r="F238" t="s">
        <v>438</v>
      </c>
      <c r="G238">
        <v>2</v>
      </c>
      <c r="H238" t="s">
        <v>28</v>
      </c>
      <c r="I238" t="s">
        <v>36</v>
      </c>
      <c r="J238">
        <v>40461</v>
      </c>
      <c r="K238" t="s">
        <v>37</v>
      </c>
      <c r="L238">
        <v>40461</v>
      </c>
      <c r="M238" t="s">
        <v>37</v>
      </c>
      <c r="N238">
        <v>0</v>
      </c>
      <c r="O238" t="s">
        <v>31</v>
      </c>
      <c r="P238">
        <v>3224649</v>
      </c>
      <c r="Q238" t="s">
        <v>580</v>
      </c>
      <c r="R238">
        <v>651.66999999999996</v>
      </c>
      <c r="S238">
        <v>0</v>
      </c>
      <c r="T238">
        <v>0</v>
      </c>
      <c r="U238">
        <v>0</v>
      </c>
      <c r="V238">
        <v>48.04</v>
      </c>
      <c r="W238">
        <v>0</v>
      </c>
      <c r="X238">
        <v>0</v>
      </c>
      <c r="Y238">
        <v>0</v>
      </c>
    </row>
    <row r="239" spans="1:25" x14ac:dyDescent="0.3">
      <c r="A239">
        <v>268209</v>
      </c>
      <c r="B239" t="s">
        <v>301</v>
      </c>
      <c r="C239" t="s">
        <v>26</v>
      </c>
      <c r="D239">
        <v>7003</v>
      </c>
      <c r="E239">
        <v>8148</v>
      </c>
      <c r="F239" t="s">
        <v>280</v>
      </c>
      <c r="G239">
        <v>4</v>
      </c>
      <c r="H239" t="s">
        <v>35</v>
      </c>
      <c r="I239" t="s">
        <v>36</v>
      </c>
      <c r="J239">
        <v>40461</v>
      </c>
      <c r="K239" t="s">
        <v>37</v>
      </c>
      <c r="L239">
        <v>40461</v>
      </c>
      <c r="M239" t="s">
        <v>37</v>
      </c>
      <c r="N239" t="s">
        <v>302</v>
      </c>
      <c r="O239" t="s">
        <v>31</v>
      </c>
      <c r="P239">
        <v>2117034</v>
      </c>
      <c r="Q239" t="s">
        <v>581</v>
      </c>
      <c r="R239">
        <v>2384.9</v>
      </c>
      <c r="S239">
        <v>0</v>
      </c>
      <c r="T239">
        <v>0</v>
      </c>
      <c r="U239">
        <v>0</v>
      </c>
      <c r="V239">
        <v>88.51</v>
      </c>
      <c r="W239">
        <v>0</v>
      </c>
      <c r="X239">
        <v>0</v>
      </c>
      <c r="Y239">
        <v>0</v>
      </c>
    </row>
    <row r="240" spans="1:25" x14ac:dyDescent="0.3">
      <c r="A240">
        <v>863417</v>
      </c>
      <c r="B240" t="s">
        <v>481</v>
      </c>
      <c r="C240" t="s">
        <v>26</v>
      </c>
      <c r="D240">
        <v>7003</v>
      </c>
      <c r="E240">
        <v>8148</v>
      </c>
      <c r="F240" t="s">
        <v>482</v>
      </c>
      <c r="G240">
        <v>4</v>
      </c>
      <c r="H240" t="s">
        <v>35</v>
      </c>
      <c r="I240" t="s">
        <v>36</v>
      </c>
      <c r="J240">
        <v>40461</v>
      </c>
      <c r="K240" t="s">
        <v>37</v>
      </c>
      <c r="L240">
        <v>40461</v>
      </c>
      <c r="M240" t="s">
        <v>37</v>
      </c>
      <c r="N240" t="s">
        <v>483</v>
      </c>
      <c r="O240" t="s">
        <v>31</v>
      </c>
      <c r="P240">
        <v>1523877</v>
      </c>
      <c r="Q240" t="s">
        <v>247</v>
      </c>
      <c r="R240">
        <v>24183.25</v>
      </c>
      <c r="S240">
        <v>2604.0100000000002</v>
      </c>
      <c r="T240">
        <v>0</v>
      </c>
      <c r="U240">
        <v>0</v>
      </c>
      <c r="V240">
        <v>724.07</v>
      </c>
      <c r="W240">
        <v>86.52</v>
      </c>
      <c r="X240">
        <v>0</v>
      </c>
      <c r="Y240">
        <v>0</v>
      </c>
    </row>
    <row r="241" spans="1:25" x14ac:dyDescent="0.3">
      <c r="A241">
        <v>863417</v>
      </c>
      <c r="B241" t="s">
        <v>481</v>
      </c>
      <c r="C241" t="s">
        <v>26</v>
      </c>
      <c r="D241">
        <v>7003</v>
      </c>
      <c r="E241">
        <v>8148</v>
      </c>
      <c r="F241" t="s">
        <v>482</v>
      </c>
      <c r="G241">
        <v>4</v>
      </c>
      <c r="H241" t="s">
        <v>35</v>
      </c>
      <c r="I241" t="s">
        <v>36</v>
      </c>
      <c r="J241">
        <v>40461</v>
      </c>
      <c r="K241" t="s">
        <v>37</v>
      </c>
      <c r="L241">
        <v>40461</v>
      </c>
      <c r="M241" t="s">
        <v>37</v>
      </c>
      <c r="N241" t="s">
        <v>483</v>
      </c>
      <c r="O241" t="s">
        <v>31</v>
      </c>
      <c r="P241">
        <v>3554888</v>
      </c>
      <c r="Q241" t="s">
        <v>220</v>
      </c>
      <c r="R241">
        <v>199673.9</v>
      </c>
      <c r="S241">
        <v>56389.85</v>
      </c>
      <c r="T241">
        <v>0</v>
      </c>
      <c r="U241">
        <v>0</v>
      </c>
      <c r="V241">
        <v>4196.6400000000003</v>
      </c>
      <c r="W241">
        <v>915.76</v>
      </c>
      <c r="X241">
        <v>0</v>
      </c>
      <c r="Y241">
        <v>0</v>
      </c>
    </row>
    <row r="242" spans="1:25" x14ac:dyDescent="0.3">
      <c r="A242">
        <v>932193</v>
      </c>
      <c r="B242" t="s">
        <v>582</v>
      </c>
      <c r="C242" t="s">
        <v>26</v>
      </c>
      <c r="D242">
        <v>7001</v>
      </c>
      <c r="E242">
        <v>8149</v>
      </c>
      <c r="F242" t="s">
        <v>583</v>
      </c>
      <c r="G242">
        <v>3</v>
      </c>
      <c r="H242" t="s">
        <v>53</v>
      </c>
      <c r="I242" t="s">
        <v>29</v>
      </c>
      <c r="J242">
        <v>1147</v>
      </c>
      <c r="K242" t="s">
        <v>584</v>
      </c>
      <c r="L242">
        <v>1147</v>
      </c>
      <c r="M242" t="s">
        <v>584</v>
      </c>
      <c r="N242" t="s">
        <v>585</v>
      </c>
      <c r="O242" t="s">
        <v>43</v>
      </c>
      <c r="P242">
        <v>3782638</v>
      </c>
      <c r="Q242" t="s">
        <v>300</v>
      </c>
      <c r="R242">
        <v>4286.53</v>
      </c>
      <c r="S242">
        <v>0</v>
      </c>
      <c r="T242">
        <v>0</v>
      </c>
      <c r="U242">
        <v>0</v>
      </c>
      <c r="V242">
        <v>313.89</v>
      </c>
      <c r="W242">
        <v>0</v>
      </c>
      <c r="X242">
        <v>0</v>
      </c>
      <c r="Y242">
        <v>0</v>
      </c>
    </row>
    <row r="243" spans="1:25" x14ac:dyDescent="0.3">
      <c r="A243">
        <v>100470</v>
      </c>
      <c r="B243" t="s">
        <v>316</v>
      </c>
      <c r="C243" t="s">
        <v>26</v>
      </c>
      <c r="D243">
        <v>837</v>
      </c>
      <c r="E243">
        <v>8149</v>
      </c>
      <c r="F243" t="s">
        <v>317</v>
      </c>
      <c r="G243">
        <v>2</v>
      </c>
      <c r="H243" t="s">
        <v>28</v>
      </c>
      <c r="I243" t="s">
        <v>29</v>
      </c>
      <c r="J243">
        <v>40848</v>
      </c>
      <c r="K243" t="s">
        <v>42</v>
      </c>
      <c r="L243">
        <v>40848</v>
      </c>
      <c r="M243" t="s">
        <v>42</v>
      </c>
      <c r="N243">
        <v>0</v>
      </c>
      <c r="O243" t="s">
        <v>43</v>
      </c>
      <c r="P243">
        <v>1592724</v>
      </c>
      <c r="Q243" t="s">
        <v>586</v>
      </c>
      <c r="R243">
        <v>4549.8900000000003</v>
      </c>
      <c r="S243">
        <v>0</v>
      </c>
      <c r="T243">
        <v>0</v>
      </c>
      <c r="U243">
        <v>0</v>
      </c>
      <c r="V243">
        <v>346.44</v>
      </c>
      <c r="W243">
        <v>0</v>
      </c>
      <c r="X243">
        <v>0</v>
      </c>
      <c r="Y243">
        <v>0</v>
      </c>
    </row>
    <row r="244" spans="1:25" x14ac:dyDescent="0.3">
      <c r="A244">
        <v>76006</v>
      </c>
      <c r="B244" t="s">
        <v>397</v>
      </c>
      <c r="C244" t="s">
        <v>26</v>
      </c>
      <c r="D244">
        <v>7994</v>
      </c>
      <c r="E244">
        <v>8149</v>
      </c>
      <c r="F244" t="s">
        <v>52</v>
      </c>
      <c r="G244">
        <v>4</v>
      </c>
      <c r="H244" t="s">
        <v>35</v>
      </c>
      <c r="I244" t="s">
        <v>36</v>
      </c>
      <c r="J244">
        <v>40263</v>
      </c>
      <c r="K244" t="s">
        <v>398</v>
      </c>
      <c r="L244">
        <v>40263</v>
      </c>
      <c r="M244" t="s">
        <v>398</v>
      </c>
      <c r="N244" t="s">
        <v>55</v>
      </c>
      <c r="O244" t="s">
        <v>43</v>
      </c>
      <c r="P244">
        <v>3765542</v>
      </c>
      <c r="Q244" t="s">
        <v>587</v>
      </c>
      <c r="R244">
        <v>39860.31</v>
      </c>
      <c r="S244">
        <v>0</v>
      </c>
      <c r="T244">
        <v>20233.57</v>
      </c>
      <c r="U244">
        <v>10134.02</v>
      </c>
      <c r="V244">
        <v>1133.5899999999999</v>
      </c>
      <c r="W244">
        <v>0</v>
      </c>
      <c r="X244">
        <v>582.64</v>
      </c>
      <c r="Y244">
        <v>0</v>
      </c>
    </row>
    <row r="245" spans="1:25" x14ac:dyDescent="0.3">
      <c r="A245">
        <v>396534</v>
      </c>
      <c r="B245" t="s">
        <v>588</v>
      </c>
      <c r="C245" t="s">
        <v>26</v>
      </c>
      <c r="D245">
        <v>837</v>
      </c>
      <c r="E245">
        <v>8149</v>
      </c>
      <c r="F245" t="s">
        <v>589</v>
      </c>
      <c r="G245">
        <v>2</v>
      </c>
      <c r="H245" t="s">
        <v>28</v>
      </c>
      <c r="I245" t="s">
        <v>29</v>
      </c>
      <c r="J245">
        <v>72727</v>
      </c>
      <c r="K245" t="s">
        <v>590</v>
      </c>
      <c r="L245">
        <v>30059</v>
      </c>
      <c r="M245" t="s">
        <v>293</v>
      </c>
      <c r="N245">
        <v>0</v>
      </c>
      <c r="O245" t="s">
        <v>31</v>
      </c>
      <c r="P245">
        <v>3952413</v>
      </c>
      <c r="Q245" t="s">
        <v>294</v>
      </c>
      <c r="R245">
        <v>-0.05</v>
      </c>
      <c r="S245">
        <v>-0.05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3">
      <c r="A246">
        <v>464478</v>
      </c>
      <c r="B246" t="s">
        <v>591</v>
      </c>
      <c r="C246" t="s">
        <v>26</v>
      </c>
      <c r="D246">
        <v>7003</v>
      </c>
      <c r="E246">
        <v>8148</v>
      </c>
      <c r="F246" t="s">
        <v>592</v>
      </c>
      <c r="G246">
        <v>4</v>
      </c>
      <c r="H246" t="s">
        <v>35</v>
      </c>
      <c r="I246" t="s">
        <v>36</v>
      </c>
      <c r="J246">
        <v>40461</v>
      </c>
      <c r="K246" t="s">
        <v>37</v>
      </c>
      <c r="L246">
        <v>40461</v>
      </c>
      <c r="M246" t="s">
        <v>37</v>
      </c>
      <c r="N246" t="s">
        <v>593</v>
      </c>
      <c r="O246" t="s">
        <v>31</v>
      </c>
      <c r="P246">
        <v>3224763</v>
      </c>
      <c r="Q246" t="s">
        <v>594</v>
      </c>
      <c r="R246">
        <v>55.74</v>
      </c>
      <c r="S246">
        <v>55.74</v>
      </c>
      <c r="T246">
        <v>0</v>
      </c>
      <c r="U246">
        <v>0</v>
      </c>
      <c r="V246">
        <v>1.33</v>
      </c>
      <c r="W246">
        <v>1.33</v>
      </c>
      <c r="X246">
        <v>0</v>
      </c>
      <c r="Y246">
        <v>0</v>
      </c>
    </row>
    <row r="247" spans="1:25" x14ac:dyDescent="0.3">
      <c r="A247">
        <v>720651</v>
      </c>
      <c r="B247" t="s">
        <v>595</v>
      </c>
      <c r="C247" t="s">
        <v>26</v>
      </c>
      <c r="D247">
        <v>7994</v>
      </c>
      <c r="E247">
        <v>8149</v>
      </c>
      <c r="F247" t="s">
        <v>596</v>
      </c>
      <c r="G247">
        <v>3</v>
      </c>
      <c r="H247" t="s">
        <v>53</v>
      </c>
      <c r="I247" t="s">
        <v>29</v>
      </c>
      <c r="J247">
        <v>72192</v>
      </c>
      <c r="K247" t="s">
        <v>597</v>
      </c>
      <c r="L247">
        <v>72192</v>
      </c>
      <c r="M247" t="s">
        <v>597</v>
      </c>
      <c r="N247" t="s">
        <v>598</v>
      </c>
      <c r="O247" t="s">
        <v>43</v>
      </c>
      <c r="P247">
        <v>3441763</v>
      </c>
      <c r="Q247" t="s">
        <v>539</v>
      </c>
      <c r="R247">
        <v>5197.58</v>
      </c>
      <c r="S247">
        <v>5197.58</v>
      </c>
      <c r="T247">
        <v>0</v>
      </c>
      <c r="U247">
        <v>0</v>
      </c>
      <c r="V247">
        <v>-366.29</v>
      </c>
      <c r="W247">
        <v>-366.29</v>
      </c>
      <c r="X247">
        <v>0</v>
      </c>
      <c r="Y247">
        <v>0</v>
      </c>
    </row>
    <row r="248" spans="1:25" x14ac:dyDescent="0.3">
      <c r="A248">
        <v>983097</v>
      </c>
      <c r="B248" t="s">
        <v>260</v>
      </c>
      <c r="C248" t="s">
        <v>26</v>
      </c>
      <c r="D248">
        <v>7003</v>
      </c>
      <c r="E248">
        <v>8148</v>
      </c>
      <c r="F248" t="s">
        <v>152</v>
      </c>
      <c r="G248">
        <v>4</v>
      </c>
      <c r="H248" t="s">
        <v>35</v>
      </c>
      <c r="I248" t="s">
        <v>36</v>
      </c>
      <c r="J248">
        <v>40461</v>
      </c>
      <c r="K248" t="s">
        <v>37</v>
      </c>
      <c r="L248">
        <v>40461</v>
      </c>
      <c r="M248" t="s">
        <v>37</v>
      </c>
      <c r="N248" t="s">
        <v>153</v>
      </c>
      <c r="O248" t="s">
        <v>31</v>
      </c>
      <c r="P248">
        <v>2338747</v>
      </c>
      <c r="Q248" t="s">
        <v>545</v>
      </c>
      <c r="R248">
        <v>10759.79</v>
      </c>
      <c r="S248">
        <v>0</v>
      </c>
      <c r="T248">
        <v>0</v>
      </c>
      <c r="U248">
        <v>0</v>
      </c>
      <c r="V248">
        <v>974.86</v>
      </c>
      <c r="W248">
        <v>0</v>
      </c>
      <c r="X248">
        <v>0</v>
      </c>
      <c r="Y248">
        <v>0</v>
      </c>
    </row>
    <row r="249" spans="1:25" x14ac:dyDescent="0.3">
      <c r="A249">
        <v>857245</v>
      </c>
      <c r="B249" t="s">
        <v>33</v>
      </c>
      <c r="C249" t="s">
        <v>26</v>
      </c>
      <c r="D249">
        <v>7003</v>
      </c>
      <c r="E249">
        <v>8148</v>
      </c>
      <c r="F249" t="s">
        <v>34</v>
      </c>
      <c r="G249">
        <v>4</v>
      </c>
      <c r="H249" t="s">
        <v>35</v>
      </c>
      <c r="I249" t="s">
        <v>36</v>
      </c>
      <c r="J249">
        <v>40461</v>
      </c>
      <c r="K249" t="s">
        <v>37</v>
      </c>
      <c r="L249">
        <v>40461</v>
      </c>
      <c r="M249" t="s">
        <v>37</v>
      </c>
      <c r="N249" t="s">
        <v>38</v>
      </c>
      <c r="O249" t="s">
        <v>31</v>
      </c>
      <c r="P249">
        <v>3729662</v>
      </c>
      <c r="Q249" t="s">
        <v>599</v>
      </c>
      <c r="R249">
        <v>34803.22</v>
      </c>
      <c r="S249">
        <v>23263.22</v>
      </c>
      <c r="T249">
        <v>0</v>
      </c>
      <c r="U249">
        <v>0</v>
      </c>
      <c r="V249">
        <v>2658.4</v>
      </c>
      <c r="W249">
        <v>1787.73</v>
      </c>
      <c r="X249">
        <v>0</v>
      </c>
      <c r="Y249">
        <v>0</v>
      </c>
    </row>
    <row r="250" spans="1:25" x14ac:dyDescent="0.3">
      <c r="A250">
        <v>880186</v>
      </c>
      <c r="B250" t="s">
        <v>565</v>
      </c>
      <c r="C250" t="s">
        <v>26</v>
      </c>
      <c r="D250">
        <v>7994</v>
      </c>
      <c r="E250">
        <v>8149</v>
      </c>
      <c r="F250" t="s">
        <v>566</v>
      </c>
      <c r="G250">
        <v>5</v>
      </c>
      <c r="H250" t="s">
        <v>307</v>
      </c>
      <c r="I250" t="s">
        <v>29</v>
      </c>
      <c r="J250">
        <v>72437</v>
      </c>
      <c r="K250" t="s">
        <v>567</v>
      </c>
      <c r="L250">
        <v>72437</v>
      </c>
      <c r="M250" t="s">
        <v>567</v>
      </c>
      <c r="N250" t="s">
        <v>568</v>
      </c>
      <c r="O250" t="s">
        <v>43</v>
      </c>
      <c r="P250">
        <v>1513027</v>
      </c>
      <c r="Q250" t="s">
        <v>459</v>
      </c>
      <c r="R250">
        <v>123525.34</v>
      </c>
      <c r="S250">
        <v>0</v>
      </c>
      <c r="T250">
        <v>251338.8</v>
      </c>
      <c r="U250">
        <v>125883.4</v>
      </c>
      <c r="V250">
        <v>9303.2199999999993</v>
      </c>
      <c r="W250">
        <v>0</v>
      </c>
      <c r="X250">
        <v>23423.56</v>
      </c>
      <c r="Y250">
        <v>5205.5600000000004</v>
      </c>
    </row>
    <row r="251" spans="1:25" x14ac:dyDescent="0.3">
      <c r="A251">
        <v>981080</v>
      </c>
      <c r="B251" t="s">
        <v>600</v>
      </c>
      <c r="C251" t="s">
        <v>26</v>
      </c>
      <c r="D251">
        <v>7001</v>
      </c>
      <c r="E251">
        <v>8149</v>
      </c>
      <c r="F251" t="s">
        <v>601</v>
      </c>
      <c r="G251">
        <v>4</v>
      </c>
      <c r="H251" t="s">
        <v>35</v>
      </c>
      <c r="I251" t="s">
        <v>29</v>
      </c>
      <c r="J251">
        <v>72706</v>
      </c>
      <c r="K251" t="s">
        <v>308</v>
      </c>
      <c r="L251">
        <v>72706</v>
      </c>
      <c r="M251" t="s">
        <v>308</v>
      </c>
      <c r="N251" t="s">
        <v>309</v>
      </c>
      <c r="O251" t="s">
        <v>43</v>
      </c>
      <c r="P251">
        <v>1900133</v>
      </c>
      <c r="Q251" t="s">
        <v>349</v>
      </c>
      <c r="R251">
        <v>4445.32</v>
      </c>
      <c r="S251">
        <v>0</v>
      </c>
      <c r="T251">
        <v>2157.1999999999998</v>
      </c>
      <c r="U251">
        <v>0</v>
      </c>
      <c r="V251">
        <v>577.52</v>
      </c>
      <c r="W251">
        <v>0</v>
      </c>
      <c r="X251">
        <v>285.36</v>
      </c>
      <c r="Y251">
        <v>0</v>
      </c>
    </row>
    <row r="252" spans="1:25" x14ac:dyDescent="0.3">
      <c r="A252">
        <v>639459</v>
      </c>
      <c r="B252" t="s">
        <v>115</v>
      </c>
      <c r="C252" t="s">
        <v>26</v>
      </c>
      <c r="D252">
        <v>7003</v>
      </c>
      <c r="E252">
        <v>8148</v>
      </c>
      <c r="F252" t="s">
        <v>116</v>
      </c>
      <c r="G252">
        <v>4</v>
      </c>
      <c r="H252" t="s">
        <v>35</v>
      </c>
      <c r="I252" t="s">
        <v>36</v>
      </c>
      <c r="J252">
        <v>40461</v>
      </c>
      <c r="K252" t="s">
        <v>37</v>
      </c>
      <c r="L252">
        <v>40461</v>
      </c>
      <c r="M252" t="s">
        <v>37</v>
      </c>
      <c r="N252" t="s">
        <v>117</v>
      </c>
      <c r="O252" t="s">
        <v>31</v>
      </c>
      <c r="P252">
        <v>2292746</v>
      </c>
      <c r="Q252" t="s">
        <v>201</v>
      </c>
      <c r="R252">
        <v>30919.97</v>
      </c>
      <c r="S252">
        <v>14068.36</v>
      </c>
      <c r="T252">
        <v>0</v>
      </c>
      <c r="U252">
        <v>0</v>
      </c>
      <c r="V252">
        <v>1465.48</v>
      </c>
      <c r="W252">
        <v>674.93</v>
      </c>
      <c r="X252">
        <v>0</v>
      </c>
      <c r="Y252">
        <v>0</v>
      </c>
    </row>
    <row r="253" spans="1:25" x14ac:dyDescent="0.3">
      <c r="A253">
        <v>598386</v>
      </c>
      <c r="B253" t="s">
        <v>464</v>
      </c>
      <c r="C253" t="s">
        <v>26</v>
      </c>
      <c r="D253">
        <v>7003</v>
      </c>
      <c r="E253">
        <v>8148</v>
      </c>
      <c r="G253">
        <v>2</v>
      </c>
      <c r="H253" t="s">
        <v>28</v>
      </c>
      <c r="I253" t="s">
        <v>36</v>
      </c>
      <c r="J253">
        <v>40461</v>
      </c>
      <c r="K253" t="s">
        <v>37</v>
      </c>
      <c r="L253">
        <v>40461</v>
      </c>
      <c r="M253" t="s">
        <v>37</v>
      </c>
      <c r="N253">
        <v>0</v>
      </c>
      <c r="O253" t="s">
        <v>31</v>
      </c>
      <c r="P253">
        <v>3761301</v>
      </c>
      <c r="Q253" t="s">
        <v>504</v>
      </c>
      <c r="R253">
        <v>14434</v>
      </c>
      <c r="S253">
        <v>6186</v>
      </c>
      <c r="T253">
        <v>0</v>
      </c>
      <c r="U253">
        <v>0</v>
      </c>
      <c r="V253">
        <v>594.91</v>
      </c>
      <c r="W253">
        <v>256.73</v>
      </c>
      <c r="X253">
        <v>0</v>
      </c>
      <c r="Y253">
        <v>0</v>
      </c>
    </row>
    <row r="254" spans="1:25" x14ac:dyDescent="0.3">
      <c r="A254">
        <v>654172</v>
      </c>
      <c r="B254" t="s">
        <v>266</v>
      </c>
      <c r="C254" t="s">
        <v>26</v>
      </c>
      <c r="D254">
        <v>7670</v>
      </c>
      <c r="E254">
        <v>8155</v>
      </c>
      <c r="F254" t="s">
        <v>142</v>
      </c>
      <c r="G254">
        <v>4</v>
      </c>
      <c r="H254" t="s">
        <v>35</v>
      </c>
      <c r="I254" t="s">
        <v>36</v>
      </c>
      <c r="J254">
        <v>40206</v>
      </c>
      <c r="K254" t="s">
        <v>47</v>
      </c>
      <c r="L254">
        <v>40205</v>
      </c>
      <c r="M254" t="s">
        <v>48</v>
      </c>
      <c r="N254" t="s">
        <v>143</v>
      </c>
      <c r="O254" t="s">
        <v>43</v>
      </c>
      <c r="P254">
        <v>1534536</v>
      </c>
      <c r="Q254" t="s">
        <v>602</v>
      </c>
      <c r="R254">
        <v>24191.38</v>
      </c>
      <c r="S254">
        <v>16132.16</v>
      </c>
      <c r="T254">
        <v>0</v>
      </c>
      <c r="U254">
        <v>0</v>
      </c>
      <c r="V254">
        <v>660</v>
      </c>
      <c r="W254">
        <v>444.67</v>
      </c>
      <c r="X254">
        <v>0</v>
      </c>
      <c r="Y254">
        <v>0</v>
      </c>
    </row>
    <row r="255" spans="1:25" x14ac:dyDescent="0.3">
      <c r="A255">
        <v>870904</v>
      </c>
      <c r="B255" t="s">
        <v>108</v>
      </c>
      <c r="C255" t="s">
        <v>26</v>
      </c>
      <c r="D255">
        <v>7995</v>
      </c>
      <c r="E255">
        <v>8113</v>
      </c>
      <c r="F255" t="s">
        <v>109</v>
      </c>
      <c r="G255">
        <v>4</v>
      </c>
      <c r="H255" t="s">
        <v>35</v>
      </c>
      <c r="I255" t="s">
        <v>36</v>
      </c>
      <c r="J255">
        <v>40558</v>
      </c>
      <c r="K255" t="s">
        <v>73</v>
      </c>
      <c r="L255">
        <v>40558</v>
      </c>
      <c r="M255" t="s">
        <v>73</v>
      </c>
      <c r="N255" t="s">
        <v>110</v>
      </c>
      <c r="O255" t="s">
        <v>69</v>
      </c>
      <c r="P255">
        <v>3638475</v>
      </c>
      <c r="Q255" t="s">
        <v>91</v>
      </c>
      <c r="R255">
        <v>25950.31</v>
      </c>
      <c r="S255">
        <v>25950.31</v>
      </c>
      <c r="T255">
        <v>0</v>
      </c>
      <c r="U255">
        <v>0</v>
      </c>
      <c r="V255">
        <v>-26.49</v>
      </c>
      <c r="W255">
        <v>-26.49</v>
      </c>
      <c r="X255">
        <v>0</v>
      </c>
      <c r="Y255">
        <v>0</v>
      </c>
    </row>
    <row r="256" spans="1:25" x14ac:dyDescent="0.3">
      <c r="A256">
        <v>721786</v>
      </c>
      <c r="B256" t="s">
        <v>279</v>
      </c>
      <c r="C256" t="s">
        <v>26</v>
      </c>
      <c r="D256">
        <v>7003</v>
      </c>
      <c r="E256">
        <v>8148</v>
      </c>
      <c r="F256" t="s">
        <v>280</v>
      </c>
      <c r="G256">
        <v>4</v>
      </c>
      <c r="H256" t="s">
        <v>35</v>
      </c>
      <c r="I256" t="s">
        <v>36</v>
      </c>
      <c r="J256">
        <v>40461</v>
      </c>
      <c r="K256" t="s">
        <v>37</v>
      </c>
      <c r="L256">
        <v>40461</v>
      </c>
      <c r="M256" t="s">
        <v>37</v>
      </c>
      <c r="N256" t="s">
        <v>281</v>
      </c>
      <c r="O256" t="s">
        <v>31</v>
      </c>
      <c r="P256">
        <v>3986445</v>
      </c>
      <c r="Q256" t="s">
        <v>603</v>
      </c>
      <c r="R256">
        <v>37787.64</v>
      </c>
      <c r="S256">
        <v>14391.15</v>
      </c>
      <c r="T256">
        <v>0</v>
      </c>
      <c r="U256">
        <v>0</v>
      </c>
      <c r="V256">
        <v>5093.18</v>
      </c>
      <c r="W256">
        <v>1966.78</v>
      </c>
      <c r="X256">
        <v>0</v>
      </c>
      <c r="Y256">
        <v>0</v>
      </c>
    </row>
    <row r="257" spans="1:25" x14ac:dyDescent="0.3">
      <c r="A257">
        <v>29664</v>
      </c>
      <c r="B257" t="s">
        <v>140</v>
      </c>
      <c r="C257" t="s">
        <v>26</v>
      </c>
      <c r="D257">
        <v>7670</v>
      </c>
      <c r="E257">
        <v>8155</v>
      </c>
      <c r="F257" t="s">
        <v>113</v>
      </c>
      <c r="G257">
        <v>3</v>
      </c>
      <c r="H257" t="s">
        <v>53</v>
      </c>
      <c r="I257" t="s">
        <v>36</v>
      </c>
      <c r="J257">
        <v>40206</v>
      </c>
      <c r="K257" t="s">
        <v>47</v>
      </c>
      <c r="L257">
        <v>40205</v>
      </c>
      <c r="M257" t="s">
        <v>48</v>
      </c>
      <c r="N257" t="s">
        <v>49</v>
      </c>
      <c r="O257" t="s">
        <v>43</v>
      </c>
      <c r="P257">
        <v>2344109</v>
      </c>
      <c r="Q257" t="s">
        <v>604</v>
      </c>
      <c r="R257">
        <v>8769.32</v>
      </c>
      <c r="S257">
        <v>0</v>
      </c>
      <c r="T257">
        <v>0</v>
      </c>
      <c r="U257">
        <v>0</v>
      </c>
      <c r="V257">
        <v>547.22</v>
      </c>
      <c r="W257">
        <v>0</v>
      </c>
      <c r="X257">
        <v>0</v>
      </c>
      <c r="Y257">
        <v>0</v>
      </c>
    </row>
    <row r="258" spans="1:25" x14ac:dyDescent="0.3">
      <c r="A258">
        <v>200023</v>
      </c>
      <c r="B258" t="s">
        <v>605</v>
      </c>
      <c r="C258" t="s">
        <v>26</v>
      </c>
      <c r="D258">
        <v>761</v>
      </c>
      <c r="E258">
        <v>8149</v>
      </c>
      <c r="F258" t="s">
        <v>98</v>
      </c>
      <c r="G258">
        <v>4</v>
      </c>
      <c r="H258" t="s">
        <v>35</v>
      </c>
      <c r="I258" t="s">
        <v>29</v>
      </c>
      <c r="J258">
        <v>40380</v>
      </c>
      <c r="K258" t="s">
        <v>99</v>
      </c>
      <c r="L258">
        <v>40380</v>
      </c>
      <c r="M258" t="s">
        <v>99</v>
      </c>
      <c r="N258" t="s">
        <v>100</v>
      </c>
      <c r="O258" t="s">
        <v>31</v>
      </c>
      <c r="P258">
        <v>2842318</v>
      </c>
      <c r="Q258" t="s">
        <v>377</v>
      </c>
      <c r="R258">
        <v>28702.2</v>
      </c>
      <c r="S258">
        <v>0</v>
      </c>
      <c r="T258">
        <v>0</v>
      </c>
      <c r="U258">
        <v>0</v>
      </c>
      <c r="V258">
        <v>1056.96</v>
      </c>
      <c r="W258">
        <v>0</v>
      </c>
      <c r="X258">
        <v>0</v>
      </c>
      <c r="Y258">
        <v>0</v>
      </c>
    </row>
    <row r="259" spans="1:25" x14ac:dyDescent="0.3">
      <c r="A259">
        <v>139935</v>
      </c>
      <c r="B259" t="s">
        <v>134</v>
      </c>
      <c r="C259" t="s">
        <v>26</v>
      </c>
      <c r="D259">
        <v>7992</v>
      </c>
      <c r="E259">
        <v>8149</v>
      </c>
      <c r="F259" t="s">
        <v>135</v>
      </c>
      <c r="G259">
        <v>4</v>
      </c>
      <c r="H259" t="s">
        <v>35</v>
      </c>
      <c r="I259" t="s">
        <v>29</v>
      </c>
      <c r="J259">
        <v>72505</v>
      </c>
      <c r="K259" t="s">
        <v>136</v>
      </c>
      <c r="L259">
        <v>72505</v>
      </c>
      <c r="M259" t="s">
        <v>136</v>
      </c>
      <c r="N259" t="s">
        <v>137</v>
      </c>
      <c r="O259" t="s">
        <v>69</v>
      </c>
      <c r="P259">
        <v>3652856</v>
      </c>
      <c r="Q259" t="s">
        <v>532</v>
      </c>
      <c r="R259">
        <v>0</v>
      </c>
      <c r="S259">
        <v>0</v>
      </c>
      <c r="T259">
        <v>0</v>
      </c>
      <c r="U259">
        <v>8305.32</v>
      </c>
      <c r="V259">
        <v>0</v>
      </c>
      <c r="W259">
        <v>0</v>
      </c>
      <c r="X259">
        <v>0</v>
      </c>
      <c r="Y259">
        <v>0</v>
      </c>
    </row>
    <row r="260" spans="1:25" x14ac:dyDescent="0.3">
      <c r="A260">
        <v>687154</v>
      </c>
      <c r="B260" t="s">
        <v>606</v>
      </c>
      <c r="C260" t="s">
        <v>26</v>
      </c>
      <c r="D260">
        <v>538</v>
      </c>
      <c r="E260">
        <v>8149</v>
      </c>
      <c r="F260" t="s">
        <v>268</v>
      </c>
      <c r="G260">
        <v>2</v>
      </c>
      <c r="H260" t="s">
        <v>28</v>
      </c>
      <c r="I260" t="s">
        <v>29</v>
      </c>
      <c r="J260">
        <v>72823</v>
      </c>
      <c r="K260" t="s">
        <v>269</v>
      </c>
      <c r="L260">
        <v>72823</v>
      </c>
      <c r="M260" t="s">
        <v>269</v>
      </c>
      <c r="N260">
        <v>0</v>
      </c>
      <c r="O260" t="s">
        <v>69</v>
      </c>
      <c r="P260">
        <v>2651958</v>
      </c>
      <c r="Q260" t="s">
        <v>56</v>
      </c>
      <c r="R260">
        <v>212936.72</v>
      </c>
      <c r="S260">
        <v>148410.44</v>
      </c>
      <c r="T260">
        <v>0</v>
      </c>
      <c r="U260">
        <v>0</v>
      </c>
      <c r="V260">
        <v>11576.66</v>
      </c>
      <c r="W260">
        <v>8068.58</v>
      </c>
      <c r="X260">
        <v>0</v>
      </c>
      <c r="Y260">
        <v>0</v>
      </c>
    </row>
    <row r="261" spans="1:25" x14ac:dyDescent="0.3">
      <c r="A261">
        <v>950067</v>
      </c>
      <c r="B261" t="s">
        <v>175</v>
      </c>
      <c r="C261" t="s">
        <v>26</v>
      </c>
      <c r="D261">
        <v>7001</v>
      </c>
      <c r="E261">
        <v>8149</v>
      </c>
      <c r="F261" t="s">
        <v>176</v>
      </c>
      <c r="G261">
        <v>4</v>
      </c>
      <c r="H261" t="s">
        <v>35</v>
      </c>
      <c r="I261" t="s">
        <v>29</v>
      </c>
      <c r="J261">
        <v>40083</v>
      </c>
      <c r="K261" t="s">
        <v>177</v>
      </c>
      <c r="L261">
        <v>40083</v>
      </c>
      <c r="M261" t="s">
        <v>177</v>
      </c>
      <c r="N261" t="s">
        <v>178</v>
      </c>
      <c r="O261" t="s">
        <v>43</v>
      </c>
      <c r="P261">
        <v>2320265</v>
      </c>
      <c r="Q261" t="s">
        <v>607</v>
      </c>
      <c r="R261">
        <v>159710.41</v>
      </c>
      <c r="S261">
        <v>0</v>
      </c>
      <c r="T261">
        <v>0</v>
      </c>
      <c r="U261">
        <v>0</v>
      </c>
      <c r="V261">
        <v>16899.03</v>
      </c>
      <c r="W261">
        <v>0</v>
      </c>
      <c r="X261">
        <v>0</v>
      </c>
      <c r="Y261">
        <v>0</v>
      </c>
    </row>
    <row r="262" spans="1:25" x14ac:dyDescent="0.3">
      <c r="A262">
        <v>730525</v>
      </c>
      <c r="B262" t="s">
        <v>608</v>
      </c>
      <c r="C262" t="s">
        <v>26</v>
      </c>
      <c r="D262">
        <v>7995</v>
      </c>
      <c r="E262">
        <v>8113</v>
      </c>
      <c r="F262" t="s">
        <v>72</v>
      </c>
      <c r="G262">
        <v>3</v>
      </c>
      <c r="H262" t="s">
        <v>53</v>
      </c>
      <c r="I262" t="s">
        <v>36</v>
      </c>
      <c r="J262">
        <v>40558</v>
      </c>
      <c r="K262" t="s">
        <v>73</v>
      </c>
      <c r="L262">
        <v>40558</v>
      </c>
      <c r="M262" t="s">
        <v>73</v>
      </c>
      <c r="N262" t="s">
        <v>110</v>
      </c>
      <c r="O262" t="s">
        <v>69</v>
      </c>
      <c r="P262">
        <v>1503135</v>
      </c>
      <c r="Q262" t="s">
        <v>609</v>
      </c>
      <c r="R262">
        <v>15524.69</v>
      </c>
      <c r="S262">
        <v>0</v>
      </c>
      <c r="T262">
        <v>0</v>
      </c>
      <c r="U262">
        <v>0</v>
      </c>
      <c r="V262">
        <v>405.88</v>
      </c>
      <c r="W262">
        <v>0</v>
      </c>
      <c r="X262">
        <v>0</v>
      </c>
      <c r="Y262">
        <v>0</v>
      </c>
    </row>
    <row r="263" spans="1:25" x14ac:dyDescent="0.3">
      <c r="A263">
        <v>721786</v>
      </c>
      <c r="B263" t="s">
        <v>279</v>
      </c>
      <c r="C263" t="s">
        <v>26</v>
      </c>
      <c r="D263">
        <v>7003</v>
      </c>
      <c r="E263">
        <v>8148</v>
      </c>
      <c r="F263" t="s">
        <v>280</v>
      </c>
      <c r="G263">
        <v>4</v>
      </c>
      <c r="H263" t="s">
        <v>35</v>
      </c>
      <c r="I263" t="s">
        <v>36</v>
      </c>
      <c r="J263">
        <v>40461</v>
      </c>
      <c r="K263" t="s">
        <v>37</v>
      </c>
      <c r="L263">
        <v>40461</v>
      </c>
      <c r="M263" t="s">
        <v>37</v>
      </c>
      <c r="N263" t="s">
        <v>281</v>
      </c>
      <c r="O263" t="s">
        <v>31</v>
      </c>
      <c r="P263">
        <v>1248137</v>
      </c>
      <c r="Q263" t="s">
        <v>610</v>
      </c>
      <c r="R263">
        <v>768.79</v>
      </c>
      <c r="S263">
        <v>0</v>
      </c>
      <c r="T263">
        <v>0</v>
      </c>
      <c r="U263">
        <v>0</v>
      </c>
      <c r="V263">
        <v>18.100000000000001</v>
      </c>
      <c r="W263">
        <v>0</v>
      </c>
      <c r="X263">
        <v>0</v>
      </c>
      <c r="Y263">
        <v>0</v>
      </c>
    </row>
    <row r="264" spans="1:25" x14ac:dyDescent="0.3">
      <c r="A264">
        <v>798161</v>
      </c>
      <c r="B264" t="s">
        <v>611</v>
      </c>
      <c r="C264" t="s">
        <v>26</v>
      </c>
      <c r="D264">
        <v>7001</v>
      </c>
      <c r="E264">
        <v>8149</v>
      </c>
      <c r="F264" t="s">
        <v>612</v>
      </c>
      <c r="G264">
        <v>2</v>
      </c>
      <c r="H264" t="s">
        <v>28</v>
      </c>
      <c r="I264" t="s">
        <v>29</v>
      </c>
      <c r="J264">
        <v>21207</v>
      </c>
      <c r="K264" t="s">
        <v>429</v>
      </c>
      <c r="L264">
        <v>21207</v>
      </c>
      <c r="M264" t="s">
        <v>429</v>
      </c>
      <c r="N264">
        <v>0</v>
      </c>
      <c r="O264" t="s">
        <v>43</v>
      </c>
      <c r="P264">
        <v>3466620</v>
      </c>
      <c r="Q264" t="s">
        <v>383</v>
      </c>
      <c r="R264">
        <v>0</v>
      </c>
      <c r="S264">
        <v>0</v>
      </c>
      <c r="T264">
        <v>0</v>
      </c>
      <c r="U264">
        <v>0</v>
      </c>
      <c r="V264">
        <v>-143.63999999999999</v>
      </c>
      <c r="W264">
        <v>0</v>
      </c>
      <c r="X264">
        <v>0</v>
      </c>
      <c r="Y264">
        <v>0</v>
      </c>
    </row>
    <row r="265" spans="1:25" x14ac:dyDescent="0.3">
      <c r="A265">
        <v>729720</v>
      </c>
      <c r="B265" t="s">
        <v>533</v>
      </c>
      <c r="C265" t="s">
        <v>26</v>
      </c>
      <c r="D265">
        <v>7995</v>
      </c>
      <c r="E265">
        <v>8113</v>
      </c>
      <c r="F265" t="s">
        <v>109</v>
      </c>
      <c r="G265">
        <v>2</v>
      </c>
      <c r="H265" t="s">
        <v>28</v>
      </c>
      <c r="I265" t="s">
        <v>36</v>
      </c>
      <c r="J265">
        <v>40558</v>
      </c>
      <c r="K265" t="s">
        <v>73</v>
      </c>
      <c r="L265">
        <v>40558</v>
      </c>
      <c r="M265" t="s">
        <v>73</v>
      </c>
      <c r="N265">
        <v>0</v>
      </c>
      <c r="O265" t="s">
        <v>69</v>
      </c>
      <c r="P265">
        <v>3761319</v>
      </c>
      <c r="Q265" t="s">
        <v>504</v>
      </c>
      <c r="R265">
        <v>5154</v>
      </c>
      <c r="S265">
        <v>1718</v>
      </c>
      <c r="T265">
        <v>0</v>
      </c>
      <c r="U265">
        <v>0</v>
      </c>
      <c r="V265">
        <v>213.89</v>
      </c>
      <c r="W265">
        <v>71.3</v>
      </c>
      <c r="X265">
        <v>0</v>
      </c>
      <c r="Y265">
        <v>0</v>
      </c>
    </row>
    <row r="266" spans="1:25" x14ac:dyDescent="0.3">
      <c r="A266">
        <v>93532</v>
      </c>
      <c r="B266" t="s">
        <v>613</v>
      </c>
      <c r="C266" t="s">
        <v>26</v>
      </c>
      <c r="D266">
        <v>7001</v>
      </c>
      <c r="E266">
        <v>8149</v>
      </c>
      <c r="F266" t="s">
        <v>176</v>
      </c>
      <c r="G266">
        <v>3</v>
      </c>
      <c r="H266" t="s">
        <v>53</v>
      </c>
      <c r="I266" t="s">
        <v>29</v>
      </c>
      <c r="J266">
        <v>40083</v>
      </c>
      <c r="K266" t="s">
        <v>177</v>
      </c>
      <c r="L266">
        <v>40083</v>
      </c>
      <c r="M266" t="s">
        <v>177</v>
      </c>
      <c r="N266" t="s">
        <v>614</v>
      </c>
      <c r="O266" t="s">
        <v>43</v>
      </c>
      <c r="P266">
        <v>1527563</v>
      </c>
      <c r="Q266" t="s">
        <v>104</v>
      </c>
      <c r="R266">
        <v>10434.950000000001</v>
      </c>
      <c r="S266">
        <v>0</v>
      </c>
      <c r="T266">
        <v>0</v>
      </c>
      <c r="U266">
        <v>0</v>
      </c>
      <c r="V266">
        <v>392.25</v>
      </c>
      <c r="W266">
        <v>0</v>
      </c>
      <c r="X266">
        <v>0</v>
      </c>
      <c r="Y266">
        <v>0</v>
      </c>
    </row>
    <row r="267" spans="1:25" x14ac:dyDescent="0.3">
      <c r="A267">
        <v>790893</v>
      </c>
      <c r="B267" t="s">
        <v>615</v>
      </c>
      <c r="C267" t="s">
        <v>26</v>
      </c>
      <c r="D267">
        <v>200</v>
      </c>
      <c r="E267">
        <v>8149</v>
      </c>
      <c r="F267" t="s">
        <v>616</v>
      </c>
      <c r="G267">
        <v>2</v>
      </c>
      <c r="H267" t="s">
        <v>28</v>
      </c>
      <c r="I267" t="s">
        <v>36</v>
      </c>
      <c r="J267">
        <v>21369</v>
      </c>
      <c r="K267" t="s">
        <v>63</v>
      </c>
      <c r="L267">
        <v>21401</v>
      </c>
      <c r="M267" t="s">
        <v>617</v>
      </c>
      <c r="N267">
        <v>0</v>
      </c>
      <c r="O267" t="s">
        <v>31</v>
      </c>
      <c r="P267">
        <v>2042950</v>
      </c>
      <c r="Q267" t="s">
        <v>107</v>
      </c>
      <c r="R267">
        <v>9057.84</v>
      </c>
      <c r="S267">
        <v>0</v>
      </c>
      <c r="T267">
        <v>0</v>
      </c>
      <c r="U267">
        <v>0</v>
      </c>
      <c r="V267">
        <v>389.9</v>
      </c>
      <c r="W267">
        <v>0</v>
      </c>
      <c r="X267">
        <v>0</v>
      </c>
      <c r="Y267">
        <v>0</v>
      </c>
    </row>
    <row r="268" spans="1:25" x14ac:dyDescent="0.3">
      <c r="A268">
        <v>729720</v>
      </c>
      <c r="B268" t="s">
        <v>533</v>
      </c>
      <c r="C268" t="s">
        <v>26</v>
      </c>
      <c r="D268">
        <v>7995</v>
      </c>
      <c r="E268">
        <v>8113</v>
      </c>
      <c r="F268" t="s">
        <v>109</v>
      </c>
      <c r="G268">
        <v>2</v>
      </c>
      <c r="H268" t="s">
        <v>28</v>
      </c>
      <c r="I268" t="s">
        <v>36</v>
      </c>
      <c r="J268">
        <v>40558</v>
      </c>
      <c r="K268" t="s">
        <v>73</v>
      </c>
      <c r="L268">
        <v>40558</v>
      </c>
      <c r="M268" t="s">
        <v>73</v>
      </c>
      <c r="N268">
        <v>0</v>
      </c>
      <c r="O268" t="s">
        <v>69</v>
      </c>
      <c r="P268">
        <v>2898658</v>
      </c>
      <c r="Q268" t="s">
        <v>465</v>
      </c>
      <c r="R268">
        <v>0</v>
      </c>
      <c r="S268">
        <v>0</v>
      </c>
      <c r="T268">
        <v>0</v>
      </c>
      <c r="U268">
        <v>3537.6</v>
      </c>
      <c r="V268">
        <v>0</v>
      </c>
      <c r="W268">
        <v>0</v>
      </c>
      <c r="X268">
        <v>0</v>
      </c>
      <c r="Y268">
        <v>0</v>
      </c>
    </row>
    <row r="269" spans="1:25" x14ac:dyDescent="0.3">
      <c r="A269">
        <v>950068</v>
      </c>
      <c r="B269" t="s">
        <v>479</v>
      </c>
      <c r="C269" t="s">
        <v>26</v>
      </c>
      <c r="D269">
        <v>7001</v>
      </c>
      <c r="E269">
        <v>8149</v>
      </c>
      <c r="F269" t="s">
        <v>176</v>
      </c>
      <c r="G269">
        <v>3</v>
      </c>
      <c r="H269" t="s">
        <v>53</v>
      </c>
      <c r="I269" t="s">
        <v>29</v>
      </c>
      <c r="J269">
        <v>40083</v>
      </c>
      <c r="K269" t="s">
        <v>177</v>
      </c>
      <c r="L269">
        <v>40083</v>
      </c>
      <c r="M269" t="s">
        <v>177</v>
      </c>
      <c r="N269" t="s">
        <v>178</v>
      </c>
      <c r="O269" t="s">
        <v>43</v>
      </c>
      <c r="P269">
        <v>2687218</v>
      </c>
      <c r="Q269" t="s">
        <v>183</v>
      </c>
      <c r="R269">
        <v>16219.64</v>
      </c>
      <c r="S269">
        <v>16219.64</v>
      </c>
      <c r="T269">
        <v>0</v>
      </c>
      <c r="U269">
        <v>0</v>
      </c>
      <c r="V269">
        <v>1535.12</v>
      </c>
      <c r="W269">
        <v>1535.12</v>
      </c>
      <c r="X269">
        <v>0</v>
      </c>
      <c r="Y269">
        <v>0</v>
      </c>
    </row>
    <row r="270" spans="1:25" x14ac:dyDescent="0.3">
      <c r="A270">
        <v>295091</v>
      </c>
      <c r="B270" t="s">
        <v>618</v>
      </c>
      <c r="C270" t="s">
        <v>26</v>
      </c>
      <c r="D270">
        <v>7001</v>
      </c>
      <c r="E270">
        <v>8149</v>
      </c>
      <c r="F270" t="s">
        <v>619</v>
      </c>
      <c r="G270">
        <v>2</v>
      </c>
      <c r="H270" t="s">
        <v>28</v>
      </c>
      <c r="I270" t="s">
        <v>29</v>
      </c>
      <c r="J270">
        <v>73445</v>
      </c>
      <c r="K270" t="s">
        <v>620</v>
      </c>
      <c r="L270">
        <v>73445</v>
      </c>
      <c r="M270" t="s">
        <v>620</v>
      </c>
      <c r="N270">
        <v>0</v>
      </c>
      <c r="O270" t="s">
        <v>69</v>
      </c>
      <c r="P270">
        <v>1870906</v>
      </c>
      <c r="Q270" t="s">
        <v>621</v>
      </c>
      <c r="R270">
        <v>19329.509999999998</v>
      </c>
      <c r="S270">
        <v>19329.509999999998</v>
      </c>
      <c r="T270">
        <v>0</v>
      </c>
      <c r="U270">
        <v>0</v>
      </c>
      <c r="V270">
        <v>1424.16</v>
      </c>
      <c r="W270">
        <v>1424.16</v>
      </c>
      <c r="X270">
        <v>0</v>
      </c>
      <c r="Y270">
        <v>0</v>
      </c>
    </row>
    <row r="271" spans="1:25" x14ac:dyDescent="0.3">
      <c r="A271">
        <v>932165</v>
      </c>
      <c r="B271" t="s">
        <v>523</v>
      </c>
      <c r="C271" t="s">
        <v>26</v>
      </c>
      <c r="D271">
        <v>7994</v>
      </c>
      <c r="E271">
        <v>8149</v>
      </c>
      <c r="F271" t="s">
        <v>524</v>
      </c>
      <c r="G271">
        <v>2</v>
      </c>
      <c r="H271" t="s">
        <v>28</v>
      </c>
      <c r="I271" t="s">
        <v>36</v>
      </c>
      <c r="J271">
        <v>72954</v>
      </c>
      <c r="K271" t="s">
        <v>525</v>
      </c>
      <c r="L271">
        <v>72952</v>
      </c>
      <c r="M271" t="s">
        <v>526</v>
      </c>
      <c r="N271">
        <v>0</v>
      </c>
      <c r="O271" t="s">
        <v>43</v>
      </c>
      <c r="P271">
        <v>3979846</v>
      </c>
      <c r="Q271" t="s">
        <v>622</v>
      </c>
      <c r="R271">
        <v>19040.830000000002</v>
      </c>
      <c r="S271">
        <v>0</v>
      </c>
      <c r="T271">
        <v>0</v>
      </c>
      <c r="U271">
        <v>0</v>
      </c>
      <c r="V271">
        <v>105.28</v>
      </c>
      <c r="W271">
        <v>0</v>
      </c>
      <c r="X271">
        <v>0</v>
      </c>
      <c r="Y271">
        <v>0</v>
      </c>
    </row>
    <row r="272" spans="1:25" x14ac:dyDescent="0.3">
      <c r="A272">
        <v>119408</v>
      </c>
      <c r="B272" t="s">
        <v>491</v>
      </c>
      <c r="C272" t="s">
        <v>26</v>
      </c>
      <c r="D272">
        <v>7992</v>
      </c>
      <c r="E272">
        <v>8145</v>
      </c>
      <c r="F272" t="s">
        <v>492</v>
      </c>
      <c r="G272">
        <v>4</v>
      </c>
      <c r="H272" t="s">
        <v>35</v>
      </c>
      <c r="I272" t="s">
        <v>36</v>
      </c>
      <c r="J272">
        <v>1468</v>
      </c>
      <c r="K272" t="s">
        <v>348</v>
      </c>
      <c r="L272">
        <v>1468</v>
      </c>
      <c r="M272" t="s">
        <v>348</v>
      </c>
      <c r="N272" t="s">
        <v>493</v>
      </c>
      <c r="O272" t="s">
        <v>69</v>
      </c>
      <c r="P272">
        <v>2663169</v>
      </c>
      <c r="Q272" t="s">
        <v>623</v>
      </c>
      <c r="R272">
        <v>15161.93</v>
      </c>
      <c r="S272">
        <v>0</v>
      </c>
      <c r="T272">
        <v>0</v>
      </c>
      <c r="U272">
        <v>0</v>
      </c>
      <c r="V272">
        <v>778.23</v>
      </c>
      <c r="W272">
        <v>0</v>
      </c>
      <c r="X272">
        <v>0</v>
      </c>
      <c r="Y272">
        <v>0</v>
      </c>
    </row>
    <row r="273" spans="1:25" x14ac:dyDescent="0.3">
      <c r="A273">
        <v>252125</v>
      </c>
      <c r="B273" t="s">
        <v>624</v>
      </c>
      <c r="C273" t="s">
        <v>26</v>
      </c>
      <c r="D273">
        <v>827</v>
      </c>
      <c r="E273">
        <v>8149</v>
      </c>
      <c r="F273" t="s">
        <v>625</v>
      </c>
      <c r="G273">
        <v>3</v>
      </c>
      <c r="H273" t="s">
        <v>53</v>
      </c>
      <c r="I273" t="s">
        <v>29</v>
      </c>
      <c r="J273">
        <v>73307</v>
      </c>
      <c r="K273" t="s">
        <v>626</v>
      </c>
      <c r="L273">
        <v>73307</v>
      </c>
      <c r="M273" t="s">
        <v>626</v>
      </c>
      <c r="N273" t="s">
        <v>627</v>
      </c>
      <c r="O273" t="s">
        <v>43</v>
      </c>
      <c r="P273">
        <v>2346880</v>
      </c>
      <c r="Q273" t="s">
        <v>628</v>
      </c>
      <c r="R273">
        <v>28761.42</v>
      </c>
      <c r="S273">
        <v>0</v>
      </c>
      <c r="T273">
        <v>0</v>
      </c>
      <c r="U273">
        <v>0</v>
      </c>
      <c r="V273">
        <v>11.98</v>
      </c>
      <c r="W273">
        <v>0</v>
      </c>
      <c r="X273">
        <v>0</v>
      </c>
      <c r="Y273">
        <v>0</v>
      </c>
    </row>
    <row r="274" spans="1:25" x14ac:dyDescent="0.3">
      <c r="A274">
        <v>863417</v>
      </c>
      <c r="B274" t="s">
        <v>481</v>
      </c>
      <c r="C274" t="s">
        <v>26</v>
      </c>
      <c r="D274">
        <v>7003</v>
      </c>
      <c r="E274">
        <v>8148</v>
      </c>
      <c r="F274" t="s">
        <v>482</v>
      </c>
      <c r="G274">
        <v>4</v>
      </c>
      <c r="H274" t="s">
        <v>35</v>
      </c>
      <c r="I274" t="s">
        <v>36</v>
      </c>
      <c r="J274">
        <v>40461</v>
      </c>
      <c r="K274" t="s">
        <v>37</v>
      </c>
      <c r="L274">
        <v>40461</v>
      </c>
      <c r="M274" t="s">
        <v>37</v>
      </c>
      <c r="N274" t="s">
        <v>483</v>
      </c>
      <c r="O274" t="s">
        <v>31</v>
      </c>
      <c r="P274">
        <v>3413648</v>
      </c>
      <c r="Q274" t="s">
        <v>122</v>
      </c>
      <c r="R274">
        <v>2163.36</v>
      </c>
      <c r="S274">
        <v>2163.36</v>
      </c>
      <c r="T274">
        <v>0</v>
      </c>
      <c r="U274">
        <v>0</v>
      </c>
      <c r="V274">
        <v>53.6</v>
      </c>
      <c r="W274">
        <v>53.6</v>
      </c>
      <c r="X274">
        <v>0</v>
      </c>
      <c r="Y274">
        <v>0</v>
      </c>
    </row>
    <row r="275" spans="1:25" x14ac:dyDescent="0.3">
      <c r="A275">
        <v>721786</v>
      </c>
      <c r="B275" t="s">
        <v>279</v>
      </c>
      <c r="C275" t="s">
        <v>26</v>
      </c>
      <c r="D275">
        <v>7003</v>
      </c>
      <c r="E275">
        <v>8148</v>
      </c>
      <c r="F275" t="s">
        <v>280</v>
      </c>
      <c r="G275">
        <v>4</v>
      </c>
      <c r="H275" t="s">
        <v>35</v>
      </c>
      <c r="I275" t="s">
        <v>36</v>
      </c>
      <c r="J275">
        <v>40461</v>
      </c>
      <c r="K275" t="s">
        <v>37</v>
      </c>
      <c r="L275">
        <v>40461</v>
      </c>
      <c r="M275" t="s">
        <v>37</v>
      </c>
      <c r="N275" t="s">
        <v>281</v>
      </c>
      <c r="O275" t="s">
        <v>31</v>
      </c>
      <c r="P275">
        <v>2041432</v>
      </c>
      <c r="Q275" t="s">
        <v>629</v>
      </c>
      <c r="R275">
        <v>153353.95000000001</v>
      </c>
      <c r="S275">
        <v>63057.24</v>
      </c>
      <c r="T275">
        <v>0</v>
      </c>
      <c r="U275">
        <v>0</v>
      </c>
      <c r="V275">
        <v>2395.7399999999998</v>
      </c>
      <c r="W275">
        <v>1011.19</v>
      </c>
      <c r="X275">
        <v>0</v>
      </c>
      <c r="Y275">
        <v>0</v>
      </c>
    </row>
    <row r="276" spans="1:25" x14ac:dyDescent="0.3">
      <c r="A276">
        <v>868408</v>
      </c>
      <c r="B276" t="s">
        <v>476</v>
      </c>
      <c r="C276" t="s">
        <v>26</v>
      </c>
      <c r="D276">
        <v>7003</v>
      </c>
      <c r="E276">
        <v>8148</v>
      </c>
      <c r="F276" t="s">
        <v>87</v>
      </c>
      <c r="G276">
        <v>4</v>
      </c>
      <c r="H276" t="s">
        <v>35</v>
      </c>
      <c r="I276" t="s">
        <v>36</v>
      </c>
      <c r="J276">
        <v>40461</v>
      </c>
      <c r="K276" t="s">
        <v>37</v>
      </c>
      <c r="L276">
        <v>40461</v>
      </c>
      <c r="M276" t="s">
        <v>37</v>
      </c>
      <c r="N276" t="s">
        <v>477</v>
      </c>
      <c r="O276" t="s">
        <v>31</v>
      </c>
      <c r="P276">
        <v>1503135</v>
      </c>
      <c r="Q276" t="s">
        <v>609</v>
      </c>
      <c r="R276">
        <v>63786.44</v>
      </c>
      <c r="S276">
        <v>29733.71</v>
      </c>
      <c r="T276">
        <v>0</v>
      </c>
      <c r="U276">
        <v>0</v>
      </c>
      <c r="V276">
        <v>2978.33</v>
      </c>
      <c r="W276">
        <v>1557.57</v>
      </c>
      <c r="X276">
        <v>0</v>
      </c>
      <c r="Y276">
        <v>0</v>
      </c>
    </row>
    <row r="277" spans="1:25" x14ac:dyDescent="0.3">
      <c r="A277">
        <v>771864</v>
      </c>
      <c r="B277" t="s">
        <v>271</v>
      </c>
      <c r="C277" t="s">
        <v>26</v>
      </c>
      <c r="D277">
        <v>7997</v>
      </c>
      <c r="E277">
        <v>8145</v>
      </c>
      <c r="F277" t="s">
        <v>272</v>
      </c>
      <c r="G277">
        <v>4</v>
      </c>
      <c r="H277" t="s">
        <v>35</v>
      </c>
      <c r="I277" t="s">
        <v>36</v>
      </c>
      <c r="J277">
        <v>40165</v>
      </c>
      <c r="K277" t="s">
        <v>273</v>
      </c>
      <c r="L277">
        <v>40015</v>
      </c>
      <c r="M277" t="s">
        <v>79</v>
      </c>
      <c r="N277" t="s">
        <v>274</v>
      </c>
      <c r="O277" t="s">
        <v>69</v>
      </c>
      <c r="P277">
        <v>2291870</v>
      </c>
      <c r="Q277" t="s">
        <v>64</v>
      </c>
      <c r="R277">
        <v>484.79</v>
      </c>
      <c r="S277">
        <v>108.77</v>
      </c>
      <c r="T277">
        <v>0</v>
      </c>
      <c r="U277">
        <v>0</v>
      </c>
      <c r="V277">
        <v>21.38</v>
      </c>
      <c r="W277">
        <v>4.8499999999999996</v>
      </c>
      <c r="X277">
        <v>0</v>
      </c>
      <c r="Y277">
        <v>0</v>
      </c>
    </row>
    <row r="278" spans="1:25" x14ac:dyDescent="0.3">
      <c r="A278">
        <v>981892</v>
      </c>
      <c r="B278" t="s">
        <v>630</v>
      </c>
      <c r="C278" t="s">
        <v>26</v>
      </c>
      <c r="D278">
        <v>7992</v>
      </c>
      <c r="E278">
        <v>8149</v>
      </c>
      <c r="F278" t="s">
        <v>631</v>
      </c>
      <c r="G278">
        <v>2</v>
      </c>
      <c r="H278" t="s">
        <v>28</v>
      </c>
      <c r="I278" t="s">
        <v>29</v>
      </c>
      <c r="J278">
        <v>40772</v>
      </c>
      <c r="K278" t="s">
        <v>632</v>
      </c>
      <c r="L278">
        <v>40772</v>
      </c>
      <c r="M278" t="s">
        <v>632</v>
      </c>
      <c r="N278">
        <v>0</v>
      </c>
      <c r="O278" t="s">
        <v>69</v>
      </c>
      <c r="P278">
        <v>1280494</v>
      </c>
      <c r="Q278" t="s">
        <v>417</v>
      </c>
      <c r="R278">
        <v>9319.08</v>
      </c>
      <c r="S278">
        <v>3106.36</v>
      </c>
      <c r="T278">
        <v>0</v>
      </c>
      <c r="U278">
        <v>0</v>
      </c>
      <c r="V278">
        <v>642.97</v>
      </c>
      <c r="W278">
        <v>67.06</v>
      </c>
      <c r="X278">
        <v>0</v>
      </c>
      <c r="Y278">
        <v>0</v>
      </c>
    </row>
    <row r="279" spans="1:25" x14ac:dyDescent="0.3">
      <c r="A279">
        <v>442984</v>
      </c>
      <c r="B279" t="s">
        <v>202</v>
      </c>
      <c r="C279" t="s">
        <v>26</v>
      </c>
      <c r="D279">
        <v>7003</v>
      </c>
      <c r="E279">
        <v>8148</v>
      </c>
      <c r="F279" t="s">
        <v>203</v>
      </c>
      <c r="G279">
        <v>2</v>
      </c>
      <c r="H279" t="s">
        <v>28</v>
      </c>
      <c r="I279" t="s">
        <v>36</v>
      </c>
      <c r="J279">
        <v>40461</v>
      </c>
      <c r="K279" t="s">
        <v>37</v>
      </c>
      <c r="L279">
        <v>40461</v>
      </c>
      <c r="M279" t="s">
        <v>37</v>
      </c>
      <c r="N279">
        <v>0</v>
      </c>
      <c r="O279" t="s">
        <v>31</v>
      </c>
      <c r="P279">
        <v>1534585</v>
      </c>
      <c r="Q279" t="s">
        <v>458</v>
      </c>
      <c r="R279">
        <v>273943.24</v>
      </c>
      <c r="S279">
        <v>94608.18</v>
      </c>
      <c r="T279">
        <v>0</v>
      </c>
      <c r="U279">
        <v>0</v>
      </c>
      <c r="V279">
        <v>6811.64</v>
      </c>
      <c r="W279">
        <v>2349.7600000000002</v>
      </c>
      <c r="X279">
        <v>0</v>
      </c>
      <c r="Y279">
        <v>0</v>
      </c>
    </row>
    <row r="280" spans="1:25" x14ac:dyDescent="0.3">
      <c r="A280">
        <v>857245</v>
      </c>
      <c r="B280" t="s">
        <v>33</v>
      </c>
      <c r="C280" t="s">
        <v>26</v>
      </c>
      <c r="D280">
        <v>7003</v>
      </c>
      <c r="E280">
        <v>8148</v>
      </c>
      <c r="F280" t="s">
        <v>34</v>
      </c>
      <c r="G280">
        <v>4</v>
      </c>
      <c r="H280" t="s">
        <v>35</v>
      </c>
      <c r="I280" t="s">
        <v>36</v>
      </c>
      <c r="J280">
        <v>40461</v>
      </c>
      <c r="K280" t="s">
        <v>37</v>
      </c>
      <c r="L280">
        <v>40461</v>
      </c>
      <c r="M280" t="s">
        <v>37</v>
      </c>
      <c r="N280" t="s">
        <v>38</v>
      </c>
      <c r="O280" t="s">
        <v>31</v>
      </c>
      <c r="P280">
        <v>1536929</v>
      </c>
      <c r="Q280" t="s">
        <v>412</v>
      </c>
      <c r="R280">
        <v>208051.04</v>
      </c>
      <c r="S280">
        <v>112089.61</v>
      </c>
      <c r="T280">
        <v>0</v>
      </c>
      <c r="U280">
        <v>0</v>
      </c>
      <c r="V280">
        <v>7719</v>
      </c>
      <c r="W280">
        <v>4203.2299999999996</v>
      </c>
      <c r="X280">
        <v>0</v>
      </c>
      <c r="Y280">
        <v>0</v>
      </c>
    </row>
    <row r="281" spans="1:25" x14ac:dyDescent="0.3">
      <c r="A281">
        <v>5172</v>
      </c>
      <c r="B281" t="s">
        <v>633</v>
      </c>
      <c r="C281" t="s">
        <v>26</v>
      </c>
      <c r="D281">
        <v>85</v>
      </c>
      <c r="E281">
        <v>8149</v>
      </c>
      <c r="F281" t="s">
        <v>634</v>
      </c>
      <c r="G281">
        <v>3</v>
      </c>
      <c r="H281" t="s">
        <v>53</v>
      </c>
      <c r="I281" t="s">
        <v>29</v>
      </c>
      <c r="J281">
        <v>72475</v>
      </c>
      <c r="K281" t="s">
        <v>406</v>
      </c>
      <c r="L281">
        <v>72475</v>
      </c>
      <c r="M281" t="s">
        <v>406</v>
      </c>
      <c r="N281" t="s">
        <v>635</v>
      </c>
      <c r="O281" t="s">
        <v>43</v>
      </c>
      <c r="P281">
        <v>3976867</v>
      </c>
      <c r="Q281" t="s">
        <v>636</v>
      </c>
      <c r="R281">
        <v>8793.09</v>
      </c>
      <c r="S281">
        <v>0</v>
      </c>
      <c r="T281">
        <v>0</v>
      </c>
      <c r="U281">
        <v>0</v>
      </c>
      <c r="V281">
        <v>516.83000000000004</v>
      </c>
      <c r="W281">
        <v>0</v>
      </c>
      <c r="X281">
        <v>0</v>
      </c>
      <c r="Y281">
        <v>0</v>
      </c>
    </row>
    <row r="282" spans="1:25" x14ac:dyDescent="0.3">
      <c r="A282">
        <v>870904</v>
      </c>
      <c r="B282" t="s">
        <v>108</v>
      </c>
      <c r="C282" t="s">
        <v>26</v>
      </c>
      <c r="D282">
        <v>7995</v>
      </c>
      <c r="E282">
        <v>8113</v>
      </c>
      <c r="F282" t="s">
        <v>109</v>
      </c>
      <c r="G282">
        <v>4</v>
      </c>
      <c r="H282" t="s">
        <v>35</v>
      </c>
      <c r="I282" t="s">
        <v>36</v>
      </c>
      <c r="J282">
        <v>40558</v>
      </c>
      <c r="K282" t="s">
        <v>73</v>
      </c>
      <c r="L282">
        <v>40558</v>
      </c>
      <c r="M282" t="s">
        <v>73</v>
      </c>
      <c r="N282" t="s">
        <v>110</v>
      </c>
      <c r="O282" t="s">
        <v>69</v>
      </c>
      <c r="P282">
        <v>3280989</v>
      </c>
      <c r="Q282" t="s">
        <v>75</v>
      </c>
      <c r="R282">
        <v>76064.47</v>
      </c>
      <c r="S282">
        <v>7858.91</v>
      </c>
      <c r="T282">
        <v>12599.97</v>
      </c>
      <c r="U282">
        <v>8414.2800000000007</v>
      </c>
      <c r="V282">
        <v>2103.17</v>
      </c>
      <c r="W282">
        <v>221.11</v>
      </c>
      <c r="X282">
        <v>351.45</v>
      </c>
      <c r="Y282">
        <v>0</v>
      </c>
    </row>
    <row r="283" spans="1:25" x14ac:dyDescent="0.3">
      <c r="A283">
        <v>442984</v>
      </c>
      <c r="B283" t="s">
        <v>202</v>
      </c>
      <c r="C283" t="s">
        <v>26</v>
      </c>
      <c r="D283">
        <v>7003</v>
      </c>
      <c r="E283">
        <v>8148</v>
      </c>
      <c r="F283" t="s">
        <v>203</v>
      </c>
      <c r="G283">
        <v>2</v>
      </c>
      <c r="H283" t="s">
        <v>28</v>
      </c>
      <c r="I283" t="s">
        <v>36</v>
      </c>
      <c r="J283">
        <v>40461</v>
      </c>
      <c r="K283" t="s">
        <v>37</v>
      </c>
      <c r="L283">
        <v>40461</v>
      </c>
      <c r="M283" t="s">
        <v>37</v>
      </c>
      <c r="N283">
        <v>0</v>
      </c>
      <c r="O283" t="s">
        <v>31</v>
      </c>
      <c r="P283">
        <v>3482346</v>
      </c>
      <c r="Q283" t="s">
        <v>637</v>
      </c>
      <c r="R283">
        <v>169100.28</v>
      </c>
      <c r="S283">
        <v>37577.839999999997</v>
      </c>
      <c r="T283">
        <v>0</v>
      </c>
      <c r="U283">
        <v>0</v>
      </c>
      <c r="V283">
        <v>5828.52</v>
      </c>
      <c r="W283">
        <v>1295.82</v>
      </c>
      <c r="X283">
        <v>0</v>
      </c>
      <c r="Y283">
        <v>0</v>
      </c>
    </row>
    <row r="284" spans="1:25" x14ac:dyDescent="0.3">
      <c r="A284">
        <v>858855</v>
      </c>
      <c r="B284" t="s">
        <v>424</v>
      </c>
      <c r="C284" t="s">
        <v>26</v>
      </c>
      <c r="D284">
        <v>7003</v>
      </c>
      <c r="E284">
        <v>8148</v>
      </c>
      <c r="F284" t="s">
        <v>425</v>
      </c>
      <c r="G284">
        <v>4</v>
      </c>
      <c r="H284" t="s">
        <v>35</v>
      </c>
      <c r="I284" t="s">
        <v>36</v>
      </c>
      <c r="J284">
        <v>40461</v>
      </c>
      <c r="K284" t="s">
        <v>37</v>
      </c>
      <c r="L284">
        <v>40461</v>
      </c>
      <c r="M284" t="s">
        <v>37</v>
      </c>
      <c r="N284" t="s">
        <v>426</v>
      </c>
      <c r="O284" t="s">
        <v>31</v>
      </c>
      <c r="P284">
        <v>2042489</v>
      </c>
      <c r="Q284" t="s">
        <v>111</v>
      </c>
      <c r="R284">
        <v>1046.76</v>
      </c>
      <c r="S284">
        <v>0</v>
      </c>
      <c r="T284">
        <v>0</v>
      </c>
      <c r="U284">
        <v>0</v>
      </c>
      <c r="V284">
        <v>77.52</v>
      </c>
      <c r="W284">
        <v>0</v>
      </c>
      <c r="X284">
        <v>0</v>
      </c>
      <c r="Y284">
        <v>0</v>
      </c>
    </row>
    <row r="285" spans="1:25" x14ac:dyDescent="0.3">
      <c r="A285">
        <v>186274</v>
      </c>
      <c r="B285" t="s">
        <v>546</v>
      </c>
      <c r="C285" t="s">
        <v>26</v>
      </c>
      <c r="D285">
        <v>7994</v>
      </c>
      <c r="E285">
        <v>8149</v>
      </c>
      <c r="F285" t="s">
        <v>547</v>
      </c>
      <c r="G285">
        <v>4</v>
      </c>
      <c r="H285" t="s">
        <v>35</v>
      </c>
      <c r="I285" t="s">
        <v>29</v>
      </c>
      <c r="J285">
        <v>1748</v>
      </c>
      <c r="K285" t="s">
        <v>548</v>
      </c>
      <c r="L285">
        <v>1748</v>
      </c>
      <c r="M285" t="s">
        <v>548</v>
      </c>
      <c r="N285" t="s">
        <v>549</v>
      </c>
      <c r="O285" t="s">
        <v>43</v>
      </c>
      <c r="P285">
        <v>3920899</v>
      </c>
      <c r="Q285" t="s">
        <v>179</v>
      </c>
      <c r="R285">
        <v>124370.76</v>
      </c>
      <c r="S285">
        <v>33197.42</v>
      </c>
      <c r="T285">
        <v>11830.06</v>
      </c>
      <c r="U285">
        <v>11850.22</v>
      </c>
      <c r="V285">
        <v>15038.18</v>
      </c>
      <c r="W285">
        <v>3656.3</v>
      </c>
      <c r="X285">
        <v>1588.1</v>
      </c>
      <c r="Y285">
        <v>455.78</v>
      </c>
    </row>
    <row r="286" spans="1:25" x14ac:dyDescent="0.3">
      <c r="A286">
        <v>762937</v>
      </c>
      <c r="B286" t="s">
        <v>51</v>
      </c>
      <c r="C286" t="s">
        <v>26</v>
      </c>
      <c r="D286">
        <v>7001</v>
      </c>
      <c r="E286">
        <v>8149</v>
      </c>
      <c r="F286" t="s">
        <v>52</v>
      </c>
      <c r="G286">
        <v>3</v>
      </c>
      <c r="H286" t="s">
        <v>53</v>
      </c>
      <c r="I286" t="s">
        <v>29</v>
      </c>
      <c r="J286">
        <v>640</v>
      </c>
      <c r="K286" t="s">
        <v>54</v>
      </c>
      <c r="L286">
        <v>640</v>
      </c>
      <c r="M286" t="s">
        <v>54</v>
      </c>
      <c r="N286" t="s">
        <v>55</v>
      </c>
      <c r="O286" t="s">
        <v>43</v>
      </c>
      <c r="P286">
        <v>2652154</v>
      </c>
      <c r="Q286" t="s">
        <v>70</v>
      </c>
      <c r="R286">
        <v>19681.439999999999</v>
      </c>
      <c r="S286">
        <v>0</v>
      </c>
      <c r="T286">
        <v>19681.45</v>
      </c>
      <c r="U286">
        <v>0</v>
      </c>
      <c r="V286">
        <v>1118.57</v>
      </c>
      <c r="W286">
        <v>0</v>
      </c>
      <c r="X286">
        <v>1119.3499999999999</v>
      </c>
      <c r="Y286">
        <v>0</v>
      </c>
    </row>
    <row r="287" spans="1:25" x14ac:dyDescent="0.3">
      <c r="A287">
        <v>870905</v>
      </c>
      <c r="B287" t="s">
        <v>71</v>
      </c>
      <c r="C287" t="s">
        <v>26</v>
      </c>
      <c r="D287">
        <v>7995</v>
      </c>
      <c r="E287">
        <v>8113</v>
      </c>
      <c r="F287" t="s">
        <v>72</v>
      </c>
      <c r="G287">
        <v>4</v>
      </c>
      <c r="H287" t="s">
        <v>35</v>
      </c>
      <c r="I287" t="s">
        <v>36</v>
      </c>
      <c r="J287">
        <v>40558</v>
      </c>
      <c r="K287" t="s">
        <v>73</v>
      </c>
      <c r="L287">
        <v>40558</v>
      </c>
      <c r="M287" t="s">
        <v>73</v>
      </c>
      <c r="N287" t="s">
        <v>74</v>
      </c>
      <c r="O287" t="s">
        <v>69</v>
      </c>
      <c r="P287">
        <v>2852747</v>
      </c>
      <c r="Q287" t="s">
        <v>213</v>
      </c>
      <c r="R287">
        <v>10370.42</v>
      </c>
      <c r="S287">
        <v>0</v>
      </c>
      <c r="T287">
        <v>1323</v>
      </c>
      <c r="U287">
        <v>883.5</v>
      </c>
      <c r="V287">
        <v>319.41000000000003</v>
      </c>
      <c r="W287">
        <v>0</v>
      </c>
      <c r="X287">
        <v>41.46</v>
      </c>
      <c r="Y287">
        <v>0</v>
      </c>
    </row>
    <row r="288" spans="1:25" x14ac:dyDescent="0.3">
      <c r="A288">
        <v>844150</v>
      </c>
      <c r="B288" t="s">
        <v>196</v>
      </c>
      <c r="C288" t="s">
        <v>26</v>
      </c>
      <c r="D288">
        <v>7003</v>
      </c>
      <c r="E288">
        <v>8148</v>
      </c>
      <c r="F288" t="s">
        <v>197</v>
      </c>
      <c r="G288">
        <v>4</v>
      </c>
      <c r="H288" t="s">
        <v>35</v>
      </c>
      <c r="I288" t="s">
        <v>36</v>
      </c>
      <c r="J288">
        <v>40461</v>
      </c>
      <c r="K288" t="s">
        <v>37</v>
      </c>
      <c r="L288">
        <v>40461</v>
      </c>
      <c r="M288" t="s">
        <v>37</v>
      </c>
      <c r="N288" t="s">
        <v>198</v>
      </c>
      <c r="O288" t="s">
        <v>31</v>
      </c>
      <c r="P288">
        <v>3486909</v>
      </c>
      <c r="Q288" t="s">
        <v>114</v>
      </c>
      <c r="R288">
        <v>36601.370000000003</v>
      </c>
      <c r="S288">
        <v>15387.58</v>
      </c>
      <c r="T288">
        <v>0</v>
      </c>
      <c r="U288">
        <v>0</v>
      </c>
      <c r="V288">
        <v>1253.53</v>
      </c>
      <c r="W288">
        <v>615.07000000000005</v>
      </c>
      <c r="X288">
        <v>0</v>
      </c>
      <c r="Y288">
        <v>0</v>
      </c>
    </row>
    <row r="289" spans="1:25" x14ac:dyDescent="0.3">
      <c r="A289">
        <v>730203</v>
      </c>
      <c r="B289" t="s">
        <v>160</v>
      </c>
      <c r="C289" t="s">
        <v>26</v>
      </c>
      <c r="D289">
        <v>7995</v>
      </c>
      <c r="E289">
        <v>8113</v>
      </c>
      <c r="F289" t="s">
        <v>109</v>
      </c>
      <c r="G289">
        <v>3</v>
      </c>
      <c r="H289" t="s">
        <v>53</v>
      </c>
      <c r="I289" t="s">
        <v>36</v>
      </c>
      <c r="J289">
        <v>40558</v>
      </c>
      <c r="K289" t="s">
        <v>73</v>
      </c>
      <c r="L289">
        <v>40558</v>
      </c>
      <c r="M289" t="s">
        <v>73</v>
      </c>
      <c r="N289" t="s">
        <v>110</v>
      </c>
      <c r="O289" t="s">
        <v>69</v>
      </c>
      <c r="P289">
        <v>3498094</v>
      </c>
      <c r="Q289" t="s">
        <v>638</v>
      </c>
      <c r="R289">
        <v>17297.169999999998</v>
      </c>
      <c r="S289">
        <v>0</v>
      </c>
      <c r="T289">
        <v>0</v>
      </c>
      <c r="U289">
        <v>0</v>
      </c>
      <c r="V289">
        <v>278.82</v>
      </c>
      <c r="W289">
        <v>0</v>
      </c>
      <c r="X289">
        <v>0</v>
      </c>
      <c r="Y289">
        <v>0</v>
      </c>
    </row>
    <row r="290" spans="1:25" x14ac:dyDescent="0.3">
      <c r="A290">
        <v>877354</v>
      </c>
      <c r="B290" t="s">
        <v>57</v>
      </c>
      <c r="C290" t="s">
        <v>26</v>
      </c>
      <c r="D290">
        <v>7595</v>
      </c>
      <c r="E290">
        <v>8115</v>
      </c>
      <c r="F290" t="s">
        <v>58</v>
      </c>
      <c r="G290">
        <v>4</v>
      </c>
      <c r="H290" t="s">
        <v>35</v>
      </c>
      <c r="I290" t="s">
        <v>36</v>
      </c>
      <c r="J290">
        <v>73354</v>
      </c>
      <c r="K290" t="s">
        <v>59</v>
      </c>
      <c r="L290">
        <v>73354</v>
      </c>
      <c r="M290" t="s">
        <v>59</v>
      </c>
      <c r="N290" t="s">
        <v>60</v>
      </c>
      <c r="O290" t="s">
        <v>43</v>
      </c>
      <c r="P290">
        <v>1528850</v>
      </c>
      <c r="Q290" t="s">
        <v>328</v>
      </c>
      <c r="R290">
        <v>842.72</v>
      </c>
      <c r="S290">
        <v>0</v>
      </c>
      <c r="T290">
        <v>3455.12</v>
      </c>
      <c r="U290">
        <v>4326.25</v>
      </c>
      <c r="V290">
        <v>161.62</v>
      </c>
      <c r="W290">
        <v>0</v>
      </c>
      <c r="X290">
        <v>313.47000000000003</v>
      </c>
      <c r="Y290">
        <v>0</v>
      </c>
    </row>
    <row r="291" spans="1:25" x14ac:dyDescent="0.3">
      <c r="A291">
        <v>860774</v>
      </c>
      <c r="B291" t="s">
        <v>200</v>
      </c>
      <c r="C291" t="s">
        <v>26</v>
      </c>
      <c r="D291">
        <v>7670</v>
      </c>
      <c r="E291">
        <v>8155</v>
      </c>
      <c r="F291" t="s">
        <v>113</v>
      </c>
      <c r="G291">
        <v>4</v>
      </c>
      <c r="H291" t="s">
        <v>35</v>
      </c>
      <c r="I291" t="s">
        <v>36</v>
      </c>
      <c r="J291">
        <v>40206</v>
      </c>
      <c r="K291" t="s">
        <v>47</v>
      </c>
      <c r="L291">
        <v>40205</v>
      </c>
      <c r="M291" t="s">
        <v>48</v>
      </c>
      <c r="N291" t="s">
        <v>49</v>
      </c>
      <c r="O291" t="s">
        <v>43</v>
      </c>
      <c r="P291">
        <v>3489945</v>
      </c>
      <c r="Q291" t="s">
        <v>50</v>
      </c>
      <c r="R291">
        <v>1523.09</v>
      </c>
      <c r="S291">
        <v>1523.09</v>
      </c>
      <c r="T291">
        <v>0</v>
      </c>
      <c r="U291">
        <v>0</v>
      </c>
      <c r="V291">
        <v>275.70999999999998</v>
      </c>
      <c r="W291">
        <v>275.70999999999998</v>
      </c>
      <c r="X291">
        <v>0</v>
      </c>
      <c r="Y291">
        <v>0</v>
      </c>
    </row>
    <row r="292" spans="1:25" x14ac:dyDescent="0.3">
      <c r="A292">
        <v>868408</v>
      </c>
      <c r="B292" t="s">
        <v>476</v>
      </c>
      <c r="C292" t="s">
        <v>26</v>
      </c>
      <c r="D292">
        <v>7003</v>
      </c>
      <c r="E292">
        <v>8148</v>
      </c>
      <c r="F292" t="s">
        <v>87</v>
      </c>
      <c r="G292">
        <v>4</v>
      </c>
      <c r="H292" t="s">
        <v>35</v>
      </c>
      <c r="I292" t="s">
        <v>36</v>
      </c>
      <c r="J292">
        <v>40461</v>
      </c>
      <c r="K292" t="s">
        <v>37</v>
      </c>
      <c r="L292">
        <v>40461</v>
      </c>
      <c r="M292" t="s">
        <v>37</v>
      </c>
      <c r="N292" t="s">
        <v>477</v>
      </c>
      <c r="O292" t="s">
        <v>31</v>
      </c>
      <c r="P292">
        <v>1215631</v>
      </c>
      <c r="Q292" t="s">
        <v>250</v>
      </c>
      <c r="R292">
        <v>18914.39</v>
      </c>
      <c r="S292">
        <v>5945.1</v>
      </c>
      <c r="T292">
        <v>0</v>
      </c>
      <c r="U292">
        <v>0</v>
      </c>
      <c r="V292">
        <v>1226.69</v>
      </c>
      <c r="W292">
        <v>399.22</v>
      </c>
      <c r="X292">
        <v>0</v>
      </c>
      <c r="Y292">
        <v>0</v>
      </c>
    </row>
    <row r="293" spans="1:25" x14ac:dyDescent="0.3">
      <c r="A293">
        <v>721786</v>
      </c>
      <c r="B293" t="s">
        <v>279</v>
      </c>
      <c r="C293" t="s">
        <v>26</v>
      </c>
      <c r="D293">
        <v>7003</v>
      </c>
      <c r="E293">
        <v>8148</v>
      </c>
      <c r="F293" t="s">
        <v>280</v>
      </c>
      <c r="G293">
        <v>4</v>
      </c>
      <c r="H293" t="s">
        <v>35</v>
      </c>
      <c r="I293" t="s">
        <v>36</v>
      </c>
      <c r="J293">
        <v>40461</v>
      </c>
      <c r="K293" t="s">
        <v>37</v>
      </c>
      <c r="L293">
        <v>40461</v>
      </c>
      <c r="M293" t="s">
        <v>37</v>
      </c>
      <c r="N293" t="s">
        <v>281</v>
      </c>
      <c r="O293" t="s">
        <v>31</v>
      </c>
      <c r="P293">
        <v>3945672</v>
      </c>
      <c r="Q293" t="s">
        <v>505</v>
      </c>
      <c r="R293">
        <v>109946.63</v>
      </c>
      <c r="S293">
        <v>40784.78</v>
      </c>
      <c r="T293">
        <v>0</v>
      </c>
      <c r="U293">
        <v>0</v>
      </c>
      <c r="V293">
        <v>2584.94</v>
      </c>
      <c r="W293">
        <v>2274.34</v>
      </c>
      <c r="X293">
        <v>0</v>
      </c>
      <c r="Y293">
        <v>0</v>
      </c>
    </row>
    <row r="294" spans="1:25" x14ac:dyDescent="0.3">
      <c r="A294">
        <v>761295</v>
      </c>
      <c r="B294" t="s">
        <v>639</v>
      </c>
      <c r="C294" t="s">
        <v>26</v>
      </c>
      <c r="D294">
        <v>7001</v>
      </c>
      <c r="E294">
        <v>8149</v>
      </c>
      <c r="F294" t="s">
        <v>640</v>
      </c>
      <c r="G294">
        <v>2</v>
      </c>
      <c r="H294" t="s">
        <v>28</v>
      </c>
      <c r="I294" t="s">
        <v>29</v>
      </c>
      <c r="J294">
        <v>40242</v>
      </c>
      <c r="K294" t="s">
        <v>168</v>
      </c>
      <c r="L294">
        <v>40242</v>
      </c>
      <c r="M294" t="s">
        <v>168</v>
      </c>
      <c r="N294">
        <v>0</v>
      </c>
      <c r="O294" t="s">
        <v>69</v>
      </c>
      <c r="P294">
        <v>2898757</v>
      </c>
      <c r="Q294" t="s">
        <v>641</v>
      </c>
      <c r="R294">
        <v>75322.399999999994</v>
      </c>
      <c r="S294">
        <v>0</v>
      </c>
      <c r="T294">
        <v>0</v>
      </c>
      <c r="U294">
        <v>0</v>
      </c>
      <c r="V294">
        <v>7604.46</v>
      </c>
      <c r="W294">
        <v>0</v>
      </c>
      <c r="X294">
        <v>0</v>
      </c>
      <c r="Y294">
        <v>0</v>
      </c>
    </row>
    <row r="295" spans="1:25" x14ac:dyDescent="0.3">
      <c r="A295">
        <v>924153</v>
      </c>
      <c r="B295" t="s">
        <v>354</v>
      </c>
      <c r="C295" t="s">
        <v>26</v>
      </c>
      <c r="D295">
        <v>7989</v>
      </c>
      <c r="E295">
        <v>8149</v>
      </c>
      <c r="F295" t="s">
        <v>355</v>
      </c>
      <c r="G295">
        <v>2</v>
      </c>
      <c r="H295" t="s">
        <v>28</v>
      </c>
      <c r="I295" t="s">
        <v>29</v>
      </c>
      <c r="J295">
        <v>40055</v>
      </c>
      <c r="K295" t="s">
        <v>356</v>
      </c>
      <c r="L295">
        <v>40055</v>
      </c>
      <c r="M295" t="s">
        <v>356</v>
      </c>
      <c r="N295">
        <v>0</v>
      </c>
      <c r="O295" t="s">
        <v>31</v>
      </c>
      <c r="P295">
        <v>3957875</v>
      </c>
      <c r="Q295" t="s">
        <v>642</v>
      </c>
      <c r="R295">
        <v>21223.24</v>
      </c>
      <c r="S295">
        <v>0</v>
      </c>
      <c r="T295">
        <v>0</v>
      </c>
      <c r="U295">
        <v>0</v>
      </c>
      <c r="V295">
        <v>1278.8900000000001</v>
      </c>
      <c r="W295">
        <v>0</v>
      </c>
      <c r="X295">
        <v>0</v>
      </c>
      <c r="Y295">
        <v>0</v>
      </c>
    </row>
    <row r="296" spans="1:25" x14ac:dyDescent="0.3">
      <c r="A296">
        <v>64989</v>
      </c>
      <c r="B296" t="s">
        <v>643</v>
      </c>
      <c r="C296" t="s">
        <v>26</v>
      </c>
      <c r="D296">
        <v>538</v>
      </c>
      <c r="E296">
        <v>8149</v>
      </c>
      <c r="F296" t="s">
        <v>332</v>
      </c>
      <c r="G296">
        <v>3</v>
      </c>
      <c r="H296" t="s">
        <v>53</v>
      </c>
      <c r="I296" t="s">
        <v>29</v>
      </c>
      <c r="J296">
        <v>72823</v>
      </c>
      <c r="K296" t="s">
        <v>269</v>
      </c>
      <c r="L296">
        <v>72823</v>
      </c>
      <c r="M296" t="s">
        <v>269</v>
      </c>
      <c r="N296" t="s">
        <v>644</v>
      </c>
      <c r="O296" t="s">
        <v>69</v>
      </c>
      <c r="P296">
        <v>3224763</v>
      </c>
      <c r="Q296" t="s">
        <v>594</v>
      </c>
      <c r="R296">
        <v>3366.86</v>
      </c>
      <c r="S296">
        <v>0</v>
      </c>
      <c r="T296">
        <v>0</v>
      </c>
      <c r="U296">
        <v>0</v>
      </c>
      <c r="V296">
        <v>173</v>
      </c>
      <c r="W296">
        <v>0</v>
      </c>
      <c r="X296">
        <v>0</v>
      </c>
      <c r="Y296">
        <v>0</v>
      </c>
    </row>
    <row r="297" spans="1:25" x14ac:dyDescent="0.3">
      <c r="A297">
        <v>950067</v>
      </c>
      <c r="B297" t="s">
        <v>175</v>
      </c>
      <c r="C297" t="s">
        <v>26</v>
      </c>
      <c r="D297">
        <v>7001</v>
      </c>
      <c r="E297">
        <v>8149</v>
      </c>
      <c r="F297" t="s">
        <v>176</v>
      </c>
      <c r="G297">
        <v>4</v>
      </c>
      <c r="H297" t="s">
        <v>35</v>
      </c>
      <c r="I297" t="s">
        <v>29</v>
      </c>
      <c r="J297">
        <v>40083</v>
      </c>
      <c r="K297" t="s">
        <v>177</v>
      </c>
      <c r="L297">
        <v>40083</v>
      </c>
      <c r="M297" t="s">
        <v>177</v>
      </c>
      <c r="N297" t="s">
        <v>178</v>
      </c>
      <c r="O297" t="s">
        <v>43</v>
      </c>
      <c r="P297">
        <v>3971280</v>
      </c>
      <c r="Q297" t="s">
        <v>645</v>
      </c>
      <c r="R297">
        <v>30714.01</v>
      </c>
      <c r="S297">
        <v>0</v>
      </c>
      <c r="T297">
        <v>7800.61</v>
      </c>
      <c r="U297">
        <v>7813.89</v>
      </c>
      <c r="V297">
        <v>3177.43</v>
      </c>
      <c r="W297">
        <v>0</v>
      </c>
      <c r="X297">
        <v>781.4</v>
      </c>
      <c r="Y297">
        <v>547.63</v>
      </c>
    </row>
    <row r="298" spans="1:25" x14ac:dyDescent="0.3">
      <c r="A298">
        <v>639459</v>
      </c>
      <c r="B298" t="s">
        <v>115</v>
      </c>
      <c r="C298" t="s">
        <v>26</v>
      </c>
      <c r="D298">
        <v>7003</v>
      </c>
      <c r="E298">
        <v>8148</v>
      </c>
      <c r="F298" t="s">
        <v>116</v>
      </c>
      <c r="G298">
        <v>4</v>
      </c>
      <c r="H298" t="s">
        <v>35</v>
      </c>
      <c r="I298" t="s">
        <v>36</v>
      </c>
      <c r="J298">
        <v>40461</v>
      </c>
      <c r="K298" t="s">
        <v>37</v>
      </c>
      <c r="L298">
        <v>40461</v>
      </c>
      <c r="M298" t="s">
        <v>37</v>
      </c>
      <c r="N298" t="s">
        <v>117</v>
      </c>
      <c r="O298" t="s">
        <v>31</v>
      </c>
      <c r="P298">
        <v>3740313</v>
      </c>
      <c r="Q298" t="s">
        <v>646</v>
      </c>
      <c r="R298">
        <v>14521.96</v>
      </c>
      <c r="S298">
        <v>7167.66</v>
      </c>
      <c r="T298">
        <v>0</v>
      </c>
      <c r="U298">
        <v>0</v>
      </c>
      <c r="V298">
        <v>515.01</v>
      </c>
      <c r="W298">
        <v>259.38</v>
      </c>
      <c r="X298">
        <v>0</v>
      </c>
      <c r="Y298">
        <v>0</v>
      </c>
    </row>
    <row r="299" spans="1:25" x14ac:dyDescent="0.3">
      <c r="A299">
        <v>176286</v>
      </c>
      <c r="B299" t="s">
        <v>647</v>
      </c>
      <c r="C299" t="s">
        <v>26</v>
      </c>
      <c r="D299">
        <v>7003</v>
      </c>
      <c r="E299">
        <v>8148</v>
      </c>
      <c r="F299" t="s">
        <v>648</v>
      </c>
      <c r="G299">
        <v>3</v>
      </c>
      <c r="H299" t="s">
        <v>53</v>
      </c>
      <c r="I299" t="s">
        <v>36</v>
      </c>
      <c r="J299">
        <v>40461</v>
      </c>
      <c r="K299" t="s">
        <v>37</v>
      </c>
      <c r="L299">
        <v>40461</v>
      </c>
      <c r="M299" t="s">
        <v>37</v>
      </c>
      <c r="N299" t="s">
        <v>649</v>
      </c>
      <c r="O299" t="s">
        <v>31</v>
      </c>
      <c r="P299">
        <v>2042950</v>
      </c>
      <c r="Q299" t="s">
        <v>107</v>
      </c>
      <c r="R299">
        <v>28515.61</v>
      </c>
      <c r="S299">
        <v>0</v>
      </c>
      <c r="T299">
        <v>0</v>
      </c>
      <c r="U299">
        <v>0</v>
      </c>
      <c r="V299">
        <v>1146.4100000000001</v>
      </c>
      <c r="W299">
        <v>0</v>
      </c>
      <c r="X299">
        <v>0</v>
      </c>
      <c r="Y299">
        <v>0</v>
      </c>
    </row>
    <row r="300" spans="1:25" x14ac:dyDescent="0.3">
      <c r="A300">
        <v>638527</v>
      </c>
      <c r="B300" t="s">
        <v>388</v>
      </c>
      <c r="C300" t="s">
        <v>26</v>
      </c>
      <c r="D300">
        <v>7003</v>
      </c>
      <c r="E300">
        <v>8148</v>
      </c>
      <c r="F300" t="s">
        <v>152</v>
      </c>
      <c r="G300">
        <v>4</v>
      </c>
      <c r="H300" t="s">
        <v>35</v>
      </c>
      <c r="I300" t="s">
        <v>36</v>
      </c>
      <c r="J300">
        <v>40461</v>
      </c>
      <c r="K300" t="s">
        <v>37</v>
      </c>
      <c r="L300">
        <v>40461</v>
      </c>
      <c r="M300" t="s">
        <v>37</v>
      </c>
      <c r="N300" t="s">
        <v>153</v>
      </c>
      <c r="O300" t="s">
        <v>31</v>
      </c>
      <c r="P300">
        <v>2381812</v>
      </c>
      <c r="Q300" t="s">
        <v>650</v>
      </c>
      <c r="R300">
        <v>46932.69</v>
      </c>
      <c r="S300">
        <v>0</v>
      </c>
      <c r="T300">
        <v>0</v>
      </c>
      <c r="U300">
        <v>0</v>
      </c>
      <c r="V300">
        <v>1256.28</v>
      </c>
      <c r="W300">
        <v>0</v>
      </c>
      <c r="X300">
        <v>0</v>
      </c>
      <c r="Y300">
        <v>0</v>
      </c>
    </row>
    <row r="301" spans="1:25" x14ac:dyDescent="0.3">
      <c r="A301">
        <v>561339</v>
      </c>
      <c r="B301" t="s">
        <v>422</v>
      </c>
      <c r="C301" t="s">
        <v>26</v>
      </c>
      <c r="D301">
        <v>7595</v>
      </c>
      <c r="E301">
        <v>8149</v>
      </c>
      <c r="F301" t="s">
        <v>52</v>
      </c>
      <c r="G301">
        <v>4</v>
      </c>
      <c r="H301" t="s">
        <v>35</v>
      </c>
      <c r="I301" t="s">
        <v>29</v>
      </c>
      <c r="J301">
        <v>72507</v>
      </c>
      <c r="K301" t="s">
        <v>423</v>
      </c>
      <c r="L301">
        <v>72480</v>
      </c>
      <c r="M301" t="s">
        <v>130</v>
      </c>
      <c r="N301" t="s">
        <v>55</v>
      </c>
      <c r="O301" t="s">
        <v>43</v>
      </c>
      <c r="P301">
        <v>2390573</v>
      </c>
      <c r="Q301" t="s">
        <v>651</v>
      </c>
      <c r="R301">
        <v>13466.84</v>
      </c>
      <c r="S301">
        <v>0</v>
      </c>
      <c r="T301">
        <v>0</v>
      </c>
      <c r="U301">
        <v>0</v>
      </c>
      <c r="V301">
        <v>715.2</v>
      </c>
      <c r="W301">
        <v>0</v>
      </c>
      <c r="X301">
        <v>0</v>
      </c>
      <c r="Y301">
        <v>0</v>
      </c>
    </row>
    <row r="302" spans="1:25" x14ac:dyDescent="0.3">
      <c r="A302">
        <v>863417</v>
      </c>
      <c r="B302" t="s">
        <v>481</v>
      </c>
      <c r="C302" t="s">
        <v>26</v>
      </c>
      <c r="D302">
        <v>7003</v>
      </c>
      <c r="E302">
        <v>8148</v>
      </c>
      <c r="F302" t="s">
        <v>482</v>
      </c>
      <c r="G302">
        <v>4</v>
      </c>
      <c r="H302" t="s">
        <v>35</v>
      </c>
      <c r="I302" t="s">
        <v>36</v>
      </c>
      <c r="J302">
        <v>40461</v>
      </c>
      <c r="K302" t="s">
        <v>37</v>
      </c>
      <c r="L302">
        <v>40461</v>
      </c>
      <c r="M302" t="s">
        <v>37</v>
      </c>
      <c r="N302" t="s">
        <v>483</v>
      </c>
      <c r="O302" t="s">
        <v>31</v>
      </c>
      <c r="P302">
        <v>2673218</v>
      </c>
      <c r="Q302" t="s">
        <v>415</v>
      </c>
      <c r="R302">
        <v>2167.5300000000002</v>
      </c>
      <c r="S302">
        <v>0</v>
      </c>
      <c r="T302">
        <v>0</v>
      </c>
      <c r="U302">
        <v>0</v>
      </c>
      <c r="V302">
        <v>376.7</v>
      </c>
      <c r="W302">
        <v>0</v>
      </c>
      <c r="X302">
        <v>0</v>
      </c>
      <c r="Y302">
        <v>0</v>
      </c>
    </row>
    <row r="303" spans="1:25" x14ac:dyDescent="0.3">
      <c r="A303">
        <v>730525</v>
      </c>
      <c r="B303" t="s">
        <v>608</v>
      </c>
      <c r="C303" t="s">
        <v>26</v>
      </c>
      <c r="D303">
        <v>7995</v>
      </c>
      <c r="E303">
        <v>8113</v>
      </c>
      <c r="F303" t="s">
        <v>72</v>
      </c>
      <c r="G303">
        <v>3</v>
      </c>
      <c r="H303" t="s">
        <v>53</v>
      </c>
      <c r="I303" t="s">
        <v>36</v>
      </c>
      <c r="J303">
        <v>40558</v>
      </c>
      <c r="K303" t="s">
        <v>73</v>
      </c>
      <c r="L303">
        <v>40558</v>
      </c>
      <c r="M303" t="s">
        <v>73</v>
      </c>
      <c r="N303" t="s">
        <v>110</v>
      </c>
      <c r="O303" t="s">
        <v>69</v>
      </c>
      <c r="P303">
        <v>2351237</v>
      </c>
      <c r="Q303" t="s">
        <v>122</v>
      </c>
      <c r="R303">
        <v>7325.68</v>
      </c>
      <c r="S303">
        <v>0</v>
      </c>
      <c r="T303">
        <v>0</v>
      </c>
      <c r="U303">
        <v>0</v>
      </c>
      <c r="V303">
        <v>119.6</v>
      </c>
      <c r="W303">
        <v>0</v>
      </c>
      <c r="X303">
        <v>0</v>
      </c>
      <c r="Y303">
        <v>0</v>
      </c>
    </row>
    <row r="304" spans="1:25" x14ac:dyDescent="0.3">
      <c r="A304">
        <v>740207</v>
      </c>
      <c r="B304" t="s">
        <v>652</v>
      </c>
      <c r="C304" t="s">
        <v>26</v>
      </c>
      <c r="D304">
        <v>7001</v>
      </c>
      <c r="E304">
        <v>8149</v>
      </c>
      <c r="F304" t="s">
        <v>653</v>
      </c>
      <c r="G304">
        <v>4</v>
      </c>
      <c r="H304" t="s">
        <v>35</v>
      </c>
      <c r="I304" t="s">
        <v>29</v>
      </c>
      <c r="J304">
        <v>40080</v>
      </c>
      <c r="K304" t="s">
        <v>654</v>
      </c>
      <c r="L304">
        <v>40080</v>
      </c>
      <c r="M304" t="s">
        <v>654</v>
      </c>
      <c r="N304" t="s">
        <v>655</v>
      </c>
      <c r="O304" t="s">
        <v>43</v>
      </c>
      <c r="P304">
        <v>3971280</v>
      </c>
      <c r="Q304" t="s">
        <v>645</v>
      </c>
      <c r="R304">
        <v>46071</v>
      </c>
      <c r="S304">
        <v>0</v>
      </c>
      <c r="T304">
        <v>0</v>
      </c>
      <c r="U304">
        <v>23441.67</v>
      </c>
      <c r="V304">
        <v>5275.98</v>
      </c>
      <c r="W304">
        <v>0</v>
      </c>
      <c r="X304">
        <v>0</v>
      </c>
      <c r="Y304">
        <v>1643.01</v>
      </c>
    </row>
    <row r="305" spans="1:25" x14ac:dyDescent="0.3">
      <c r="A305">
        <v>871841</v>
      </c>
      <c r="B305" t="s">
        <v>141</v>
      </c>
      <c r="C305" t="s">
        <v>26</v>
      </c>
      <c r="D305">
        <v>7670</v>
      </c>
      <c r="E305">
        <v>8155</v>
      </c>
      <c r="F305" t="s">
        <v>142</v>
      </c>
      <c r="G305">
        <v>4</v>
      </c>
      <c r="H305" t="s">
        <v>35</v>
      </c>
      <c r="I305" t="s">
        <v>29</v>
      </c>
      <c r="J305">
        <v>40206</v>
      </c>
      <c r="K305" t="s">
        <v>47</v>
      </c>
      <c r="L305">
        <v>40205</v>
      </c>
      <c r="M305" t="s">
        <v>48</v>
      </c>
      <c r="N305" t="s">
        <v>143</v>
      </c>
      <c r="O305" t="s">
        <v>43</v>
      </c>
      <c r="P305">
        <v>3945672</v>
      </c>
      <c r="Q305" t="s">
        <v>505</v>
      </c>
      <c r="R305">
        <v>45530.01</v>
      </c>
      <c r="S305">
        <v>6037.24</v>
      </c>
      <c r="T305">
        <v>0</v>
      </c>
      <c r="U305">
        <v>0</v>
      </c>
      <c r="V305">
        <v>763.07</v>
      </c>
      <c r="W305">
        <v>366.63</v>
      </c>
      <c r="X305">
        <v>0</v>
      </c>
      <c r="Y305">
        <v>0</v>
      </c>
    </row>
    <row r="306" spans="1:25" x14ac:dyDescent="0.3">
      <c r="A306">
        <v>868408</v>
      </c>
      <c r="B306" t="s">
        <v>476</v>
      </c>
      <c r="C306" t="s">
        <v>26</v>
      </c>
      <c r="D306">
        <v>7003</v>
      </c>
      <c r="E306">
        <v>8148</v>
      </c>
      <c r="F306" t="s">
        <v>87</v>
      </c>
      <c r="G306">
        <v>4</v>
      </c>
      <c r="H306" t="s">
        <v>35</v>
      </c>
      <c r="I306" t="s">
        <v>36</v>
      </c>
      <c r="J306">
        <v>40461</v>
      </c>
      <c r="K306" t="s">
        <v>37</v>
      </c>
      <c r="L306">
        <v>40461</v>
      </c>
      <c r="M306" t="s">
        <v>37</v>
      </c>
      <c r="N306" t="s">
        <v>477</v>
      </c>
      <c r="O306" t="s">
        <v>31</v>
      </c>
      <c r="P306">
        <v>3280971</v>
      </c>
      <c r="Q306" t="s">
        <v>75</v>
      </c>
      <c r="R306">
        <v>1220.82</v>
      </c>
      <c r="S306">
        <v>0</v>
      </c>
      <c r="T306">
        <v>0</v>
      </c>
      <c r="U306">
        <v>0</v>
      </c>
      <c r="V306">
        <v>32.700000000000003</v>
      </c>
      <c r="W306">
        <v>0</v>
      </c>
      <c r="X306">
        <v>0</v>
      </c>
      <c r="Y306">
        <v>0</v>
      </c>
    </row>
    <row r="307" spans="1:25" x14ac:dyDescent="0.3">
      <c r="A307">
        <v>427730</v>
      </c>
      <c r="B307" t="s">
        <v>656</v>
      </c>
      <c r="C307" t="s">
        <v>26</v>
      </c>
      <c r="D307">
        <v>7001</v>
      </c>
      <c r="E307">
        <v>8149</v>
      </c>
      <c r="F307" t="s">
        <v>657</v>
      </c>
      <c r="G307">
        <v>2</v>
      </c>
      <c r="H307" t="s">
        <v>28</v>
      </c>
      <c r="I307" t="s">
        <v>29</v>
      </c>
      <c r="J307">
        <v>72726</v>
      </c>
      <c r="K307" t="s">
        <v>658</v>
      </c>
      <c r="L307">
        <v>30059</v>
      </c>
      <c r="M307" t="s">
        <v>293</v>
      </c>
      <c r="N307">
        <v>0</v>
      </c>
      <c r="O307" t="s">
        <v>31</v>
      </c>
      <c r="P307">
        <v>3952413</v>
      </c>
      <c r="Q307" t="s">
        <v>294</v>
      </c>
      <c r="R307">
        <v>484.81</v>
      </c>
      <c r="S307">
        <v>0</v>
      </c>
      <c r="T307">
        <v>0</v>
      </c>
      <c r="U307">
        <v>0</v>
      </c>
      <c r="V307">
        <v>11.75</v>
      </c>
      <c r="W307">
        <v>0</v>
      </c>
      <c r="X307">
        <v>0</v>
      </c>
      <c r="Y307">
        <v>0</v>
      </c>
    </row>
    <row r="308" spans="1:25" x14ac:dyDescent="0.3">
      <c r="A308">
        <v>100481</v>
      </c>
      <c r="B308" t="s">
        <v>659</v>
      </c>
      <c r="C308" t="s">
        <v>26</v>
      </c>
      <c r="D308">
        <v>7595</v>
      </c>
      <c r="E308">
        <v>8149</v>
      </c>
      <c r="F308" t="s">
        <v>519</v>
      </c>
      <c r="G308">
        <v>3</v>
      </c>
      <c r="H308" t="s">
        <v>53</v>
      </c>
      <c r="I308" t="s">
        <v>29</v>
      </c>
      <c r="J308">
        <v>72506</v>
      </c>
      <c r="K308" t="s">
        <v>544</v>
      </c>
      <c r="L308">
        <v>72480</v>
      </c>
      <c r="M308" t="s">
        <v>130</v>
      </c>
      <c r="N308" t="s">
        <v>60</v>
      </c>
      <c r="O308" t="s">
        <v>43</v>
      </c>
      <c r="P308">
        <v>3611126</v>
      </c>
      <c r="Q308" t="s">
        <v>660</v>
      </c>
      <c r="R308">
        <v>17466.259999999998</v>
      </c>
      <c r="S308">
        <v>0</v>
      </c>
      <c r="T308">
        <v>0</v>
      </c>
      <c r="U308">
        <v>0</v>
      </c>
      <c r="V308">
        <v>1337.64</v>
      </c>
      <c r="W308">
        <v>0</v>
      </c>
      <c r="X308">
        <v>0</v>
      </c>
      <c r="Y308">
        <v>0</v>
      </c>
    </row>
    <row r="309" spans="1:25" x14ac:dyDescent="0.3">
      <c r="A309">
        <v>131575</v>
      </c>
      <c r="B309" t="s">
        <v>661</v>
      </c>
      <c r="C309" t="s">
        <v>26</v>
      </c>
      <c r="D309">
        <v>7670</v>
      </c>
      <c r="E309">
        <v>8155</v>
      </c>
      <c r="F309" t="s">
        <v>113</v>
      </c>
      <c r="G309">
        <v>2</v>
      </c>
      <c r="H309" t="s">
        <v>28</v>
      </c>
      <c r="I309" t="s">
        <v>36</v>
      </c>
      <c r="J309">
        <v>40206</v>
      </c>
      <c r="K309" t="s">
        <v>47</v>
      </c>
      <c r="L309">
        <v>40205</v>
      </c>
      <c r="M309" t="s">
        <v>48</v>
      </c>
      <c r="N309">
        <v>0</v>
      </c>
      <c r="O309" t="s">
        <v>43</v>
      </c>
      <c r="P309">
        <v>3489978</v>
      </c>
      <c r="Q309" t="s">
        <v>50</v>
      </c>
      <c r="R309">
        <v>919.02</v>
      </c>
      <c r="S309">
        <v>532.98</v>
      </c>
      <c r="T309">
        <v>0</v>
      </c>
      <c r="U309">
        <v>0</v>
      </c>
      <c r="V309">
        <v>561.96</v>
      </c>
      <c r="W309">
        <v>362.03</v>
      </c>
      <c r="X309">
        <v>0</v>
      </c>
      <c r="Y309">
        <v>0</v>
      </c>
    </row>
    <row r="310" spans="1:25" x14ac:dyDescent="0.3">
      <c r="A310">
        <v>932165</v>
      </c>
      <c r="B310" t="s">
        <v>523</v>
      </c>
      <c r="C310" t="s">
        <v>26</v>
      </c>
      <c r="D310">
        <v>7994</v>
      </c>
      <c r="E310">
        <v>8149</v>
      </c>
      <c r="F310" t="s">
        <v>524</v>
      </c>
      <c r="G310">
        <v>2</v>
      </c>
      <c r="H310" t="s">
        <v>28</v>
      </c>
      <c r="I310" t="s">
        <v>36</v>
      </c>
      <c r="J310">
        <v>72954</v>
      </c>
      <c r="K310" t="s">
        <v>525</v>
      </c>
      <c r="L310">
        <v>72952</v>
      </c>
      <c r="M310" t="s">
        <v>526</v>
      </c>
      <c r="N310">
        <v>0</v>
      </c>
      <c r="O310" t="s">
        <v>43</v>
      </c>
      <c r="P310">
        <v>3794104</v>
      </c>
      <c r="Q310" t="s">
        <v>662</v>
      </c>
      <c r="R310">
        <v>5016.78</v>
      </c>
      <c r="S310">
        <v>0</v>
      </c>
      <c r="T310">
        <v>0</v>
      </c>
      <c r="U310">
        <v>0</v>
      </c>
      <c r="V310">
        <v>97.6</v>
      </c>
      <c r="W310">
        <v>0</v>
      </c>
      <c r="X310">
        <v>0</v>
      </c>
      <c r="Y310">
        <v>0</v>
      </c>
    </row>
    <row r="311" spans="1:25" x14ac:dyDescent="0.3">
      <c r="A311">
        <v>762931</v>
      </c>
      <c r="B311" t="s">
        <v>663</v>
      </c>
      <c r="C311" t="s">
        <v>26</v>
      </c>
      <c r="D311">
        <v>7001</v>
      </c>
      <c r="E311">
        <v>8149</v>
      </c>
      <c r="F311" t="s">
        <v>664</v>
      </c>
      <c r="G311">
        <v>2</v>
      </c>
      <c r="H311" t="s">
        <v>28</v>
      </c>
      <c r="I311" t="s">
        <v>29</v>
      </c>
      <c r="J311">
        <v>2128</v>
      </c>
      <c r="K311" t="s">
        <v>665</v>
      </c>
      <c r="L311">
        <v>2128</v>
      </c>
      <c r="M311" t="s">
        <v>665</v>
      </c>
      <c r="N311">
        <v>0</v>
      </c>
      <c r="O311" t="s">
        <v>31</v>
      </c>
      <c r="P311">
        <v>2291870</v>
      </c>
      <c r="Q311" t="s">
        <v>64</v>
      </c>
      <c r="R311">
        <v>0</v>
      </c>
      <c r="S311">
        <v>0</v>
      </c>
      <c r="T311">
        <v>144.13999999999999</v>
      </c>
      <c r="U311">
        <v>0</v>
      </c>
      <c r="V311">
        <v>0</v>
      </c>
      <c r="W311">
        <v>0</v>
      </c>
      <c r="X311">
        <v>10.199999999999999</v>
      </c>
      <c r="Y311">
        <v>0</v>
      </c>
    </row>
    <row r="312" spans="1:25" x14ac:dyDescent="0.3">
      <c r="A312">
        <v>339725</v>
      </c>
      <c r="B312" t="s">
        <v>343</v>
      </c>
      <c r="C312" t="s">
        <v>26</v>
      </c>
      <c r="D312">
        <v>7994</v>
      </c>
      <c r="E312">
        <v>8173</v>
      </c>
      <c r="F312" t="s">
        <v>344</v>
      </c>
      <c r="G312">
        <v>4</v>
      </c>
      <c r="H312" t="s">
        <v>35</v>
      </c>
      <c r="I312" t="s">
        <v>36</v>
      </c>
      <c r="J312">
        <v>72859</v>
      </c>
      <c r="K312" t="s">
        <v>164</v>
      </c>
      <c r="L312">
        <v>72859</v>
      </c>
      <c r="M312" t="s">
        <v>164</v>
      </c>
      <c r="N312" t="s">
        <v>165</v>
      </c>
      <c r="O312" t="s">
        <v>43</v>
      </c>
      <c r="P312">
        <v>3544194</v>
      </c>
      <c r="Q312" t="s">
        <v>131</v>
      </c>
      <c r="R312">
        <v>9003.2099999999991</v>
      </c>
      <c r="S312">
        <v>9003.2099999999991</v>
      </c>
      <c r="T312">
        <v>0</v>
      </c>
      <c r="U312">
        <v>0</v>
      </c>
      <c r="V312">
        <v>695.1</v>
      </c>
      <c r="W312">
        <v>695.1</v>
      </c>
      <c r="X312">
        <v>0</v>
      </c>
      <c r="Y312">
        <v>0</v>
      </c>
    </row>
    <row r="313" spans="1:25" x14ac:dyDescent="0.3">
      <c r="A313">
        <v>730203</v>
      </c>
      <c r="B313" t="s">
        <v>160</v>
      </c>
      <c r="C313" t="s">
        <v>26</v>
      </c>
      <c r="D313">
        <v>7995</v>
      </c>
      <c r="E313">
        <v>8113</v>
      </c>
      <c r="F313" t="s">
        <v>109</v>
      </c>
      <c r="G313">
        <v>3</v>
      </c>
      <c r="H313" t="s">
        <v>53</v>
      </c>
      <c r="I313" t="s">
        <v>36</v>
      </c>
      <c r="J313">
        <v>40558</v>
      </c>
      <c r="K313" t="s">
        <v>73</v>
      </c>
      <c r="L313">
        <v>40558</v>
      </c>
      <c r="M313" t="s">
        <v>73</v>
      </c>
      <c r="N313" t="s">
        <v>110</v>
      </c>
      <c r="O313" t="s">
        <v>69</v>
      </c>
      <c r="P313">
        <v>3712965</v>
      </c>
      <c r="Q313" t="s">
        <v>360</v>
      </c>
      <c r="R313">
        <v>0</v>
      </c>
      <c r="S313">
        <v>0</v>
      </c>
      <c r="T313">
        <v>6289.29</v>
      </c>
      <c r="U313">
        <v>0</v>
      </c>
      <c r="V313">
        <v>0</v>
      </c>
      <c r="W313">
        <v>0</v>
      </c>
      <c r="X313">
        <v>272.94</v>
      </c>
      <c r="Y313">
        <v>0</v>
      </c>
    </row>
    <row r="314" spans="1:25" x14ac:dyDescent="0.3">
      <c r="A314">
        <v>715721</v>
      </c>
      <c r="B314" t="s">
        <v>208</v>
      </c>
      <c r="C314" t="s">
        <v>26</v>
      </c>
      <c r="D314">
        <v>7992</v>
      </c>
      <c r="E314">
        <v>8149</v>
      </c>
      <c r="F314" t="s">
        <v>209</v>
      </c>
      <c r="G314">
        <v>4</v>
      </c>
      <c r="H314" t="s">
        <v>35</v>
      </c>
      <c r="I314" t="s">
        <v>29</v>
      </c>
      <c r="J314">
        <v>40550</v>
      </c>
      <c r="K314" t="s">
        <v>210</v>
      </c>
      <c r="L314">
        <v>40550</v>
      </c>
      <c r="M314" t="s">
        <v>210</v>
      </c>
      <c r="N314" t="s">
        <v>211</v>
      </c>
      <c r="O314" t="s">
        <v>43</v>
      </c>
      <c r="P314">
        <v>3955085</v>
      </c>
      <c r="Q314" t="s">
        <v>212</v>
      </c>
      <c r="R314">
        <v>0</v>
      </c>
      <c r="S314">
        <v>0</v>
      </c>
      <c r="T314">
        <v>65851.679999999993</v>
      </c>
      <c r="U314">
        <v>0</v>
      </c>
      <c r="V314">
        <v>0</v>
      </c>
      <c r="W314">
        <v>0</v>
      </c>
      <c r="X314">
        <v>4427.54</v>
      </c>
      <c r="Y314">
        <v>0</v>
      </c>
    </row>
    <row r="315" spans="1:25" x14ac:dyDescent="0.3">
      <c r="A315">
        <v>870905</v>
      </c>
      <c r="B315" t="s">
        <v>71</v>
      </c>
      <c r="C315" t="s">
        <v>26</v>
      </c>
      <c r="D315">
        <v>7995</v>
      </c>
      <c r="E315">
        <v>8113</v>
      </c>
      <c r="F315" t="s">
        <v>72</v>
      </c>
      <c r="G315">
        <v>4</v>
      </c>
      <c r="H315" t="s">
        <v>35</v>
      </c>
      <c r="I315" t="s">
        <v>36</v>
      </c>
      <c r="J315">
        <v>40558</v>
      </c>
      <c r="K315" t="s">
        <v>73</v>
      </c>
      <c r="L315">
        <v>40558</v>
      </c>
      <c r="M315" t="s">
        <v>73</v>
      </c>
      <c r="N315" t="s">
        <v>74</v>
      </c>
      <c r="O315" t="s">
        <v>69</v>
      </c>
      <c r="P315">
        <v>2042513</v>
      </c>
      <c r="Q315" t="s">
        <v>39</v>
      </c>
      <c r="R315">
        <v>2816.33</v>
      </c>
      <c r="S315">
        <v>0</v>
      </c>
      <c r="T315">
        <v>0</v>
      </c>
      <c r="U315">
        <v>0</v>
      </c>
      <c r="V315">
        <v>129.74</v>
      </c>
      <c r="W315">
        <v>0</v>
      </c>
      <c r="X315">
        <v>0</v>
      </c>
      <c r="Y315">
        <v>0</v>
      </c>
    </row>
    <row r="316" spans="1:25" x14ac:dyDescent="0.3">
      <c r="A316">
        <v>139935</v>
      </c>
      <c r="B316" t="s">
        <v>134</v>
      </c>
      <c r="C316" t="s">
        <v>26</v>
      </c>
      <c r="D316">
        <v>7992</v>
      </c>
      <c r="E316">
        <v>8149</v>
      </c>
      <c r="F316" t="s">
        <v>135</v>
      </c>
      <c r="G316">
        <v>4</v>
      </c>
      <c r="H316" t="s">
        <v>35</v>
      </c>
      <c r="I316" t="s">
        <v>29</v>
      </c>
      <c r="J316">
        <v>72505</v>
      </c>
      <c r="K316" t="s">
        <v>136</v>
      </c>
      <c r="L316">
        <v>72505</v>
      </c>
      <c r="M316" t="s">
        <v>136</v>
      </c>
      <c r="N316" t="s">
        <v>137</v>
      </c>
      <c r="O316" t="s">
        <v>69</v>
      </c>
      <c r="P316">
        <v>3979275</v>
      </c>
      <c r="Q316" t="s">
        <v>384</v>
      </c>
      <c r="R316">
        <v>0</v>
      </c>
      <c r="S316">
        <v>0</v>
      </c>
      <c r="T316">
        <v>0</v>
      </c>
      <c r="U316">
        <v>171388.4</v>
      </c>
      <c r="V316">
        <v>0</v>
      </c>
      <c r="W316">
        <v>0</v>
      </c>
      <c r="X316">
        <v>0</v>
      </c>
      <c r="Y316">
        <v>0</v>
      </c>
    </row>
    <row r="317" spans="1:25" x14ac:dyDescent="0.3">
      <c r="A317">
        <v>145575</v>
      </c>
      <c r="B317" t="s">
        <v>666</v>
      </c>
      <c r="C317" t="s">
        <v>26</v>
      </c>
      <c r="D317">
        <v>7994</v>
      </c>
      <c r="E317">
        <v>8149</v>
      </c>
      <c r="F317" t="s">
        <v>667</v>
      </c>
      <c r="G317">
        <v>4</v>
      </c>
      <c r="H317" t="s">
        <v>35</v>
      </c>
      <c r="I317" t="s">
        <v>29</v>
      </c>
      <c r="J317">
        <v>72954</v>
      </c>
      <c r="K317" t="s">
        <v>525</v>
      </c>
      <c r="L317">
        <v>72952</v>
      </c>
      <c r="M317" t="s">
        <v>526</v>
      </c>
      <c r="N317" t="s">
        <v>668</v>
      </c>
      <c r="O317" t="s">
        <v>43</v>
      </c>
      <c r="P317">
        <v>1975903</v>
      </c>
      <c r="Q317" t="s">
        <v>138</v>
      </c>
      <c r="R317">
        <v>0</v>
      </c>
      <c r="S317">
        <v>0</v>
      </c>
      <c r="T317">
        <v>1119.3900000000001</v>
      </c>
      <c r="U317">
        <v>1121.3</v>
      </c>
      <c r="V317">
        <v>0</v>
      </c>
      <c r="W317">
        <v>0</v>
      </c>
      <c r="X317">
        <v>33.450000000000003</v>
      </c>
      <c r="Y317">
        <v>23</v>
      </c>
    </row>
    <row r="318" spans="1:25" x14ac:dyDescent="0.3">
      <c r="A318">
        <v>950067</v>
      </c>
      <c r="B318" t="s">
        <v>175</v>
      </c>
      <c r="C318" t="s">
        <v>26</v>
      </c>
      <c r="D318">
        <v>7001</v>
      </c>
      <c r="E318">
        <v>8149</v>
      </c>
      <c r="F318" t="s">
        <v>176</v>
      </c>
      <c r="G318">
        <v>4</v>
      </c>
      <c r="H318" t="s">
        <v>35</v>
      </c>
      <c r="I318" t="s">
        <v>29</v>
      </c>
      <c r="J318">
        <v>40083</v>
      </c>
      <c r="K318" t="s">
        <v>177</v>
      </c>
      <c r="L318">
        <v>40083</v>
      </c>
      <c r="M318" t="s">
        <v>177</v>
      </c>
      <c r="N318" t="s">
        <v>178</v>
      </c>
      <c r="O318" t="s">
        <v>43</v>
      </c>
      <c r="P318">
        <v>2920775</v>
      </c>
      <c r="Q318" t="s">
        <v>669</v>
      </c>
      <c r="R318">
        <v>0</v>
      </c>
      <c r="S318">
        <v>0</v>
      </c>
      <c r="T318">
        <v>0</v>
      </c>
      <c r="U318">
        <v>22731.96</v>
      </c>
      <c r="V318">
        <v>0</v>
      </c>
      <c r="W318">
        <v>0</v>
      </c>
      <c r="X318">
        <v>0</v>
      </c>
      <c r="Y318">
        <v>874.3</v>
      </c>
    </row>
    <row r="319" spans="1:25" x14ac:dyDescent="0.3">
      <c r="A319">
        <v>393636</v>
      </c>
      <c r="B319" t="s">
        <v>670</v>
      </c>
      <c r="C319" t="s">
        <v>26</v>
      </c>
      <c r="D319">
        <v>7001</v>
      </c>
      <c r="E319">
        <v>8149</v>
      </c>
      <c r="F319" t="s">
        <v>671</v>
      </c>
      <c r="G319">
        <v>3</v>
      </c>
      <c r="H319" t="s">
        <v>53</v>
      </c>
      <c r="I319" t="s">
        <v>29</v>
      </c>
      <c r="J319">
        <v>40206</v>
      </c>
      <c r="K319" t="s">
        <v>47</v>
      </c>
      <c r="L319">
        <v>40205</v>
      </c>
      <c r="M319" t="s">
        <v>48</v>
      </c>
      <c r="N319" t="s">
        <v>672</v>
      </c>
      <c r="O319" t="s">
        <v>43</v>
      </c>
      <c r="P319">
        <v>3480084</v>
      </c>
      <c r="Q319" t="s">
        <v>275</v>
      </c>
      <c r="R319">
        <v>7682.92</v>
      </c>
      <c r="S319">
        <v>0</v>
      </c>
      <c r="T319">
        <v>0</v>
      </c>
      <c r="U319">
        <v>0</v>
      </c>
      <c r="V319">
        <v>496.86</v>
      </c>
      <c r="W319">
        <v>0</v>
      </c>
      <c r="X319">
        <v>0</v>
      </c>
      <c r="Y319">
        <v>0</v>
      </c>
    </row>
    <row r="320" spans="1:25" x14ac:dyDescent="0.3">
      <c r="A320">
        <v>80668</v>
      </c>
      <c r="B320" t="s">
        <v>673</v>
      </c>
      <c r="C320" t="s">
        <v>26</v>
      </c>
      <c r="D320">
        <v>7989</v>
      </c>
      <c r="E320">
        <v>8149</v>
      </c>
      <c r="G320">
        <v>4</v>
      </c>
      <c r="H320" t="s">
        <v>35</v>
      </c>
      <c r="I320" t="s">
        <v>29</v>
      </c>
      <c r="J320">
        <v>40055</v>
      </c>
      <c r="K320" t="s">
        <v>356</v>
      </c>
      <c r="L320">
        <v>40055</v>
      </c>
      <c r="M320" t="s">
        <v>356</v>
      </c>
      <c r="N320" t="s">
        <v>674</v>
      </c>
      <c r="O320" t="s">
        <v>31</v>
      </c>
      <c r="P320">
        <v>3674389</v>
      </c>
      <c r="Q320" t="s">
        <v>675</v>
      </c>
      <c r="R320">
        <v>8561.42</v>
      </c>
      <c r="S320">
        <v>0</v>
      </c>
      <c r="T320">
        <v>0</v>
      </c>
      <c r="U320">
        <v>0</v>
      </c>
      <c r="V320">
        <v>644.22</v>
      </c>
      <c r="W320">
        <v>0</v>
      </c>
      <c r="X320">
        <v>0</v>
      </c>
      <c r="Y320">
        <v>0</v>
      </c>
    </row>
    <row r="321" spans="1:25" x14ac:dyDescent="0.3">
      <c r="A321">
        <v>837829</v>
      </c>
      <c r="B321" t="s">
        <v>676</v>
      </c>
      <c r="C321" t="s">
        <v>26</v>
      </c>
      <c r="D321">
        <v>7992</v>
      </c>
      <c r="E321">
        <v>8145</v>
      </c>
      <c r="F321" t="s">
        <v>347</v>
      </c>
      <c r="G321">
        <v>3</v>
      </c>
      <c r="H321" t="s">
        <v>53</v>
      </c>
      <c r="I321" t="s">
        <v>36</v>
      </c>
      <c r="J321">
        <v>1468</v>
      </c>
      <c r="K321" t="s">
        <v>348</v>
      </c>
      <c r="L321">
        <v>1468</v>
      </c>
      <c r="M321" t="s">
        <v>348</v>
      </c>
      <c r="N321" t="s">
        <v>493</v>
      </c>
      <c r="O321" t="s">
        <v>69</v>
      </c>
      <c r="P321">
        <v>3780087</v>
      </c>
      <c r="Q321" t="s">
        <v>677</v>
      </c>
      <c r="R321">
        <v>0</v>
      </c>
      <c r="S321">
        <v>0</v>
      </c>
      <c r="T321">
        <v>0</v>
      </c>
      <c r="U321">
        <v>12528.49</v>
      </c>
      <c r="V321">
        <v>0</v>
      </c>
      <c r="W321">
        <v>0</v>
      </c>
      <c r="X321">
        <v>0</v>
      </c>
      <c r="Y321">
        <v>106.46</v>
      </c>
    </row>
    <row r="322" spans="1:25" x14ac:dyDescent="0.3">
      <c r="A322">
        <v>262890</v>
      </c>
      <c r="B322" t="s">
        <v>678</v>
      </c>
      <c r="C322" t="s">
        <v>26</v>
      </c>
      <c r="D322">
        <v>7595</v>
      </c>
      <c r="E322">
        <v>8149</v>
      </c>
      <c r="F322" t="s">
        <v>519</v>
      </c>
      <c r="G322">
        <v>2</v>
      </c>
      <c r="H322" t="s">
        <v>28</v>
      </c>
      <c r="I322" t="s">
        <v>29</v>
      </c>
      <c r="J322">
        <v>72506</v>
      </c>
      <c r="K322" t="s">
        <v>544</v>
      </c>
      <c r="L322">
        <v>72480</v>
      </c>
      <c r="M322" t="s">
        <v>130</v>
      </c>
      <c r="N322">
        <v>0</v>
      </c>
      <c r="O322" t="s">
        <v>43</v>
      </c>
      <c r="P322">
        <v>2633220</v>
      </c>
      <c r="Q322" t="s">
        <v>679</v>
      </c>
      <c r="R322">
        <v>762.72</v>
      </c>
      <c r="S322">
        <v>126.84</v>
      </c>
      <c r="T322">
        <v>0</v>
      </c>
      <c r="U322">
        <v>0</v>
      </c>
      <c r="V322">
        <v>100.91</v>
      </c>
      <c r="W322">
        <v>16.54</v>
      </c>
      <c r="X322">
        <v>0</v>
      </c>
      <c r="Y322">
        <v>0</v>
      </c>
    </row>
    <row r="323" spans="1:25" x14ac:dyDescent="0.3">
      <c r="A323">
        <v>203496</v>
      </c>
      <c r="B323" t="s">
        <v>680</v>
      </c>
      <c r="C323" t="s">
        <v>26</v>
      </c>
      <c r="D323">
        <v>7003</v>
      </c>
      <c r="E323">
        <v>8148</v>
      </c>
      <c r="F323" t="s">
        <v>681</v>
      </c>
      <c r="G323">
        <v>2</v>
      </c>
      <c r="H323" t="s">
        <v>28</v>
      </c>
      <c r="I323" t="s">
        <v>36</v>
      </c>
      <c r="J323">
        <v>40461</v>
      </c>
      <c r="K323" t="s">
        <v>37</v>
      </c>
      <c r="L323">
        <v>40461</v>
      </c>
      <c r="M323" t="s">
        <v>37</v>
      </c>
      <c r="N323">
        <v>0</v>
      </c>
      <c r="O323" t="s">
        <v>31</v>
      </c>
      <c r="P323">
        <v>1190719</v>
      </c>
      <c r="Q323" t="s">
        <v>107</v>
      </c>
      <c r="R323">
        <v>47732</v>
      </c>
      <c r="S323">
        <v>36036.5</v>
      </c>
      <c r="T323">
        <v>0</v>
      </c>
      <c r="U323">
        <v>0</v>
      </c>
      <c r="V323">
        <v>3553.35</v>
      </c>
      <c r="W323">
        <v>2822.19</v>
      </c>
      <c r="X323">
        <v>0</v>
      </c>
      <c r="Y323">
        <v>0</v>
      </c>
    </row>
    <row r="324" spans="1:25" x14ac:dyDescent="0.3">
      <c r="A324">
        <v>721786</v>
      </c>
      <c r="B324" t="s">
        <v>279</v>
      </c>
      <c r="C324" t="s">
        <v>26</v>
      </c>
      <c r="D324">
        <v>7003</v>
      </c>
      <c r="E324">
        <v>8148</v>
      </c>
      <c r="F324" t="s">
        <v>280</v>
      </c>
      <c r="G324">
        <v>4</v>
      </c>
      <c r="H324" t="s">
        <v>35</v>
      </c>
      <c r="I324" t="s">
        <v>36</v>
      </c>
      <c r="J324">
        <v>40461</v>
      </c>
      <c r="K324" t="s">
        <v>37</v>
      </c>
      <c r="L324">
        <v>40461</v>
      </c>
      <c r="M324" t="s">
        <v>37</v>
      </c>
      <c r="N324" t="s">
        <v>281</v>
      </c>
      <c r="O324" t="s">
        <v>31</v>
      </c>
      <c r="P324">
        <v>3281243</v>
      </c>
      <c r="Q324" t="s">
        <v>124</v>
      </c>
      <c r="R324">
        <v>27512.33</v>
      </c>
      <c r="S324">
        <v>7483.48</v>
      </c>
      <c r="T324">
        <v>0</v>
      </c>
      <c r="U324">
        <v>0</v>
      </c>
      <c r="V324">
        <v>1160.42</v>
      </c>
      <c r="W324">
        <v>248.39</v>
      </c>
      <c r="X324">
        <v>0</v>
      </c>
      <c r="Y324">
        <v>0</v>
      </c>
    </row>
    <row r="325" spans="1:25" x14ac:dyDescent="0.3">
      <c r="A325">
        <v>318604</v>
      </c>
      <c r="B325" t="s">
        <v>76</v>
      </c>
      <c r="C325" t="s">
        <v>26</v>
      </c>
      <c r="D325">
        <v>7997</v>
      </c>
      <c r="E325">
        <v>8145</v>
      </c>
      <c r="F325" t="s">
        <v>77</v>
      </c>
      <c r="G325">
        <v>4</v>
      </c>
      <c r="H325" t="s">
        <v>35</v>
      </c>
      <c r="I325" t="s">
        <v>36</v>
      </c>
      <c r="J325">
        <v>40203</v>
      </c>
      <c r="K325" t="s">
        <v>78</v>
      </c>
      <c r="L325">
        <v>40015</v>
      </c>
      <c r="M325" t="s">
        <v>79</v>
      </c>
      <c r="N325" t="s">
        <v>80</v>
      </c>
      <c r="O325" t="s">
        <v>69</v>
      </c>
      <c r="P325">
        <v>2601250</v>
      </c>
      <c r="Q325" t="s">
        <v>682</v>
      </c>
      <c r="R325">
        <v>1120.71</v>
      </c>
      <c r="S325">
        <v>0</v>
      </c>
      <c r="T325">
        <v>0</v>
      </c>
      <c r="U325">
        <v>0</v>
      </c>
      <c r="V325">
        <v>161.38999999999999</v>
      </c>
      <c r="W325">
        <v>0</v>
      </c>
      <c r="X325">
        <v>0</v>
      </c>
      <c r="Y325">
        <v>0</v>
      </c>
    </row>
    <row r="326" spans="1:25" x14ac:dyDescent="0.3">
      <c r="A326">
        <v>870905</v>
      </c>
      <c r="B326" t="s">
        <v>71</v>
      </c>
      <c r="C326" t="s">
        <v>26</v>
      </c>
      <c r="D326">
        <v>7995</v>
      </c>
      <c r="E326">
        <v>8113</v>
      </c>
      <c r="F326" t="s">
        <v>72</v>
      </c>
      <c r="G326">
        <v>4</v>
      </c>
      <c r="H326" t="s">
        <v>35</v>
      </c>
      <c r="I326" t="s">
        <v>36</v>
      </c>
      <c r="J326">
        <v>40558</v>
      </c>
      <c r="K326" t="s">
        <v>73</v>
      </c>
      <c r="L326">
        <v>40558</v>
      </c>
      <c r="M326" t="s">
        <v>73</v>
      </c>
      <c r="N326" t="s">
        <v>74</v>
      </c>
      <c r="O326" t="s">
        <v>69</v>
      </c>
      <c r="P326">
        <v>2293488</v>
      </c>
      <c r="Q326" t="s">
        <v>39</v>
      </c>
      <c r="R326">
        <v>9776.61</v>
      </c>
      <c r="S326">
        <v>2801.78</v>
      </c>
      <c r="T326">
        <v>713.78</v>
      </c>
      <c r="U326">
        <v>1430</v>
      </c>
      <c r="V326">
        <v>468.61</v>
      </c>
      <c r="W326">
        <v>128.59</v>
      </c>
      <c r="X326">
        <v>33.090000000000003</v>
      </c>
      <c r="Y326">
        <v>21.39</v>
      </c>
    </row>
    <row r="327" spans="1:25" x14ac:dyDescent="0.3">
      <c r="A327">
        <v>742770</v>
      </c>
      <c r="B327" t="s">
        <v>683</v>
      </c>
      <c r="C327" t="s">
        <v>26</v>
      </c>
      <c r="D327">
        <v>7001</v>
      </c>
      <c r="E327">
        <v>8149</v>
      </c>
      <c r="F327" t="s">
        <v>684</v>
      </c>
      <c r="G327">
        <v>4</v>
      </c>
      <c r="H327" t="s">
        <v>35</v>
      </c>
      <c r="I327" t="s">
        <v>29</v>
      </c>
      <c r="J327">
        <v>72140</v>
      </c>
      <c r="K327" t="s">
        <v>685</v>
      </c>
      <c r="L327">
        <v>72140</v>
      </c>
      <c r="M327" t="s">
        <v>685</v>
      </c>
      <c r="N327" t="s">
        <v>686</v>
      </c>
      <c r="O327" t="s">
        <v>43</v>
      </c>
      <c r="P327">
        <v>2042299</v>
      </c>
      <c r="Q327" t="s">
        <v>687</v>
      </c>
      <c r="R327">
        <v>69610.38</v>
      </c>
      <c r="S327">
        <v>0</v>
      </c>
      <c r="T327">
        <v>0</v>
      </c>
      <c r="U327">
        <v>0</v>
      </c>
      <c r="V327">
        <v>7294.76</v>
      </c>
      <c r="W327">
        <v>0</v>
      </c>
      <c r="X327">
        <v>0</v>
      </c>
      <c r="Y327">
        <v>0</v>
      </c>
    </row>
    <row r="328" spans="1:25" x14ac:dyDescent="0.3">
      <c r="A328">
        <v>318604</v>
      </c>
      <c r="B328" t="s">
        <v>76</v>
      </c>
      <c r="C328" t="s">
        <v>26</v>
      </c>
      <c r="D328">
        <v>7997</v>
      </c>
      <c r="E328">
        <v>8145</v>
      </c>
      <c r="F328" t="s">
        <v>77</v>
      </c>
      <c r="G328">
        <v>4</v>
      </c>
      <c r="H328" t="s">
        <v>35</v>
      </c>
      <c r="I328" t="s">
        <v>36</v>
      </c>
      <c r="J328">
        <v>40203</v>
      </c>
      <c r="K328" t="s">
        <v>78</v>
      </c>
      <c r="L328">
        <v>40015</v>
      </c>
      <c r="M328" t="s">
        <v>79</v>
      </c>
      <c r="N328" t="s">
        <v>80</v>
      </c>
      <c r="O328" t="s">
        <v>69</v>
      </c>
      <c r="P328">
        <v>3913993</v>
      </c>
      <c r="Q328" t="s">
        <v>250</v>
      </c>
      <c r="R328">
        <v>21847.26</v>
      </c>
      <c r="S328">
        <v>1780.5</v>
      </c>
      <c r="T328">
        <v>1889.1</v>
      </c>
      <c r="U328">
        <v>1892.32</v>
      </c>
      <c r="V328">
        <v>2004.61</v>
      </c>
      <c r="W328">
        <v>110.55</v>
      </c>
      <c r="X328">
        <v>163.24</v>
      </c>
      <c r="Y328">
        <v>102.96</v>
      </c>
    </row>
    <row r="329" spans="1:25" x14ac:dyDescent="0.3">
      <c r="A329">
        <v>638527</v>
      </c>
      <c r="B329" t="s">
        <v>388</v>
      </c>
      <c r="C329" t="s">
        <v>26</v>
      </c>
      <c r="D329">
        <v>7003</v>
      </c>
      <c r="E329">
        <v>8148</v>
      </c>
      <c r="F329" t="s">
        <v>152</v>
      </c>
      <c r="G329">
        <v>4</v>
      </c>
      <c r="H329" t="s">
        <v>35</v>
      </c>
      <c r="I329" t="s">
        <v>36</v>
      </c>
      <c r="J329">
        <v>40461</v>
      </c>
      <c r="K329" t="s">
        <v>37</v>
      </c>
      <c r="L329">
        <v>40461</v>
      </c>
      <c r="M329" t="s">
        <v>37</v>
      </c>
      <c r="N329" t="s">
        <v>153</v>
      </c>
      <c r="O329" t="s">
        <v>31</v>
      </c>
      <c r="P329">
        <v>3499902</v>
      </c>
      <c r="Q329" t="s">
        <v>503</v>
      </c>
      <c r="R329">
        <v>150509.39000000001</v>
      </c>
      <c r="S329">
        <v>39600.25</v>
      </c>
      <c r="T329">
        <v>0</v>
      </c>
      <c r="U329">
        <v>0</v>
      </c>
      <c r="V329">
        <v>6529.54</v>
      </c>
      <c r="W329">
        <v>1712.77</v>
      </c>
      <c r="X329">
        <v>0</v>
      </c>
      <c r="Y329">
        <v>0</v>
      </c>
    </row>
    <row r="330" spans="1:25" x14ac:dyDescent="0.3">
      <c r="A330">
        <v>329831</v>
      </c>
      <c r="B330" t="s">
        <v>437</v>
      </c>
      <c r="C330" t="s">
        <v>26</v>
      </c>
      <c r="D330">
        <v>7003</v>
      </c>
      <c r="E330">
        <v>8148</v>
      </c>
      <c r="F330" t="s">
        <v>438</v>
      </c>
      <c r="G330">
        <v>2</v>
      </c>
      <c r="H330" t="s">
        <v>28</v>
      </c>
      <c r="I330" t="s">
        <v>36</v>
      </c>
      <c r="J330">
        <v>40461</v>
      </c>
      <c r="K330" t="s">
        <v>37</v>
      </c>
      <c r="L330">
        <v>40461</v>
      </c>
      <c r="M330" t="s">
        <v>37</v>
      </c>
      <c r="N330">
        <v>0</v>
      </c>
      <c r="O330" t="s">
        <v>31</v>
      </c>
      <c r="P330">
        <v>3491289</v>
      </c>
      <c r="Q330" t="s">
        <v>688</v>
      </c>
      <c r="R330">
        <v>9387.74</v>
      </c>
      <c r="S330">
        <v>0</v>
      </c>
      <c r="T330">
        <v>0</v>
      </c>
      <c r="U330">
        <v>0</v>
      </c>
      <c r="V330">
        <v>271.56</v>
      </c>
      <c r="W330">
        <v>0</v>
      </c>
      <c r="X330">
        <v>0</v>
      </c>
      <c r="Y330">
        <v>0</v>
      </c>
    </row>
    <row r="331" spans="1:25" x14ac:dyDescent="0.3">
      <c r="A331">
        <v>659378</v>
      </c>
      <c r="B331" t="s">
        <v>689</v>
      </c>
      <c r="C331" t="s">
        <v>26</v>
      </c>
      <c r="D331">
        <v>7670</v>
      </c>
      <c r="E331">
        <v>8155</v>
      </c>
      <c r="F331" t="s">
        <v>249</v>
      </c>
      <c r="G331">
        <v>4</v>
      </c>
      <c r="H331" t="s">
        <v>35</v>
      </c>
      <c r="I331" t="s">
        <v>36</v>
      </c>
      <c r="J331">
        <v>40206</v>
      </c>
      <c r="K331" t="s">
        <v>47</v>
      </c>
      <c r="L331">
        <v>40205</v>
      </c>
      <c r="M331" t="s">
        <v>48</v>
      </c>
      <c r="N331" t="s">
        <v>690</v>
      </c>
      <c r="O331" t="s">
        <v>43</v>
      </c>
      <c r="P331">
        <v>1215631</v>
      </c>
      <c r="Q331" t="s">
        <v>250</v>
      </c>
      <c r="R331">
        <v>46892.78</v>
      </c>
      <c r="S331">
        <v>9508.1200000000008</v>
      </c>
      <c r="T331">
        <v>0</v>
      </c>
      <c r="U331">
        <v>0</v>
      </c>
      <c r="V331">
        <v>3744.55</v>
      </c>
      <c r="W331">
        <v>628.61</v>
      </c>
      <c r="X331">
        <v>0</v>
      </c>
      <c r="Y331">
        <v>0</v>
      </c>
    </row>
    <row r="332" spans="1:25" x14ac:dyDescent="0.3">
      <c r="A332">
        <v>537813</v>
      </c>
      <c r="B332" t="s">
        <v>691</v>
      </c>
      <c r="C332" t="s">
        <v>26</v>
      </c>
      <c r="D332">
        <v>538</v>
      </c>
      <c r="E332">
        <v>8149</v>
      </c>
      <c r="F332" t="s">
        <v>692</v>
      </c>
      <c r="G332">
        <v>2</v>
      </c>
      <c r="H332" t="s">
        <v>28</v>
      </c>
      <c r="I332" t="s">
        <v>29</v>
      </c>
      <c r="J332">
        <v>72823</v>
      </c>
      <c r="K332" t="s">
        <v>269</v>
      </c>
      <c r="L332">
        <v>72823</v>
      </c>
      <c r="M332" t="s">
        <v>269</v>
      </c>
      <c r="N332">
        <v>0</v>
      </c>
      <c r="O332" t="s">
        <v>69</v>
      </c>
      <c r="P332">
        <v>3295748</v>
      </c>
      <c r="Q332" t="s">
        <v>383</v>
      </c>
      <c r="R332">
        <v>2301.66</v>
      </c>
      <c r="S332">
        <v>1380.17</v>
      </c>
      <c r="T332">
        <v>0</v>
      </c>
      <c r="U332">
        <v>0</v>
      </c>
      <c r="V332">
        <v>259.31</v>
      </c>
      <c r="W332">
        <v>131.46</v>
      </c>
      <c r="X332">
        <v>0</v>
      </c>
      <c r="Y332">
        <v>0</v>
      </c>
    </row>
    <row r="333" spans="1:25" x14ac:dyDescent="0.3">
      <c r="A333">
        <v>871841</v>
      </c>
      <c r="B333" t="s">
        <v>141</v>
      </c>
      <c r="C333" t="s">
        <v>26</v>
      </c>
      <c r="D333">
        <v>7670</v>
      </c>
      <c r="E333">
        <v>8155</v>
      </c>
      <c r="F333" t="s">
        <v>142</v>
      </c>
      <c r="G333">
        <v>4</v>
      </c>
      <c r="H333" t="s">
        <v>35</v>
      </c>
      <c r="I333" t="s">
        <v>29</v>
      </c>
      <c r="J333">
        <v>40206</v>
      </c>
      <c r="K333" t="s">
        <v>47</v>
      </c>
      <c r="L333">
        <v>40205</v>
      </c>
      <c r="M333" t="s">
        <v>48</v>
      </c>
      <c r="N333" t="s">
        <v>143</v>
      </c>
      <c r="O333" t="s">
        <v>43</v>
      </c>
      <c r="P333">
        <v>2580579</v>
      </c>
      <c r="Q333" t="s">
        <v>693</v>
      </c>
      <c r="R333">
        <v>41108</v>
      </c>
      <c r="S333">
        <v>6877.12</v>
      </c>
      <c r="T333">
        <v>0</v>
      </c>
      <c r="U333">
        <v>0</v>
      </c>
      <c r="V333">
        <v>1824.56</v>
      </c>
      <c r="W333">
        <v>276.58</v>
      </c>
      <c r="X333">
        <v>0</v>
      </c>
      <c r="Y333">
        <v>0</v>
      </c>
    </row>
    <row r="334" spans="1:25" x14ac:dyDescent="0.3">
      <c r="A334">
        <v>759033</v>
      </c>
      <c r="B334" t="s">
        <v>150</v>
      </c>
      <c r="C334" t="s">
        <v>26</v>
      </c>
      <c r="D334">
        <v>7001</v>
      </c>
      <c r="E334">
        <v>8149</v>
      </c>
      <c r="F334" t="s">
        <v>116</v>
      </c>
      <c r="G334">
        <v>2</v>
      </c>
      <c r="H334" t="s">
        <v>28</v>
      </c>
      <c r="I334" t="s">
        <v>29</v>
      </c>
      <c r="J334">
        <v>40461</v>
      </c>
      <c r="K334" t="s">
        <v>37</v>
      </c>
      <c r="L334">
        <v>40461</v>
      </c>
      <c r="M334" t="s">
        <v>37</v>
      </c>
      <c r="N334">
        <v>0</v>
      </c>
      <c r="O334" t="s">
        <v>31</v>
      </c>
      <c r="P334">
        <v>1249838</v>
      </c>
      <c r="Q334" t="s">
        <v>374</v>
      </c>
      <c r="R334">
        <v>23932.639999999999</v>
      </c>
      <c r="S334">
        <v>3730.68</v>
      </c>
      <c r="T334">
        <v>0</v>
      </c>
      <c r="U334">
        <v>0</v>
      </c>
      <c r="V334">
        <v>1168.78</v>
      </c>
      <c r="W334">
        <v>221.16</v>
      </c>
      <c r="X334">
        <v>0</v>
      </c>
      <c r="Y334">
        <v>0</v>
      </c>
    </row>
    <row r="335" spans="1:25" x14ac:dyDescent="0.3">
      <c r="A335">
        <v>863417</v>
      </c>
      <c r="B335" t="s">
        <v>481</v>
      </c>
      <c r="C335" t="s">
        <v>26</v>
      </c>
      <c r="D335">
        <v>7003</v>
      </c>
      <c r="E335">
        <v>8148</v>
      </c>
      <c r="F335" t="s">
        <v>482</v>
      </c>
      <c r="G335">
        <v>4</v>
      </c>
      <c r="H335" t="s">
        <v>35</v>
      </c>
      <c r="I335" t="s">
        <v>36</v>
      </c>
      <c r="J335">
        <v>40461</v>
      </c>
      <c r="K335" t="s">
        <v>37</v>
      </c>
      <c r="L335">
        <v>40461</v>
      </c>
      <c r="M335" t="s">
        <v>37</v>
      </c>
      <c r="N335" t="s">
        <v>483</v>
      </c>
      <c r="O335" t="s">
        <v>31</v>
      </c>
      <c r="P335">
        <v>3466539</v>
      </c>
      <c r="Q335" t="s">
        <v>324</v>
      </c>
      <c r="R335">
        <v>274.8</v>
      </c>
      <c r="S335">
        <v>0</v>
      </c>
      <c r="T335">
        <v>0</v>
      </c>
      <c r="U335">
        <v>0</v>
      </c>
      <c r="V335">
        <v>14.19</v>
      </c>
      <c r="W335">
        <v>0</v>
      </c>
      <c r="X335">
        <v>0</v>
      </c>
      <c r="Y335">
        <v>0</v>
      </c>
    </row>
    <row r="336" spans="1:25" x14ac:dyDescent="0.3">
      <c r="A336">
        <v>868408</v>
      </c>
      <c r="B336" t="s">
        <v>476</v>
      </c>
      <c r="C336" t="s">
        <v>26</v>
      </c>
      <c r="D336">
        <v>7003</v>
      </c>
      <c r="E336">
        <v>8148</v>
      </c>
      <c r="F336" t="s">
        <v>87</v>
      </c>
      <c r="G336">
        <v>4</v>
      </c>
      <c r="H336" t="s">
        <v>35</v>
      </c>
      <c r="I336" t="s">
        <v>36</v>
      </c>
      <c r="J336">
        <v>40461</v>
      </c>
      <c r="K336" t="s">
        <v>37</v>
      </c>
      <c r="L336">
        <v>40461</v>
      </c>
      <c r="M336" t="s">
        <v>37</v>
      </c>
      <c r="N336" t="s">
        <v>477</v>
      </c>
      <c r="O336" t="s">
        <v>31</v>
      </c>
      <c r="P336">
        <v>3498201</v>
      </c>
      <c r="Q336" t="s">
        <v>213</v>
      </c>
      <c r="R336">
        <v>43779.97</v>
      </c>
      <c r="S336">
        <v>16898.55</v>
      </c>
      <c r="T336">
        <v>0</v>
      </c>
      <c r="U336">
        <v>0</v>
      </c>
      <c r="V336">
        <v>1368.93</v>
      </c>
      <c r="W336">
        <v>542.80999999999995</v>
      </c>
      <c r="X336">
        <v>0</v>
      </c>
      <c r="Y336">
        <v>0</v>
      </c>
    </row>
    <row r="337" spans="1:25" x14ac:dyDescent="0.3">
      <c r="A337">
        <v>124263</v>
      </c>
      <c r="B337" t="s">
        <v>694</v>
      </c>
      <c r="C337" t="s">
        <v>26</v>
      </c>
      <c r="D337">
        <v>7997</v>
      </c>
      <c r="E337">
        <v>8149</v>
      </c>
      <c r="F337" t="s">
        <v>695</v>
      </c>
      <c r="G337">
        <v>4</v>
      </c>
      <c r="H337" t="s">
        <v>35</v>
      </c>
      <c r="I337" t="s">
        <v>29</v>
      </c>
      <c r="J337">
        <v>40252</v>
      </c>
      <c r="K337" t="s">
        <v>236</v>
      </c>
      <c r="L337">
        <v>40252</v>
      </c>
      <c r="M337" t="s">
        <v>236</v>
      </c>
      <c r="N337" t="s">
        <v>696</v>
      </c>
      <c r="O337" t="s">
        <v>31</v>
      </c>
      <c r="P337">
        <v>3915519</v>
      </c>
      <c r="Q337" t="s">
        <v>275</v>
      </c>
      <c r="R337">
        <v>289298.8</v>
      </c>
      <c r="S337">
        <v>38848.82</v>
      </c>
      <c r="T337">
        <v>46080.02</v>
      </c>
      <c r="U337">
        <v>15386.16</v>
      </c>
      <c r="V337">
        <v>19420.599999999999</v>
      </c>
      <c r="W337">
        <v>1620.92</v>
      </c>
      <c r="X337">
        <v>3695.06</v>
      </c>
      <c r="Y337">
        <v>591.84</v>
      </c>
    </row>
    <row r="338" spans="1:25" x14ac:dyDescent="0.3">
      <c r="A338">
        <v>101921</v>
      </c>
      <c r="B338" t="s">
        <v>697</v>
      </c>
      <c r="C338" t="s">
        <v>26</v>
      </c>
      <c r="D338">
        <v>7992</v>
      </c>
      <c r="E338">
        <v>8145</v>
      </c>
      <c r="F338" t="s">
        <v>698</v>
      </c>
      <c r="G338">
        <v>3</v>
      </c>
      <c r="H338" t="s">
        <v>53</v>
      </c>
      <c r="I338" t="s">
        <v>36</v>
      </c>
      <c r="J338">
        <v>362</v>
      </c>
      <c r="K338" t="s">
        <v>699</v>
      </c>
      <c r="L338">
        <v>362</v>
      </c>
      <c r="M338" t="s">
        <v>699</v>
      </c>
      <c r="N338" t="s">
        <v>700</v>
      </c>
      <c r="O338" t="s">
        <v>69</v>
      </c>
      <c r="P338">
        <v>3489978</v>
      </c>
      <c r="Q338" t="s">
        <v>50</v>
      </c>
      <c r="R338">
        <v>11200.93</v>
      </c>
      <c r="S338">
        <v>3648.51</v>
      </c>
      <c r="T338">
        <v>0</v>
      </c>
      <c r="U338">
        <v>0</v>
      </c>
      <c r="V338">
        <v>1112.69</v>
      </c>
      <c r="W338">
        <v>454.59</v>
      </c>
      <c r="X338">
        <v>0</v>
      </c>
      <c r="Y338">
        <v>0</v>
      </c>
    </row>
    <row r="339" spans="1:25" x14ac:dyDescent="0.3">
      <c r="A339">
        <v>183018</v>
      </c>
      <c r="B339" t="s">
        <v>112</v>
      </c>
      <c r="C339" t="s">
        <v>26</v>
      </c>
      <c r="D339">
        <v>7670</v>
      </c>
      <c r="E339">
        <v>8155</v>
      </c>
      <c r="F339" t="s">
        <v>113</v>
      </c>
      <c r="G339">
        <v>4</v>
      </c>
      <c r="H339" t="s">
        <v>35</v>
      </c>
      <c r="I339" t="s">
        <v>36</v>
      </c>
      <c r="J339">
        <v>40206</v>
      </c>
      <c r="K339" t="s">
        <v>47</v>
      </c>
      <c r="L339">
        <v>40205</v>
      </c>
      <c r="M339" t="s">
        <v>48</v>
      </c>
      <c r="N339" t="s">
        <v>49</v>
      </c>
      <c r="O339" t="s">
        <v>43</v>
      </c>
      <c r="P339">
        <v>1552520</v>
      </c>
      <c r="Q339" t="s">
        <v>478</v>
      </c>
      <c r="R339">
        <v>45927.43</v>
      </c>
      <c r="S339">
        <v>0</v>
      </c>
      <c r="T339">
        <v>0</v>
      </c>
      <c r="U339">
        <v>0</v>
      </c>
      <c r="V339">
        <v>1924.2</v>
      </c>
      <c r="W339">
        <v>0</v>
      </c>
      <c r="X339">
        <v>0</v>
      </c>
      <c r="Y339">
        <v>0</v>
      </c>
    </row>
    <row r="340" spans="1:25" x14ac:dyDescent="0.3">
      <c r="A340">
        <v>730525</v>
      </c>
      <c r="B340" t="s">
        <v>608</v>
      </c>
      <c r="C340" t="s">
        <v>26</v>
      </c>
      <c r="D340">
        <v>7995</v>
      </c>
      <c r="E340">
        <v>8113</v>
      </c>
      <c r="F340" t="s">
        <v>72</v>
      </c>
      <c r="G340">
        <v>3</v>
      </c>
      <c r="H340" t="s">
        <v>53</v>
      </c>
      <c r="I340" t="s">
        <v>36</v>
      </c>
      <c r="J340">
        <v>40558</v>
      </c>
      <c r="K340" t="s">
        <v>73</v>
      </c>
      <c r="L340">
        <v>40558</v>
      </c>
      <c r="M340" t="s">
        <v>73</v>
      </c>
      <c r="N340" t="s">
        <v>110</v>
      </c>
      <c r="O340" t="s">
        <v>69</v>
      </c>
      <c r="P340">
        <v>3780095</v>
      </c>
      <c r="Q340" t="s">
        <v>677</v>
      </c>
      <c r="R340">
        <v>6794.89</v>
      </c>
      <c r="S340">
        <v>0</v>
      </c>
      <c r="T340">
        <v>0</v>
      </c>
      <c r="U340">
        <v>0</v>
      </c>
      <c r="V340">
        <v>294.20999999999998</v>
      </c>
      <c r="W340">
        <v>0</v>
      </c>
      <c r="X340">
        <v>0</v>
      </c>
      <c r="Y340">
        <v>0</v>
      </c>
    </row>
    <row r="341" spans="1:25" x14ac:dyDescent="0.3">
      <c r="A341">
        <v>721786</v>
      </c>
      <c r="B341" t="s">
        <v>279</v>
      </c>
      <c r="C341" t="s">
        <v>26</v>
      </c>
      <c r="D341">
        <v>7003</v>
      </c>
      <c r="E341">
        <v>8148</v>
      </c>
      <c r="F341" t="s">
        <v>280</v>
      </c>
      <c r="G341">
        <v>4</v>
      </c>
      <c r="H341" t="s">
        <v>35</v>
      </c>
      <c r="I341" t="s">
        <v>36</v>
      </c>
      <c r="J341">
        <v>40461</v>
      </c>
      <c r="K341" t="s">
        <v>37</v>
      </c>
      <c r="L341">
        <v>40461</v>
      </c>
      <c r="M341" t="s">
        <v>37</v>
      </c>
      <c r="N341" t="s">
        <v>281</v>
      </c>
      <c r="O341" t="s">
        <v>31</v>
      </c>
      <c r="P341">
        <v>1538255</v>
      </c>
      <c r="Q341" t="s">
        <v>318</v>
      </c>
      <c r="R341">
        <v>255830.33</v>
      </c>
      <c r="S341">
        <v>31499.89</v>
      </c>
      <c r="T341">
        <v>0</v>
      </c>
      <c r="U341">
        <v>0</v>
      </c>
      <c r="V341">
        <v>7027.04</v>
      </c>
      <c r="W341">
        <v>901.23</v>
      </c>
      <c r="X341">
        <v>0</v>
      </c>
      <c r="Y341">
        <v>0</v>
      </c>
    </row>
    <row r="342" spans="1:25" x14ac:dyDescent="0.3">
      <c r="A342">
        <v>268209</v>
      </c>
      <c r="B342" t="s">
        <v>301</v>
      </c>
      <c r="C342" t="s">
        <v>26</v>
      </c>
      <c r="D342">
        <v>7003</v>
      </c>
      <c r="E342">
        <v>8148</v>
      </c>
      <c r="F342" t="s">
        <v>280</v>
      </c>
      <c r="G342">
        <v>4</v>
      </c>
      <c r="H342" t="s">
        <v>35</v>
      </c>
      <c r="I342" t="s">
        <v>36</v>
      </c>
      <c r="J342">
        <v>40461</v>
      </c>
      <c r="K342" t="s">
        <v>37</v>
      </c>
      <c r="L342">
        <v>40461</v>
      </c>
      <c r="M342" t="s">
        <v>37</v>
      </c>
      <c r="N342" t="s">
        <v>302</v>
      </c>
      <c r="O342" t="s">
        <v>31</v>
      </c>
      <c r="P342">
        <v>3280831</v>
      </c>
      <c r="Q342" t="s">
        <v>133</v>
      </c>
      <c r="R342">
        <v>25423.39</v>
      </c>
      <c r="S342">
        <v>7756.28</v>
      </c>
      <c r="T342">
        <v>0</v>
      </c>
      <c r="U342">
        <v>0</v>
      </c>
      <c r="V342">
        <v>432.93</v>
      </c>
      <c r="W342">
        <v>116.5</v>
      </c>
      <c r="X342">
        <v>0</v>
      </c>
      <c r="Y342">
        <v>0</v>
      </c>
    </row>
    <row r="343" spans="1:25" x14ac:dyDescent="0.3">
      <c r="A343">
        <v>76007</v>
      </c>
      <c r="B343" t="s">
        <v>400</v>
      </c>
      <c r="C343" t="s">
        <v>26</v>
      </c>
      <c r="D343">
        <v>7994</v>
      </c>
      <c r="E343">
        <v>8149</v>
      </c>
      <c r="F343" t="s">
        <v>52</v>
      </c>
      <c r="G343">
        <v>3</v>
      </c>
      <c r="H343" t="s">
        <v>53</v>
      </c>
      <c r="I343" t="s">
        <v>36</v>
      </c>
      <c r="J343">
        <v>40263</v>
      </c>
      <c r="K343" t="s">
        <v>398</v>
      </c>
      <c r="L343">
        <v>40263</v>
      </c>
      <c r="M343" t="s">
        <v>398</v>
      </c>
      <c r="N343" t="s">
        <v>55</v>
      </c>
      <c r="O343" t="s">
        <v>43</v>
      </c>
      <c r="P343">
        <v>3765542</v>
      </c>
      <c r="Q343" t="s">
        <v>587</v>
      </c>
      <c r="R343">
        <v>14178.43</v>
      </c>
      <c r="S343">
        <v>0</v>
      </c>
      <c r="T343">
        <v>0</v>
      </c>
      <c r="U343">
        <v>0</v>
      </c>
      <c r="V343">
        <v>567.86</v>
      </c>
      <c r="W343">
        <v>0</v>
      </c>
      <c r="X343">
        <v>0</v>
      </c>
      <c r="Y343">
        <v>0</v>
      </c>
    </row>
    <row r="344" spans="1:25" x14ac:dyDescent="0.3">
      <c r="A344">
        <v>941320</v>
      </c>
      <c r="B344" t="s">
        <v>701</v>
      </c>
      <c r="C344" t="s">
        <v>26</v>
      </c>
      <c r="D344">
        <v>7997</v>
      </c>
      <c r="E344">
        <v>8149</v>
      </c>
      <c r="F344" t="s">
        <v>272</v>
      </c>
      <c r="G344">
        <v>4</v>
      </c>
      <c r="H344" t="s">
        <v>35</v>
      </c>
      <c r="I344" t="s">
        <v>36</v>
      </c>
      <c r="J344">
        <v>40165</v>
      </c>
      <c r="K344" t="s">
        <v>273</v>
      </c>
      <c r="L344">
        <v>40015</v>
      </c>
      <c r="M344" t="s">
        <v>79</v>
      </c>
      <c r="N344" t="s">
        <v>274</v>
      </c>
      <c r="O344" t="s">
        <v>69</v>
      </c>
      <c r="P344">
        <v>3787199</v>
      </c>
      <c r="Q344" t="s">
        <v>181</v>
      </c>
      <c r="R344">
        <v>8354.0400000000009</v>
      </c>
      <c r="S344">
        <v>0</v>
      </c>
      <c r="T344">
        <v>0</v>
      </c>
      <c r="U344">
        <v>0</v>
      </c>
      <c r="V344">
        <v>352.83</v>
      </c>
      <c r="W344">
        <v>0</v>
      </c>
      <c r="X344">
        <v>0</v>
      </c>
      <c r="Y344">
        <v>0</v>
      </c>
    </row>
    <row r="345" spans="1:25" x14ac:dyDescent="0.3">
      <c r="A345">
        <v>844150</v>
      </c>
      <c r="B345" t="s">
        <v>196</v>
      </c>
      <c r="C345" t="s">
        <v>26</v>
      </c>
      <c r="D345">
        <v>7003</v>
      </c>
      <c r="E345">
        <v>8148</v>
      </c>
      <c r="F345" t="s">
        <v>197</v>
      </c>
      <c r="G345">
        <v>4</v>
      </c>
      <c r="H345" t="s">
        <v>35</v>
      </c>
      <c r="I345" t="s">
        <v>36</v>
      </c>
      <c r="J345">
        <v>40461</v>
      </c>
      <c r="K345" t="s">
        <v>37</v>
      </c>
      <c r="L345">
        <v>40461</v>
      </c>
      <c r="M345" t="s">
        <v>37</v>
      </c>
      <c r="N345" t="s">
        <v>198</v>
      </c>
      <c r="O345" t="s">
        <v>31</v>
      </c>
      <c r="P345">
        <v>2042489</v>
      </c>
      <c r="Q345" t="s">
        <v>111</v>
      </c>
      <c r="R345">
        <v>7324.78</v>
      </c>
      <c r="S345">
        <v>1342.38</v>
      </c>
      <c r="T345">
        <v>0</v>
      </c>
      <c r="U345">
        <v>0</v>
      </c>
      <c r="V345">
        <v>471.12</v>
      </c>
      <c r="W345">
        <v>81.31</v>
      </c>
      <c r="X345">
        <v>0</v>
      </c>
      <c r="Y345">
        <v>0</v>
      </c>
    </row>
    <row r="346" spans="1:25" x14ac:dyDescent="0.3">
      <c r="A346">
        <v>28839</v>
      </c>
      <c r="B346" t="s">
        <v>518</v>
      </c>
      <c r="C346" t="s">
        <v>26</v>
      </c>
      <c r="D346">
        <v>835</v>
      </c>
      <c r="E346">
        <v>8149</v>
      </c>
      <c r="F346" t="s">
        <v>519</v>
      </c>
      <c r="G346">
        <v>4</v>
      </c>
      <c r="H346" t="s">
        <v>35</v>
      </c>
      <c r="I346" t="s">
        <v>29</v>
      </c>
      <c r="J346">
        <v>1811</v>
      </c>
      <c r="K346" t="s">
        <v>520</v>
      </c>
      <c r="L346">
        <v>1811</v>
      </c>
      <c r="M346" t="s">
        <v>520</v>
      </c>
      <c r="N346" t="s">
        <v>60</v>
      </c>
      <c r="O346" t="s">
        <v>43</v>
      </c>
      <c r="P346">
        <v>3911963</v>
      </c>
      <c r="Q346" t="s">
        <v>702</v>
      </c>
      <c r="R346">
        <v>41535.86</v>
      </c>
      <c r="S346">
        <v>0</v>
      </c>
      <c r="T346">
        <v>0</v>
      </c>
      <c r="U346">
        <v>0</v>
      </c>
      <c r="V346">
        <v>5064.38</v>
      </c>
      <c r="W346">
        <v>0</v>
      </c>
      <c r="X346">
        <v>0</v>
      </c>
      <c r="Y346">
        <v>0</v>
      </c>
    </row>
    <row r="347" spans="1:25" x14ac:dyDescent="0.3">
      <c r="A347">
        <v>877354</v>
      </c>
      <c r="B347" t="s">
        <v>57</v>
      </c>
      <c r="C347" t="s">
        <v>26</v>
      </c>
      <c r="D347">
        <v>7595</v>
      </c>
      <c r="E347">
        <v>8115</v>
      </c>
      <c r="F347" t="s">
        <v>58</v>
      </c>
      <c r="G347">
        <v>4</v>
      </c>
      <c r="H347" t="s">
        <v>35</v>
      </c>
      <c r="I347" t="s">
        <v>36</v>
      </c>
      <c r="J347">
        <v>73354</v>
      </c>
      <c r="K347" t="s">
        <v>59</v>
      </c>
      <c r="L347">
        <v>73354</v>
      </c>
      <c r="M347" t="s">
        <v>59</v>
      </c>
      <c r="N347" t="s">
        <v>60</v>
      </c>
      <c r="O347" t="s">
        <v>43</v>
      </c>
      <c r="P347">
        <v>3490075</v>
      </c>
      <c r="Q347" t="s">
        <v>96</v>
      </c>
      <c r="R347">
        <v>79437.53</v>
      </c>
      <c r="S347">
        <v>13371.44</v>
      </c>
      <c r="T347">
        <v>7173.38</v>
      </c>
      <c r="U347">
        <v>7485</v>
      </c>
      <c r="V347">
        <v>35095.089999999997</v>
      </c>
      <c r="W347">
        <v>5711.72</v>
      </c>
      <c r="X347">
        <v>3021.84</v>
      </c>
      <c r="Y347">
        <v>4.66</v>
      </c>
    </row>
    <row r="348" spans="1:25" x14ac:dyDescent="0.3">
      <c r="A348">
        <v>4487</v>
      </c>
      <c r="B348" t="s">
        <v>703</v>
      </c>
      <c r="C348" t="s">
        <v>26</v>
      </c>
      <c r="D348">
        <v>837</v>
      </c>
      <c r="E348">
        <v>8149</v>
      </c>
      <c r="F348" t="s">
        <v>704</v>
      </c>
      <c r="G348">
        <v>2</v>
      </c>
      <c r="H348" t="s">
        <v>28</v>
      </c>
      <c r="I348" t="s">
        <v>29</v>
      </c>
      <c r="J348">
        <v>40848</v>
      </c>
      <c r="K348" t="s">
        <v>42</v>
      </c>
      <c r="L348">
        <v>40848</v>
      </c>
      <c r="M348" t="s">
        <v>42</v>
      </c>
      <c r="N348">
        <v>0</v>
      </c>
      <c r="O348" t="s">
        <v>43</v>
      </c>
      <c r="P348">
        <v>1563154</v>
      </c>
      <c r="Q348" t="s">
        <v>705</v>
      </c>
      <c r="R348">
        <v>35637.18</v>
      </c>
      <c r="S348">
        <v>0</v>
      </c>
      <c r="T348">
        <v>0</v>
      </c>
      <c r="U348">
        <v>0</v>
      </c>
      <c r="V348">
        <v>2770.68</v>
      </c>
      <c r="W348">
        <v>0</v>
      </c>
      <c r="X348">
        <v>0</v>
      </c>
      <c r="Y348">
        <v>0</v>
      </c>
    </row>
    <row r="349" spans="1:25" x14ac:dyDescent="0.3">
      <c r="A349">
        <v>844150</v>
      </c>
      <c r="B349" t="s">
        <v>196</v>
      </c>
      <c r="C349" t="s">
        <v>26</v>
      </c>
      <c r="D349">
        <v>7003</v>
      </c>
      <c r="E349">
        <v>8148</v>
      </c>
      <c r="F349" t="s">
        <v>197</v>
      </c>
      <c r="G349">
        <v>4</v>
      </c>
      <c r="H349" t="s">
        <v>35</v>
      </c>
      <c r="I349" t="s">
        <v>36</v>
      </c>
      <c r="J349">
        <v>40461</v>
      </c>
      <c r="K349" t="s">
        <v>37</v>
      </c>
      <c r="L349">
        <v>40461</v>
      </c>
      <c r="M349" t="s">
        <v>37</v>
      </c>
      <c r="N349" t="s">
        <v>198</v>
      </c>
      <c r="O349" t="s">
        <v>31</v>
      </c>
      <c r="P349">
        <v>2144046</v>
      </c>
      <c r="Q349" t="s">
        <v>226</v>
      </c>
      <c r="R349">
        <v>312293.26</v>
      </c>
      <c r="S349">
        <v>120132.85</v>
      </c>
      <c r="T349">
        <v>0</v>
      </c>
      <c r="U349">
        <v>0</v>
      </c>
      <c r="V349">
        <v>10580.98</v>
      </c>
      <c r="W349">
        <v>2748.43</v>
      </c>
      <c r="X349">
        <v>0</v>
      </c>
      <c r="Y349">
        <v>0</v>
      </c>
    </row>
    <row r="350" spans="1:25" x14ac:dyDescent="0.3">
      <c r="A350">
        <v>758988</v>
      </c>
      <c r="B350" t="s">
        <v>706</v>
      </c>
      <c r="C350" t="s">
        <v>26</v>
      </c>
      <c r="D350">
        <v>7001</v>
      </c>
      <c r="E350">
        <v>8149</v>
      </c>
      <c r="F350" t="s">
        <v>707</v>
      </c>
      <c r="G350">
        <v>2</v>
      </c>
      <c r="H350" t="s">
        <v>28</v>
      </c>
      <c r="I350" t="s">
        <v>29</v>
      </c>
      <c r="J350">
        <v>40471</v>
      </c>
      <c r="K350" t="s">
        <v>708</v>
      </c>
      <c r="L350">
        <v>40471</v>
      </c>
      <c r="M350" t="s">
        <v>708</v>
      </c>
      <c r="N350">
        <v>0</v>
      </c>
      <c r="O350" t="s">
        <v>69</v>
      </c>
      <c r="P350">
        <v>2292423</v>
      </c>
      <c r="Q350" t="s">
        <v>64</v>
      </c>
      <c r="R350">
        <v>10169.56</v>
      </c>
      <c r="S350">
        <v>1476.8</v>
      </c>
      <c r="T350">
        <v>728</v>
      </c>
      <c r="U350">
        <v>728</v>
      </c>
      <c r="V350">
        <v>1304.74</v>
      </c>
      <c r="W350">
        <v>118.06</v>
      </c>
      <c r="X350">
        <v>58.3</v>
      </c>
      <c r="Y350">
        <v>38.090000000000003</v>
      </c>
    </row>
    <row r="351" spans="1:25" x14ac:dyDescent="0.3">
      <c r="A351">
        <v>286253</v>
      </c>
      <c r="B351" t="s">
        <v>319</v>
      </c>
      <c r="C351" t="s">
        <v>26</v>
      </c>
      <c r="D351">
        <v>7003</v>
      </c>
      <c r="E351">
        <v>8148</v>
      </c>
      <c r="F351" t="s">
        <v>320</v>
      </c>
      <c r="G351">
        <v>4</v>
      </c>
      <c r="H351" t="s">
        <v>35</v>
      </c>
      <c r="I351" t="s">
        <v>36</v>
      </c>
      <c r="J351">
        <v>40461</v>
      </c>
      <c r="K351" t="s">
        <v>37</v>
      </c>
      <c r="L351">
        <v>40461</v>
      </c>
      <c r="M351" t="s">
        <v>37</v>
      </c>
      <c r="N351" t="s">
        <v>321</v>
      </c>
      <c r="O351" t="s">
        <v>31</v>
      </c>
      <c r="P351">
        <v>2387223</v>
      </c>
      <c r="Q351" t="s">
        <v>265</v>
      </c>
      <c r="R351">
        <v>8206.0400000000009</v>
      </c>
      <c r="S351">
        <v>0</v>
      </c>
      <c r="T351">
        <v>0</v>
      </c>
      <c r="U351">
        <v>0</v>
      </c>
      <c r="V351">
        <v>263.75</v>
      </c>
      <c r="W351">
        <v>0</v>
      </c>
      <c r="X351">
        <v>0</v>
      </c>
      <c r="Y351">
        <v>0</v>
      </c>
    </row>
    <row r="352" spans="1:25" x14ac:dyDescent="0.3">
      <c r="A352">
        <v>749587</v>
      </c>
      <c r="B352" t="s">
        <v>709</v>
      </c>
      <c r="C352" t="s">
        <v>26</v>
      </c>
      <c r="D352">
        <v>7670</v>
      </c>
      <c r="E352">
        <v>8155</v>
      </c>
      <c r="F352" t="s">
        <v>710</v>
      </c>
      <c r="G352">
        <v>2</v>
      </c>
      <c r="H352" t="s">
        <v>28</v>
      </c>
      <c r="I352" t="s">
        <v>36</v>
      </c>
      <c r="J352">
        <v>40206</v>
      </c>
      <c r="K352" t="s">
        <v>47</v>
      </c>
      <c r="L352">
        <v>40205</v>
      </c>
      <c r="M352" t="s">
        <v>48</v>
      </c>
      <c r="N352">
        <v>0</v>
      </c>
      <c r="O352" t="s">
        <v>43</v>
      </c>
      <c r="P352">
        <v>3761301</v>
      </c>
      <c r="Q352" t="s">
        <v>504</v>
      </c>
      <c r="R352">
        <v>15465</v>
      </c>
      <c r="S352">
        <v>0</v>
      </c>
      <c r="T352">
        <v>0</v>
      </c>
      <c r="U352">
        <v>0</v>
      </c>
      <c r="V352">
        <v>600.57000000000005</v>
      </c>
      <c r="W352">
        <v>0</v>
      </c>
      <c r="X352">
        <v>0</v>
      </c>
      <c r="Y352">
        <v>0</v>
      </c>
    </row>
    <row r="353" spans="1:25" x14ac:dyDescent="0.3">
      <c r="A353">
        <v>76007</v>
      </c>
      <c r="B353" t="s">
        <v>400</v>
      </c>
      <c r="C353" t="s">
        <v>26</v>
      </c>
      <c r="D353">
        <v>7994</v>
      </c>
      <c r="E353">
        <v>8149</v>
      </c>
      <c r="F353" t="s">
        <v>52</v>
      </c>
      <c r="G353">
        <v>3</v>
      </c>
      <c r="H353" t="s">
        <v>53</v>
      </c>
      <c r="I353" t="s">
        <v>36</v>
      </c>
      <c r="J353">
        <v>40263</v>
      </c>
      <c r="K353" t="s">
        <v>398</v>
      </c>
      <c r="L353">
        <v>40263</v>
      </c>
      <c r="M353" t="s">
        <v>398</v>
      </c>
      <c r="N353" t="s">
        <v>55</v>
      </c>
      <c r="O353" t="s">
        <v>43</v>
      </c>
      <c r="P353">
        <v>1129097</v>
      </c>
      <c r="Q353" t="s">
        <v>44</v>
      </c>
      <c r="R353">
        <v>12957.07</v>
      </c>
      <c r="S353">
        <v>0</v>
      </c>
      <c r="T353">
        <v>40037.35</v>
      </c>
      <c r="U353">
        <v>0</v>
      </c>
      <c r="V353">
        <v>117.1</v>
      </c>
      <c r="W353">
        <v>0</v>
      </c>
      <c r="X353">
        <v>388.81</v>
      </c>
      <c r="Y353">
        <v>0</v>
      </c>
    </row>
    <row r="354" spans="1:25" x14ac:dyDescent="0.3">
      <c r="A354">
        <v>76007</v>
      </c>
      <c r="B354" t="s">
        <v>400</v>
      </c>
      <c r="C354" t="s">
        <v>26</v>
      </c>
      <c r="D354">
        <v>7994</v>
      </c>
      <c r="E354">
        <v>8149</v>
      </c>
      <c r="F354" t="s">
        <v>52</v>
      </c>
      <c r="G354">
        <v>3</v>
      </c>
      <c r="H354" t="s">
        <v>53</v>
      </c>
      <c r="I354" t="s">
        <v>36</v>
      </c>
      <c r="J354">
        <v>40263</v>
      </c>
      <c r="K354" t="s">
        <v>398</v>
      </c>
      <c r="L354">
        <v>40263</v>
      </c>
      <c r="M354" t="s">
        <v>398</v>
      </c>
      <c r="N354" t="s">
        <v>55</v>
      </c>
      <c r="O354" t="s">
        <v>43</v>
      </c>
      <c r="P354">
        <v>3736162</v>
      </c>
      <c r="Q354" t="s">
        <v>214</v>
      </c>
      <c r="R354">
        <v>46855.92</v>
      </c>
      <c r="S354">
        <v>23427.96</v>
      </c>
      <c r="T354">
        <v>0</v>
      </c>
      <c r="U354">
        <v>0</v>
      </c>
      <c r="V354">
        <v>830.65</v>
      </c>
      <c r="W354">
        <v>1058.94</v>
      </c>
      <c r="X354">
        <v>0</v>
      </c>
      <c r="Y354">
        <v>0</v>
      </c>
    </row>
    <row r="355" spans="1:25" x14ac:dyDescent="0.3">
      <c r="A355">
        <v>538019</v>
      </c>
      <c r="B355" t="s">
        <v>331</v>
      </c>
      <c r="C355" t="s">
        <v>26</v>
      </c>
      <c r="D355">
        <v>538</v>
      </c>
      <c r="E355">
        <v>8149</v>
      </c>
      <c r="F355" t="s">
        <v>332</v>
      </c>
      <c r="G355">
        <v>2</v>
      </c>
      <c r="H355" t="s">
        <v>28</v>
      </c>
      <c r="I355" t="s">
        <v>29</v>
      </c>
      <c r="J355">
        <v>72823</v>
      </c>
      <c r="K355" t="s">
        <v>269</v>
      </c>
      <c r="L355">
        <v>72823</v>
      </c>
      <c r="M355" t="s">
        <v>269</v>
      </c>
      <c r="N355">
        <v>0</v>
      </c>
      <c r="O355" t="s">
        <v>69</v>
      </c>
      <c r="P355">
        <v>3676434</v>
      </c>
      <c r="Q355" t="s">
        <v>286</v>
      </c>
      <c r="R355">
        <v>105814.81</v>
      </c>
      <c r="S355">
        <v>0</v>
      </c>
      <c r="T355">
        <v>0</v>
      </c>
      <c r="U355">
        <v>0</v>
      </c>
      <c r="V355">
        <v>10729.36</v>
      </c>
      <c r="W355">
        <v>0</v>
      </c>
      <c r="X355">
        <v>0</v>
      </c>
      <c r="Y355">
        <v>0</v>
      </c>
    </row>
    <row r="356" spans="1:25" x14ac:dyDescent="0.3">
      <c r="A356">
        <v>274982</v>
      </c>
      <c r="B356" t="s">
        <v>180</v>
      </c>
      <c r="C356" t="s">
        <v>26</v>
      </c>
      <c r="D356">
        <v>7003</v>
      </c>
      <c r="E356">
        <v>8148</v>
      </c>
      <c r="F356" t="s">
        <v>116</v>
      </c>
      <c r="G356">
        <v>3</v>
      </c>
      <c r="H356" t="s">
        <v>53</v>
      </c>
      <c r="I356" t="s">
        <v>36</v>
      </c>
      <c r="J356">
        <v>40461</v>
      </c>
      <c r="K356" t="s">
        <v>37</v>
      </c>
      <c r="L356">
        <v>40461</v>
      </c>
      <c r="M356" t="s">
        <v>37</v>
      </c>
      <c r="N356" t="s">
        <v>117</v>
      </c>
      <c r="O356" t="s">
        <v>31</v>
      </c>
      <c r="P356">
        <v>1527563</v>
      </c>
      <c r="Q356" t="s">
        <v>104</v>
      </c>
      <c r="R356">
        <v>1705.06</v>
      </c>
      <c r="S356">
        <v>0</v>
      </c>
      <c r="T356">
        <v>0</v>
      </c>
      <c r="U356">
        <v>0</v>
      </c>
      <c r="V356">
        <v>75.34</v>
      </c>
      <c r="W356">
        <v>0</v>
      </c>
      <c r="X356">
        <v>0</v>
      </c>
      <c r="Y356">
        <v>0</v>
      </c>
    </row>
    <row r="357" spans="1:25" x14ac:dyDescent="0.3">
      <c r="A357">
        <v>424039</v>
      </c>
      <c r="B357" t="s">
        <v>378</v>
      </c>
      <c r="C357" t="s">
        <v>26</v>
      </c>
      <c r="D357">
        <v>7003</v>
      </c>
      <c r="E357">
        <v>8148</v>
      </c>
      <c r="F357" t="s">
        <v>320</v>
      </c>
      <c r="G357">
        <v>3</v>
      </c>
      <c r="H357" t="s">
        <v>53</v>
      </c>
      <c r="I357" t="s">
        <v>36</v>
      </c>
      <c r="J357">
        <v>40461</v>
      </c>
      <c r="K357" t="s">
        <v>37</v>
      </c>
      <c r="L357">
        <v>40461</v>
      </c>
      <c r="M357" t="s">
        <v>37</v>
      </c>
      <c r="N357" t="s">
        <v>321</v>
      </c>
      <c r="O357" t="s">
        <v>31</v>
      </c>
      <c r="P357">
        <v>3740313</v>
      </c>
      <c r="Q357" t="s">
        <v>646</v>
      </c>
      <c r="R357">
        <v>5502.04</v>
      </c>
      <c r="S357">
        <v>0</v>
      </c>
      <c r="T357">
        <v>0</v>
      </c>
      <c r="U357">
        <v>0</v>
      </c>
      <c r="V357">
        <v>123.85</v>
      </c>
      <c r="W357">
        <v>0</v>
      </c>
      <c r="X357">
        <v>0</v>
      </c>
      <c r="Y357">
        <v>0</v>
      </c>
    </row>
    <row r="358" spans="1:25" x14ac:dyDescent="0.3">
      <c r="A358">
        <v>76009</v>
      </c>
      <c r="B358" t="s">
        <v>711</v>
      </c>
      <c r="C358" t="s">
        <v>26</v>
      </c>
      <c r="D358">
        <v>7994</v>
      </c>
      <c r="E358">
        <v>8149</v>
      </c>
      <c r="F358" t="s">
        <v>712</v>
      </c>
      <c r="G358">
        <v>3</v>
      </c>
      <c r="H358" t="s">
        <v>53</v>
      </c>
      <c r="I358" t="s">
        <v>36</v>
      </c>
      <c r="J358">
        <v>40263</v>
      </c>
      <c r="K358" t="s">
        <v>398</v>
      </c>
      <c r="L358">
        <v>40263</v>
      </c>
      <c r="M358" t="s">
        <v>398</v>
      </c>
      <c r="N358" t="s">
        <v>55</v>
      </c>
      <c r="O358" t="s">
        <v>43</v>
      </c>
      <c r="P358">
        <v>3700424</v>
      </c>
      <c r="Q358" t="s">
        <v>229</v>
      </c>
      <c r="R358">
        <v>9208.1200000000008</v>
      </c>
      <c r="S358">
        <v>0</v>
      </c>
      <c r="T358">
        <v>0</v>
      </c>
      <c r="U358">
        <v>0</v>
      </c>
      <c r="V358">
        <v>311.33</v>
      </c>
      <c r="W358">
        <v>0</v>
      </c>
      <c r="X358">
        <v>0</v>
      </c>
      <c r="Y358">
        <v>0</v>
      </c>
    </row>
    <row r="359" spans="1:25" x14ac:dyDescent="0.3">
      <c r="A359">
        <v>613939</v>
      </c>
      <c r="B359" t="s">
        <v>713</v>
      </c>
      <c r="C359" t="s">
        <v>26</v>
      </c>
      <c r="D359">
        <v>7001</v>
      </c>
      <c r="E359">
        <v>8149</v>
      </c>
      <c r="F359" t="s">
        <v>714</v>
      </c>
      <c r="G359">
        <v>2</v>
      </c>
      <c r="H359" t="s">
        <v>28</v>
      </c>
      <c r="I359" t="s">
        <v>29</v>
      </c>
      <c r="J359">
        <v>73452</v>
      </c>
      <c r="K359" t="s">
        <v>253</v>
      </c>
      <c r="L359">
        <v>73452</v>
      </c>
      <c r="M359" t="s">
        <v>253</v>
      </c>
      <c r="N359">
        <v>0</v>
      </c>
      <c r="O359" t="s">
        <v>69</v>
      </c>
      <c r="P359">
        <v>1514702</v>
      </c>
      <c r="Q359" t="s">
        <v>715</v>
      </c>
      <c r="R359">
        <v>0</v>
      </c>
      <c r="S359">
        <v>0</v>
      </c>
      <c r="T359">
        <v>0</v>
      </c>
      <c r="U359">
        <v>0</v>
      </c>
      <c r="V359">
        <v>202.5</v>
      </c>
      <c r="W359">
        <v>0</v>
      </c>
      <c r="X359">
        <v>0</v>
      </c>
      <c r="Y359">
        <v>0</v>
      </c>
    </row>
    <row r="360" spans="1:25" x14ac:dyDescent="0.3">
      <c r="A360">
        <v>408180</v>
      </c>
      <c r="B360" t="s">
        <v>361</v>
      </c>
      <c r="C360" t="s">
        <v>26</v>
      </c>
      <c r="D360">
        <v>7001</v>
      </c>
      <c r="E360">
        <v>8149</v>
      </c>
      <c r="F360" t="s">
        <v>362</v>
      </c>
      <c r="G360">
        <v>2</v>
      </c>
      <c r="H360" t="s">
        <v>28</v>
      </c>
      <c r="I360" t="s">
        <v>29</v>
      </c>
      <c r="J360">
        <v>72101</v>
      </c>
      <c r="K360" t="s">
        <v>363</v>
      </c>
      <c r="L360">
        <v>72101</v>
      </c>
      <c r="M360" t="s">
        <v>363</v>
      </c>
      <c r="N360">
        <v>0</v>
      </c>
      <c r="O360" t="s">
        <v>31</v>
      </c>
      <c r="P360">
        <v>3290046</v>
      </c>
      <c r="Q360" t="s">
        <v>270</v>
      </c>
      <c r="R360">
        <v>727.95</v>
      </c>
      <c r="S360">
        <v>0</v>
      </c>
      <c r="T360">
        <v>0</v>
      </c>
      <c r="U360">
        <v>0</v>
      </c>
      <c r="V360">
        <v>-262.66000000000003</v>
      </c>
      <c r="W360">
        <v>0</v>
      </c>
      <c r="X360">
        <v>0</v>
      </c>
      <c r="Y360">
        <v>0</v>
      </c>
    </row>
    <row r="361" spans="1:25" x14ac:dyDescent="0.3">
      <c r="A361">
        <v>771864</v>
      </c>
      <c r="B361" t="s">
        <v>271</v>
      </c>
      <c r="C361" t="s">
        <v>26</v>
      </c>
      <c r="D361">
        <v>7997</v>
      </c>
      <c r="E361">
        <v>8145</v>
      </c>
      <c r="F361" t="s">
        <v>272</v>
      </c>
      <c r="G361">
        <v>4</v>
      </c>
      <c r="H361" t="s">
        <v>35</v>
      </c>
      <c r="I361" t="s">
        <v>36</v>
      </c>
      <c r="J361">
        <v>40165</v>
      </c>
      <c r="K361" t="s">
        <v>273</v>
      </c>
      <c r="L361">
        <v>40015</v>
      </c>
      <c r="M361" t="s">
        <v>79</v>
      </c>
      <c r="N361" t="s">
        <v>274</v>
      </c>
      <c r="O361" t="s">
        <v>69</v>
      </c>
      <c r="P361">
        <v>3787199</v>
      </c>
      <c r="Q361" t="s">
        <v>181</v>
      </c>
      <c r="R361">
        <v>8230.59</v>
      </c>
      <c r="S361">
        <v>0</v>
      </c>
      <c r="T361">
        <v>0</v>
      </c>
      <c r="U361">
        <v>0</v>
      </c>
      <c r="V361">
        <v>265.33</v>
      </c>
      <c r="W361">
        <v>0</v>
      </c>
      <c r="X361">
        <v>0</v>
      </c>
      <c r="Y361">
        <v>0</v>
      </c>
    </row>
    <row r="362" spans="1:25" x14ac:dyDescent="0.3">
      <c r="A362">
        <v>738745</v>
      </c>
      <c r="B362" t="s">
        <v>716</v>
      </c>
      <c r="C362" t="s">
        <v>26</v>
      </c>
      <c r="D362">
        <v>7989</v>
      </c>
      <c r="E362">
        <v>8149</v>
      </c>
      <c r="F362" t="s">
        <v>717</v>
      </c>
      <c r="G362">
        <v>2</v>
      </c>
      <c r="H362" t="s">
        <v>28</v>
      </c>
      <c r="I362" t="s">
        <v>29</v>
      </c>
      <c r="J362">
        <v>73655</v>
      </c>
      <c r="K362" t="s">
        <v>718</v>
      </c>
      <c r="L362">
        <v>73653</v>
      </c>
      <c r="M362" t="s">
        <v>719</v>
      </c>
      <c r="N362">
        <v>0</v>
      </c>
      <c r="O362" t="s">
        <v>31</v>
      </c>
      <c r="P362">
        <v>3239084</v>
      </c>
      <c r="Q362" t="s">
        <v>720</v>
      </c>
      <c r="R362">
        <v>0</v>
      </c>
      <c r="S362">
        <v>0</v>
      </c>
      <c r="T362">
        <v>13533.92</v>
      </c>
      <c r="U362">
        <v>0</v>
      </c>
      <c r="V362">
        <v>0</v>
      </c>
      <c r="W362">
        <v>0</v>
      </c>
      <c r="X362">
        <v>653.5</v>
      </c>
      <c r="Y362">
        <v>0</v>
      </c>
    </row>
    <row r="363" spans="1:25" x14ac:dyDescent="0.3">
      <c r="A363">
        <v>729613</v>
      </c>
      <c r="B363" t="s">
        <v>368</v>
      </c>
      <c r="C363" t="s">
        <v>26</v>
      </c>
      <c r="D363">
        <v>7995</v>
      </c>
      <c r="E363">
        <v>8113</v>
      </c>
      <c r="F363" t="s">
        <v>109</v>
      </c>
      <c r="G363">
        <v>2</v>
      </c>
      <c r="H363" t="s">
        <v>28</v>
      </c>
      <c r="I363" t="s">
        <v>36</v>
      </c>
      <c r="J363">
        <v>40558</v>
      </c>
      <c r="K363" t="s">
        <v>73</v>
      </c>
      <c r="L363">
        <v>40558</v>
      </c>
      <c r="M363" t="s">
        <v>73</v>
      </c>
      <c r="N363">
        <v>0</v>
      </c>
      <c r="O363" t="s">
        <v>69</v>
      </c>
      <c r="P363">
        <v>2291540</v>
      </c>
      <c r="Q363" t="s">
        <v>201</v>
      </c>
      <c r="R363">
        <v>1042</v>
      </c>
      <c r="S363">
        <v>0</v>
      </c>
      <c r="T363">
        <v>928</v>
      </c>
      <c r="U363">
        <v>0</v>
      </c>
      <c r="V363">
        <v>47.59</v>
      </c>
      <c r="W363">
        <v>0</v>
      </c>
      <c r="X363">
        <v>42.58</v>
      </c>
      <c r="Y363">
        <v>0</v>
      </c>
    </row>
    <row r="364" spans="1:25" x14ac:dyDescent="0.3">
      <c r="A364">
        <v>76007</v>
      </c>
      <c r="B364" t="s">
        <v>400</v>
      </c>
      <c r="C364" t="s">
        <v>26</v>
      </c>
      <c r="D364">
        <v>7994</v>
      </c>
      <c r="E364">
        <v>8149</v>
      </c>
      <c r="F364" t="s">
        <v>52</v>
      </c>
      <c r="G364">
        <v>3</v>
      </c>
      <c r="H364" t="s">
        <v>53</v>
      </c>
      <c r="I364" t="s">
        <v>36</v>
      </c>
      <c r="J364">
        <v>40263</v>
      </c>
      <c r="K364" t="s">
        <v>398</v>
      </c>
      <c r="L364">
        <v>40263</v>
      </c>
      <c r="M364" t="s">
        <v>398</v>
      </c>
      <c r="N364" t="s">
        <v>55</v>
      </c>
      <c r="O364" t="s">
        <v>43</v>
      </c>
      <c r="P364">
        <v>1526201</v>
      </c>
      <c r="Q364" t="s">
        <v>345</v>
      </c>
      <c r="R364">
        <v>15955.23</v>
      </c>
      <c r="S364">
        <v>0</v>
      </c>
      <c r="T364">
        <v>0</v>
      </c>
      <c r="U364">
        <v>0</v>
      </c>
      <c r="V364">
        <v>364.46</v>
      </c>
      <c r="W364">
        <v>0</v>
      </c>
      <c r="X364">
        <v>0</v>
      </c>
      <c r="Y364">
        <v>0</v>
      </c>
    </row>
    <row r="365" spans="1:25" x14ac:dyDescent="0.3">
      <c r="A365">
        <v>286253</v>
      </c>
      <c r="B365" t="s">
        <v>319</v>
      </c>
      <c r="C365" t="s">
        <v>26</v>
      </c>
      <c r="D365">
        <v>7003</v>
      </c>
      <c r="E365">
        <v>8148</v>
      </c>
      <c r="F365" t="s">
        <v>320</v>
      </c>
      <c r="G365">
        <v>4</v>
      </c>
      <c r="H365" t="s">
        <v>35</v>
      </c>
      <c r="I365" t="s">
        <v>36</v>
      </c>
      <c r="J365">
        <v>40461</v>
      </c>
      <c r="K365" t="s">
        <v>37</v>
      </c>
      <c r="L365">
        <v>40461</v>
      </c>
      <c r="M365" t="s">
        <v>37</v>
      </c>
      <c r="N365" t="s">
        <v>321</v>
      </c>
      <c r="O365" t="s">
        <v>31</v>
      </c>
      <c r="P365">
        <v>2291870</v>
      </c>
      <c r="Q365" t="s">
        <v>64</v>
      </c>
      <c r="R365">
        <v>322.79000000000002</v>
      </c>
      <c r="S365">
        <v>0</v>
      </c>
      <c r="T365">
        <v>0</v>
      </c>
      <c r="U365">
        <v>0</v>
      </c>
      <c r="V365">
        <v>13.59</v>
      </c>
      <c r="W365">
        <v>0</v>
      </c>
      <c r="X365">
        <v>0</v>
      </c>
      <c r="Y365">
        <v>0</v>
      </c>
    </row>
    <row r="366" spans="1:25" x14ac:dyDescent="0.3">
      <c r="A366">
        <v>792981</v>
      </c>
      <c r="B366" t="s">
        <v>721</v>
      </c>
      <c r="C366" t="s">
        <v>26</v>
      </c>
      <c r="D366">
        <v>7001</v>
      </c>
      <c r="E366">
        <v>8149</v>
      </c>
      <c r="F366" t="s">
        <v>193</v>
      </c>
      <c r="G366">
        <v>3</v>
      </c>
      <c r="H366" t="s">
        <v>53</v>
      </c>
      <c r="I366" t="s">
        <v>29</v>
      </c>
      <c r="J366">
        <v>72433</v>
      </c>
      <c r="K366" t="s">
        <v>194</v>
      </c>
      <c r="L366">
        <v>72433</v>
      </c>
      <c r="M366" t="s">
        <v>194</v>
      </c>
      <c r="N366" t="s">
        <v>195</v>
      </c>
      <c r="O366" t="s">
        <v>69</v>
      </c>
      <c r="P366">
        <v>3535804</v>
      </c>
      <c r="Q366" t="s">
        <v>722</v>
      </c>
      <c r="R366">
        <v>7256.09</v>
      </c>
      <c r="S366">
        <v>0</v>
      </c>
      <c r="T366">
        <v>0</v>
      </c>
      <c r="U366">
        <v>0</v>
      </c>
      <c r="V366">
        <v>5220.92</v>
      </c>
      <c r="W366">
        <v>0</v>
      </c>
      <c r="X366">
        <v>0</v>
      </c>
      <c r="Y366">
        <v>0</v>
      </c>
    </row>
    <row r="367" spans="1:25" x14ac:dyDescent="0.3">
      <c r="A367">
        <v>938419</v>
      </c>
      <c r="B367" t="s">
        <v>723</v>
      </c>
      <c r="C367" t="s">
        <v>26</v>
      </c>
      <c r="D367">
        <v>7001</v>
      </c>
      <c r="E367">
        <v>8149</v>
      </c>
      <c r="F367" t="s">
        <v>724</v>
      </c>
      <c r="G367">
        <v>4</v>
      </c>
      <c r="H367" t="s">
        <v>35</v>
      </c>
      <c r="I367" t="s">
        <v>29</v>
      </c>
      <c r="J367">
        <v>40059</v>
      </c>
      <c r="K367" t="s">
        <v>725</v>
      </c>
      <c r="L367">
        <v>40059</v>
      </c>
      <c r="M367" t="s">
        <v>725</v>
      </c>
      <c r="N367" t="s">
        <v>726</v>
      </c>
      <c r="O367" t="s">
        <v>69</v>
      </c>
      <c r="P367">
        <v>3554888</v>
      </c>
      <c r="Q367" t="s">
        <v>220</v>
      </c>
      <c r="R367">
        <v>61318.06</v>
      </c>
      <c r="S367">
        <v>0</v>
      </c>
      <c r="T367">
        <v>0</v>
      </c>
      <c r="U367">
        <v>0</v>
      </c>
      <c r="V367">
        <v>4246.3599999999997</v>
      </c>
      <c r="W367">
        <v>0</v>
      </c>
      <c r="X367">
        <v>0</v>
      </c>
      <c r="Y367">
        <v>0</v>
      </c>
    </row>
    <row r="368" spans="1:25" x14ac:dyDescent="0.3">
      <c r="A368">
        <v>116101</v>
      </c>
      <c r="B368" t="s">
        <v>727</v>
      </c>
      <c r="C368" t="s">
        <v>26</v>
      </c>
      <c r="D368">
        <v>837</v>
      </c>
      <c r="E368">
        <v>8149</v>
      </c>
      <c r="F368" t="s">
        <v>728</v>
      </c>
      <c r="G368">
        <v>3</v>
      </c>
      <c r="H368" t="s">
        <v>53</v>
      </c>
      <c r="I368" t="s">
        <v>29</v>
      </c>
      <c r="J368">
        <v>72159</v>
      </c>
      <c r="K368" t="s">
        <v>729</v>
      </c>
      <c r="L368">
        <v>72159</v>
      </c>
      <c r="M368" t="s">
        <v>729</v>
      </c>
      <c r="N368" t="s">
        <v>730</v>
      </c>
      <c r="O368" t="s">
        <v>43</v>
      </c>
      <c r="P368">
        <v>2863785</v>
      </c>
      <c r="Q368" t="s">
        <v>191</v>
      </c>
      <c r="R368">
        <v>9136.44</v>
      </c>
      <c r="S368">
        <v>0</v>
      </c>
      <c r="T368">
        <v>0</v>
      </c>
      <c r="U368">
        <v>0</v>
      </c>
      <c r="V368">
        <v>695.77</v>
      </c>
      <c r="W368">
        <v>0</v>
      </c>
      <c r="X368">
        <v>0</v>
      </c>
      <c r="Y368">
        <v>0</v>
      </c>
    </row>
    <row r="369" spans="1:25" x14ac:dyDescent="0.3">
      <c r="A369">
        <v>183018</v>
      </c>
      <c r="B369" t="s">
        <v>112</v>
      </c>
      <c r="C369" t="s">
        <v>26</v>
      </c>
      <c r="D369">
        <v>7670</v>
      </c>
      <c r="E369">
        <v>8155</v>
      </c>
      <c r="F369" t="s">
        <v>113</v>
      </c>
      <c r="G369">
        <v>4</v>
      </c>
      <c r="H369" t="s">
        <v>35</v>
      </c>
      <c r="I369" t="s">
        <v>36</v>
      </c>
      <c r="J369">
        <v>40206</v>
      </c>
      <c r="K369" t="s">
        <v>47</v>
      </c>
      <c r="L369">
        <v>40205</v>
      </c>
      <c r="M369" t="s">
        <v>48</v>
      </c>
      <c r="N369" t="s">
        <v>49</v>
      </c>
      <c r="O369" t="s">
        <v>43</v>
      </c>
      <c r="P369">
        <v>2322386</v>
      </c>
      <c r="Q369" t="s">
        <v>465</v>
      </c>
      <c r="R369">
        <v>5308.6</v>
      </c>
      <c r="S369">
        <v>0</v>
      </c>
      <c r="T369">
        <v>0</v>
      </c>
      <c r="U369">
        <v>0</v>
      </c>
      <c r="V369">
        <v>420.5</v>
      </c>
      <c r="W369">
        <v>0</v>
      </c>
      <c r="X369">
        <v>0</v>
      </c>
      <c r="Y369">
        <v>0</v>
      </c>
    </row>
    <row r="370" spans="1:25" x14ac:dyDescent="0.3">
      <c r="A370">
        <v>25416</v>
      </c>
      <c r="B370" t="s">
        <v>495</v>
      </c>
      <c r="C370" t="s">
        <v>26</v>
      </c>
      <c r="D370">
        <v>7994</v>
      </c>
      <c r="E370">
        <v>8115</v>
      </c>
      <c r="F370" t="s">
        <v>52</v>
      </c>
      <c r="G370">
        <v>3</v>
      </c>
      <c r="H370" t="s">
        <v>53</v>
      </c>
      <c r="I370" t="s">
        <v>36</v>
      </c>
      <c r="J370">
        <v>40263</v>
      </c>
      <c r="K370" t="s">
        <v>398</v>
      </c>
      <c r="L370">
        <v>40263</v>
      </c>
      <c r="M370" t="s">
        <v>398</v>
      </c>
      <c r="N370" t="s">
        <v>55</v>
      </c>
      <c r="O370" t="s">
        <v>43</v>
      </c>
      <c r="P370">
        <v>3745890</v>
      </c>
      <c r="Q370" t="s">
        <v>731</v>
      </c>
      <c r="R370">
        <v>0</v>
      </c>
      <c r="S370">
        <v>0</v>
      </c>
      <c r="T370">
        <v>4492.3500000000004</v>
      </c>
      <c r="U370">
        <v>0</v>
      </c>
      <c r="V370">
        <v>0</v>
      </c>
      <c r="W370">
        <v>0</v>
      </c>
      <c r="X370">
        <v>453.6</v>
      </c>
      <c r="Y370">
        <v>0</v>
      </c>
    </row>
    <row r="371" spans="1:25" x14ac:dyDescent="0.3">
      <c r="A371">
        <v>730203</v>
      </c>
      <c r="B371" t="s">
        <v>160</v>
      </c>
      <c r="C371" t="s">
        <v>26</v>
      </c>
      <c r="D371">
        <v>7995</v>
      </c>
      <c r="E371">
        <v>8113</v>
      </c>
      <c r="F371" t="s">
        <v>109</v>
      </c>
      <c r="G371">
        <v>3</v>
      </c>
      <c r="H371" t="s">
        <v>53</v>
      </c>
      <c r="I371" t="s">
        <v>36</v>
      </c>
      <c r="J371">
        <v>40558</v>
      </c>
      <c r="K371" t="s">
        <v>73</v>
      </c>
      <c r="L371">
        <v>40558</v>
      </c>
      <c r="M371" t="s">
        <v>73</v>
      </c>
      <c r="N371" t="s">
        <v>110</v>
      </c>
      <c r="O371" t="s">
        <v>69</v>
      </c>
      <c r="P371">
        <v>3498193</v>
      </c>
      <c r="Q371" t="s">
        <v>213</v>
      </c>
      <c r="R371">
        <v>3386.82</v>
      </c>
      <c r="S371">
        <v>3386.82</v>
      </c>
      <c r="T371">
        <v>0</v>
      </c>
      <c r="U371">
        <v>0</v>
      </c>
      <c r="V371">
        <v>110.39</v>
      </c>
      <c r="W371">
        <v>110.39</v>
      </c>
      <c r="X371">
        <v>0</v>
      </c>
      <c r="Y371">
        <v>0</v>
      </c>
    </row>
    <row r="372" spans="1:25" x14ac:dyDescent="0.3">
      <c r="A372">
        <v>870904</v>
      </c>
      <c r="B372" t="s">
        <v>108</v>
      </c>
      <c r="C372" t="s">
        <v>26</v>
      </c>
      <c r="D372">
        <v>7995</v>
      </c>
      <c r="E372">
        <v>8113</v>
      </c>
      <c r="F372" t="s">
        <v>109</v>
      </c>
      <c r="G372">
        <v>4</v>
      </c>
      <c r="H372" t="s">
        <v>35</v>
      </c>
      <c r="I372" t="s">
        <v>36</v>
      </c>
      <c r="J372">
        <v>40558</v>
      </c>
      <c r="K372" t="s">
        <v>73</v>
      </c>
      <c r="L372">
        <v>40558</v>
      </c>
      <c r="M372" t="s">
        <v>73</v>
      </c>
      <c r="N372" t="s">
        <v>110</v>
      </c>
      <c r="O372" t="s">
        <v>69</v>
      </c>
      <c r="P372">
        <v>2291664</v>
      </c>
      <c r="Q372" t="s">
        <v>201</v>
      </c>
      <c r="R372">
        <v>4874.8999999999996</v>
      </c>
      <c r="S372">
        <v>668.23</v>
      </c>
      <c r="T372">
        <v>400.11</v>
      </c>
      <c r="U372">
        <v>1252.5</v>
      </c>
      <c r="V372">
        <v>227.21</v>
      </c>
      <c r="W372">
        <v>31.78</v>
      </c>
      <c r="X372">
        <v>19.149999999999999</v>
      </c>
      <c r="Y372">
        <v>20.63</v>
      </c>
    </row>
    <row r="373" spans="1:25" x14ac:dyDescent="0.3">
      <c r="A373">
        <v>103438</v>
      </c>
      <c r="B373" t="s">
        <v>45</v>
      </c>
      <c r="C373" t="s">
        <v>26</v>
      </c>
      <c r="D373">
        <v>7670</v>
      </c>
      <c r="E373">
        <v>8155</v>
      </c>
      <c r="F373" t="s">
        <v>46</v>
      </c>
      <c r="G373">
        <v>4</v>
      </c>
      <c r="H373" t="s">
        <v>35</v>
      </c>
      <c r="I373" t="s">
        <v>36</v>
      </c>
      <c r="J373">
        <v>40206</v>
      </c>
      <c r="K373" t="s">
        <v>47</v>
      </c>
      <c r="L373">
        <v>40205</v>
      </c>
      <c r="M373" t="s">
        <v>48</v>
      </c>
      <c r="N373" t="s">
        <v>49</v>
      </c>
      <c r="O373" t="s">
        <v>43</v>
      </c>
      <c r="P373">
        <v>2385623</v>
      </c>
      <c r="Q373" t="s">
        <v>233</v>
      </c>
      <c r="R373">
        <v>273773.48</v>
      </c>
      <c r="S373">
        <v>2836.94</v>
      </c>
      <c r="T373">
        <v>0</v>
      </c>
      <c r="U373">
        <v>0</v>
      </c>
      <c r="V373">
        <v>12085.71</v>
      </c>
      <c r="W373">
        <v>119.1</v>
      </c>
      <c r="X373">
        <v>0</v>
      </c>
      <c r="Y373">
        <v>0</v>
      </c>
    </row>
    <row r="374" spans="1:25" x14ac:dyDescent="0.3">
      <c r="A374">
        <v>721786</v>
      </c>
      <c r="B374" t="s">
        <v>279</v>
      </c>
      <c r="C374" t="s">
        <v>26</v>
      </c>
      <c r="D374">
        <v>7003</v>
      </c>
      <c r="E374">
        <v>8148</v>
      </c>
      <c r="F374" t="s">
        <v>280</v>
      </c>
      <c r="G374">
        <v>4</v>
      </c>
      <c r="H374" t="s">
        <v>35</v>
      </c>
      <c r="I374" t="s">
        <v>36</v>
      </c>
      <c r="J374">
        <v>40461</v>
      </c>
      <c r="K374" t="s">
        <v>37</v>
      </c>
      <c r="L374">
        <v>40461</v>
      </c>
      <c r="M374" t="s">
        <v>37</v>
      </c>
      <c r="N374" t="s">
        <v>281</v>
      </c>
      <c r="O374" t="s">
        <v>31</v>
      </c>
      <c r="P374">
        <v>3915956</v>
      </c>
      <c r="Q374" t="s">
        <v>488</v>
      </c>
      <c r="R374">
        <v>622.94000000000005</v>
      </c>
      <c r="S374">
        <v>0</v>
      </c>
      <c r="T374">
        <v>0</v>
      </c>
      <c r="U374">
        <v>0</v>
      </c>
      <c r="V374">
        <v>81.25</v>
      </c>
      <c r="W374">
        <v>0</v>
      </c>
      <c r="X374">
        <v>0</v>
      </c>
      <c r="Y374">
        <v>0</v>
      </c>
    </row>
    <row r="375" spans="1:25" x14ac:dyDescent="0.3">
      <c r="A375">
        <v>183018</v>
      </c>
      <c r="B375" t="s">
        <v>112</v>
      </c>
      <c r="C375" t="s">
        <v>26</v>
      </c>
      <c r="D375">
        <v>7670</v>
      </c>
      <c r="E375">
        <v>8155</v>
      </c>
      <c r="F375" t="s">
        <v>113</v>
      </c>
      <c r="G375">
        <v>4</v>
      </c>
      <c r="H375" t="s">
        <v>35</v>
      </c>
      <c r="I375" t="s">
        <v>36</v>
      </c>
      <c r="J375">
        <v>40206</v>
      </c>
      <c r="K375" t="s">
        <v>47</v>
      </c>
      <c r="L375">
        <v>40205</v>
      </c>
      <c r="M375" t="s">
        <v>48</v>
      </c>
      <c r="N375" t="s">
        <v>49</v>
      </c>
      <c r="O375" t="s">
        <v>43</v>
      </c>
      <c r="P375">
        <v>3642733</v>
      </c>
      <c r="Q375" t="s">
        <v>32</v>
      </c>
      <c r="R375">
        <v>1207585.23</v>
      </c>
      <c r="S375">
        <v>179851.3</v>
      </c>
      <c r="T375">
        <v>0</v>
      </c>
      <c r="U375">
        <v>0</v>
      </c>
      <c r="V375">
        <v>26845.119999999999</v>
      </c>
      <c r="W375">
        <v>3051.42</v>
      </c>
      <c r="X375">
        <v>0</v>
      </c>
      <c r="Y375">
        <v>0</v>
      </c>
    </row>
    <row r="376" spans="1:25" x14ac:dyDescent="0.3">
      <c r="A376">
        <v>66521</v>
      </c>
      <c r="B376" t="s">
        <v>732</v>
      </c>
      <c r="C376" t="s">
        <v>26</v>
      </c>
      <c r="D376">
        <v>7994</v>
      </c>
      <c r="E376">
        <v>8149</v>
      </c>
      <c r="F376" t="s">
        <v>403</v>
      </c>
      <c r="G376">
        <v>3</v>
      </c>
      <c r="H376" t="s">
        <v>53</v>
      </c>
      <c r="I376" t="s">
        <v>29</v>
      </c>
      <c r="J376">
        <v>72859</v>
      </c>
      <c r="K376" t="s">
        <v>164</v>
      </c>
      <c r="L376">
        <v>72859</v>
      </c>
      <c r="M376" t="s">
        <v>164</v>
      </c>
      <c r="N376" t="s">
        <v>165</v>
      </c>
      <c r="O376" t="s">
        <v>43</v>
      </c>
      <c r="P376">
        <v>2346336</v>
      </c>
      <c r="Q376" t="s">
        <v>61</v>
      </c>
      <c r="R376">
        <v>110979.85</v>
      </c>
      <c r="S376">
        <v>0</v>
      </c>
      <c r="T376">
        <v>0</v>
      </c>
      <c r="U376">
        <v>0</v>
      </c>
      <c r="V376">
        <v>6491.3</v>
      </c>
      <c r="W376">
        <v>0</v>
      </c>
      <c r="X376">
        <v>0</v>
      </c>
      <c r="Y376">
        <v>0</v>
      </c>
    </row>
    <row r="377" spans="1:25" x14ac:dyDescent="0.3">
      <c r="A377">
        <v>296455</v>
      </c>
      <c r="B377" t="s">
        <v>733</v>
      </c>
      <c r="C377" t="s">
        <v>26</v>
      </c>
      <c r="D377">
        <v>7989</v>
      </c>
      <c r="E377">
        <v>8149</v>
      </c>
      <c r="F377" t="s">
        <v>734</v>
      </c>
      <c r="G377">
        <v>4</v>
      </c>
      <c r="H377" t="s">
        <v>35</v>
      </c>
      <c r="I377" t="s">
        <v>29</v>
      </c>
      <c r="J377">
        <v>40052</v>
      </c>
      <c r="K377" t="s">
        <v>735</v>
      </c>
      <c r="L377">
        <v>40050</v>
      </c>
      <c r="M377" t="s">
        <v>736</v>
      </c>
      <c r="N377" t="s">
        <v>737</v>
      </c>
      <c r="O377" t="s">
        <v>31</v>
      </c>
      <c r="P377">
        <v>3430337</v>
      </c>
      <c r="Q377" t="s">
        <v>101</v>
      </c>
      <c r="R377">
        <v>10006.16</v>
      </c>
      <c r="S377">
        <v>0</v>
      </c>
      <c r="T377">
        <v>0</v>
      </c>
      <c r="U377">
        <v>0</v>
      </c>
      <c r="V377">
        <v>1757.73</v>
      </c>
      <c r="W377">
        <v>0</v>
      </c>
      <c r="X377">
        <v>0</v>
      </c>
      <c r="Y377">
        <v>0</v>
      </c>
    </row>
    <row r="378" spans="1:25" x14ac:dyDescent="0.3">
      <c r="A378">
        <v>137528</v>
      </c>
      <c r="B378" t="s">
        <v>738</v>
      </c>
      <c r="C378" t="s">
        <v>26</v>
      </c>
      <c r="D378">
        <v>761</v>
      </c>
      <c r="E378">
        <v>8147</v>
      </c>
      <c r="F378" t="s">
        <v>98</v>
      </c>
      <c r="G378">
        <v>2</v>
      </c>
      <c r="H378" t="s">
        <v>28</v>
      </c>
      <c r="I378" t="s">
        <v>36</v>
      </c>
      <c r="J378">
        <v>40380</v>
      </c>
      <c r="K378" t="s">
        <v>99</v>
      </c>
      <c r="L378">
        <v>40380</v>
      </c>
      <c r="M378" t="s">
        <v>99</v>
      </c>
      <c r="N378">
        <v>0</v>
      </c>
      <c r="O378" t="s">
        <v>31</v>
      </c>
      <c r="P378">
        <v>2645976</v>
      </c>
      <c r="Q378" t="s">
        <v>739</v>
      </c>
      <c r="R378">
        <v>4275</v>
      </c>
      <c r="S378">
        <v>0</v>
      </c>
      <c r="T378">
        <v>0</v>
      </c>
      <c r="U378">
        <v>0</v>
      </c>
      <c r="V378">
        <v>224.15</v>
      </c>
      <c r="W378">
        <v>0</v>
      </c>
      <c r="X378">
        <v>0</v>
      </c>
      <c r="Y378">
        <v>0</v>
      </c>
    </row>
    <row r="379" spans="1:25" x14ac:dyDescent="0.3">
      <c r="A379">
        <v>819103</v>
      </c>
      <c r="B379" t="s">
        <v>471</v>
      </c>
      <c r="C379" t="s">
        <v>26</v>
      </c>
      <c r="D379">
        <v>7001</v>
      </c>
      <c r="E379">
        <v>8149</v>
      </c>
      <c r="F379" t="s">
        <v>472</v>
      </c>
      <c r="G379">
        <v>4</v>
      </c>
      <c r="H379" t="s">
        <v>35</v>
      </c>
      <c r="I379" t="s">
        <v>29</v>
      </c>
      <c r="J379">
        <v>72009</v>
      </c>
      <c r="K379" t="s">
        <v>473</v>
      </c>
      <c r="L379">
        <v>72009</v>
      </c>
      <c r="M379" t="s">
        <v>473</v>
      </c>
      <c r="N379" t="s">
        <v>474</v>
      </c>
      <c r="O379" t="s">
        <v>43</v>
      </c>
      <c r="P379">
        <v>3955119</v>
      </c>
      <c r="Q379" t="s">
        <v>212</v>
      </c>
      <c r="R379">
        <v>94059.06</v>
      </c>
      <c r="S379">
        <v>0</v>
      </c>
      <c r="T379">
        <v>0</v>
      </c>
      <c r="U379">
        <v>0</v>
      </c>
      <c r="V379">
        <v>7097.88</v>
      </c>
      <c r="W379">
        <v>0</v>
      </c>
      <c r="X379">
        <v>0</v>
      </c>
      <c r="Y379">
        <v>0</v>
      </c>
    </row>
    <row r="380" spans="1:25" x14ac:dyDescent="0.3">
      <c r="A380">
        <v>868408</v>
      </c>
      <c r="B380" t="s">
        <v>476</v>
      </c>
      <c r="C380" t="s">
        <v>26</v>
      </c>
      <c r="D380">
        <v>7003</v>
      </c>
      <c r="E380">
        <v>8148</v>
      </c>
      <c r="F380" t="s">
        <v>87</v>
      </c>
      <c r="G380">
        <v>4</v>
      </c>
      <c r="H380" t="s">
        <v>35</v>
      </c>
      <c r="I380" t="s">
        <v>36</v>
      </c>
      <c r="J380">
        <v>40461</v>
      </c>
      <c r="K380" t="s">
        <v>37</v>
      </c>
      <c r="L380">
        <v>40461</v>
      </c>
      <c r="M380" t="s">
        <v>37</v>
      </c>
      <c r="N380" t="s">
        <v>477</v>
      </c>
      <c r="O380" t="s">
        <v>31</v>
      </c>
      <c r="P380">
        <v>3979275</v>
      </c>
      <c r="Q380" t="s">
        <v>384</v>
      </c>
      <c r="R380">
        <v>4555464.51</v>
      </c>
      <c r="S380">
        <v>1323297.3999999999</v>
      </c>
      <c r="T380">
        <v>0</v>
      </c>
      <c r="U380">
        <v>0</v>
      </c>
      <c r="V380">
        <v>75805.009999999995</v>
      </c>
      <c r="W380">
        <v>24343.06</v>
      </c>
      <c r="X380">
        <v>0</v>
      </c>
      <c r="Y380">
        <v>0</v>
      </c>
    </row>
    <row r="381" spans="1:25" x14ac:dyDescent="0.3">
      <c r="A381">
        <v>28141</v>
      </c>
      <c r="B381" t="s">
        <v>740</v>
      </c>
      <c r="C381" t="s">
        <v>26</v>
      </c>
      <c r="D381">
        <v>7001</v>
      </c>
      <c r="E381">
        <v>8149</v>
      </c>
      <c r="F381" t="s">
        <v>741</v>
      </c>
      <c r="G381">
        <v>2</v>
      </c>
      <c r="H381" t="s">
        <v>28</v>
      </c>
      <c r="I381" t="s">
        <v>29</v>
      </c>
      <c r="J381">
        <v>72464</v>
      </c>
      <c r="K381" t="s">
        <v>742</v>
      </c>
      <c r="L381">
        <v>72464</v>
      </c>
      <c r="M381" t="s">
        <v>742</v>
      </c>
      <c r="N381">
        <v>0</v>
      </c>
      <c r="O381" t="s">
        <v>69</v>
      </c>
      <c r="P381">
        <v>2291870</v>
      </c>
      <c r="Q381" t="s">
        <v>64</v>
      </c>
      <c r="R381">
        <v>15160.76</v>
      </c>
      <c r="S381">
        <v>4467.8100000000004</v>
      </c>
      <c r="T381">
        <v>1673.1</v>
      </c>
      <c r="U381">
        <v>1690</v>
      </c>
      <c r="V381">
        <v>1108.17</v>
      </c>
      <c r="W381">
        <v>315.67</v>
      </c>
      <c r="X381">
        <v>119.73</v>
      </c>
      <c r="Y381">
        <v>83</v>
      </c>
    </row>
    <row r="382" spans="1:25" x14ac:dyDescent="0.3">
      <c r="A382">
        <v>761295</v>
      </c>
      <c r="B382" t="s">
        <v>639</v>
      </c>
      <c r="C382" t="s">
        <v>26</v>
      </c>
      <c r="D382">
        <v>7001</v>
      </c>
      <c r="E382">
        <v>8149</v>
      </c>
      <c r="F382" t="s">
        <v>640</v>
      </c>
      <c r="G382">
        <v>2</v>
      </c>
      <c r="H382" t="s">
        <v>28</v>
      </c>
      <c r="I382" t="s">
        <v>29</v>
      </c>
      <c r="J382">
        <v>40242</v>
      </c>
      <c r="K382" t="s">
        <v>168</v>
      </c>
      <c r="L382">
        <v>40242</v>
      </c>
      <c r="M382" t="s">
        <v>168</v>
      </c>
      <c r="N382">
        <v>0</v>
      </c>
      <c r="O382" t="s">
        <v>69</v>
      </c>
      <c r="P382">
        <v>2292423</v>
      </c>
      <c r="Q382" t="s">
        <v>64</v>
      </c>
      <c r="R382">
        <v>38190.6</v>
      </c>
      <c r="S382">
        <v>7384</v>
      </c>
      <c r="T382">
        <v>2912</v>
      </c>
      <c r="U382">
        <v>2912</v>
      </c>
      <c r="V382">
        <v>4665.05</v>
      </c>
      <c r="W382">
        <v>566.85</v>
      </c>
      <c r="X382">
        <v>233.2</v>
      </c>
      <c r="Y382">
        <v>140.80000000000001</v>
      </c>
    </row>
    <row r="383" spans="1:25" x14ac:dyDescent="0.3">
      <c r="A383">
        <v>457550</v>
      </c>
      <c r="B383" t="s">
        <v>394</v>
      </c>
      <c r="C383" t="s">
        <v>26</v>
      </c>
      <c r="D383">
        <v>846</v>
      </c>
      <c r="E383">
        <v>8149</v>
      </c>
      <c r="F383" t="s">
        <v>395</v>
      </c>
      <c r="G383">
        <v>4</v>
      </c>
      <c r="H383" t="s">
        <v>35</v>
      </c>
      <c r="I383" t="s">
        <v>29</v>
      </c>
      <c r="J383">
        <v>40848</v>
      </c>
      <c r="K383" t="s">
        <v>42</v>
      </c>
      <c r="L383">
        <v>40848</v>
      </c>
      <c r="M383" t="s">
        <v>42</v>
      </c>
      <c r="N383" t="s">
        <v>396</v>
      </c>
      <c r="O383" t="s">
        <v>43</v>
      </c>
      <c r="P383">
        <v>3915519</v>
      </c>
      <c r="Q383" t="s">
        <v>275</v>
      </c>
      <c r="R383">
        <v>183803.42</v>
      </c>
      <c r="S383">
        <v>36278</v>
      </c>
      <c r="T383">
        <v>0</v>
      </c>
      <c r="U383">
        <v>0</v>
      </c>
      <c r="V383">
        <v>10618.76</v>
      </c>
      <c r="W383">
        <v>1531.96</v>
      </c>
      <c r="X383">
        <v>0</v>
      </c>
      <c r="Y383">
        <v>0</v>
      </c>
    </row>
    <row r="384" spans="1:25" x14ac:dyDescent="0.3">
      <c r="A384">
        <v>852985</v>
      </c>
      <c r="B384" t="s">
        <v>155</v>
      </c>
      <c r="C384" t="s">
        <v>26</v>
      </c>
      <c r="D384">
        <v>7001</v>
      </c>
      <c r="E384">
        <v>8149</v>
      </c>
      <c r="F384" t="s">
        <v>156</v>
      </c>
      <c r="G384">
        <v>4</v>
      </c>
      <c r="H384" t="s">
        <v>35</v>
      </c>
      <c r="I384" t="s">
        <v>29</v>
      </c>
      <c r="J384">
        <v>40176</v>
      </c>
      <c r="K384" t="s">
        <v>157</v>
      </c>
      <c r="L384">
        <v>40176</v>
      </c>
      <c r="M384" t="s">
        <v>157</v>
      </c>
      <c r="N384" t="s">
        <v>158</v>
      </c>
      <c r="O384" t="s">
        <v>69</v>
      </c>
      <c r="P384">
        <v>2390797</v>
      </c>
      <c r="Q384" t="s">
        <v>743</v>
      </c>
      <c r="R384">
        <v>12788.24</v>
      </c>
      <c r="S384">
        <v>10230.58</v>
      </c>
      <c r="T384">
        <v>0</v>
      </c>
      <c r="U384">
        <v>0</v>
      </c>
      <c r="V384">
        <v>2463.38</v>
      </c>
      <c r="W384">
        <v>1970.7</v>
      </c>
      <c r="X384">
        <v>0</v>
      </c>
      <c r="Y384">
        <v>0</v>
      </c>
    </row>
    <row r="385" spans="1:25" x14ac:dyDescent="0.3">
      <c r="A385">
        <v>844150</v>
      </c>
      <c r="B385" t="s">
        <v>196</v>
      </c>
      <c r="C385" t="s">
        <v>26</v>
      </c>
      <c r="D385">
        <v>7003</v>
      </c>
      <c r="E385">
        <v>8148</v>
      </c>
      <c r="F385" t="s">
        <v>197</v>
      </c>
      <c r="G385">
        <v>4</v>
      </c>
      <c r="H385" t="s">
        <v>35</v>
      </c>
      <c r="I385" t="s">
        <v>36</v>
      </c>
      <c r="J385">
        <v>40461</v>
      </c>
      <c r="K385" t="s">
        <v>37</v>
      </c>
      <c r="L385">
        <v>40461</v>
      </c>
      <c r="M385" t="s">
        <v>37</v>
      </c>
      <c r="N385" t="s">
        <v>198</v>
      </c>
      <c r="O385" t="s">
        <v>31</v>
      </c>
      <c r="P385">
        <v>3280831</v>
      </c>
      <c r="Q385" t="s">
        <v>133</v>
      </c>
      <c r="R385">
        <v>50868.7</v>
      </c>
      <c r="S385">
        <v>17446.68</v>
      </c>
      <c r="T385">
        <v>0</v>
      </c>
      <c r="U385">
        <v>0</v>
      </c>
      <c r="V385">
        <v>871.82</v>
      </c>
      <c r="W385">
        <v>282.49</v>
      </c>
      <c r="X385">
        <v>0</v>
      </c>
      <c r="Y385">
        <v>0</v>
      </c>
    </row>
    <row r="386" spans="1:25" x14ac:dyDescent="0.3">
      <c r="A386">
        <v>268209</v>
      </c>
      <c r="B386" t="s">
        <v>301</v>
      </c>
      <c r="C386" t="s">
        <v>26</v>
      </c>
      <c r="D386">
        <v>7003</v>
      </c>
      <c r="E386">
        <v>8148</v>
      </c>
      <c r="F386" t="s">
        <v>280</v>
      </c>
      <c r="G386">
        <v>4</v>
      </c>
      <c r="H386" t="s">
        <v>35</v>
      </c>
      <c r="I386" t="s">
        <v>36</v>
      </c>
      <c r="J386">
        <v>40461</v>
      </c>
      <c r="K386" t="s">
        <v>37</v>
      </c>
      <c r="L386">
        <v>40461</v>
      </c>
      <c r="M386" t="s">
        <v>37</v>
      </c>
      <c r="N386" t="s">
        <v>302</v>
      </c>
      <c r="O386" t="s">
        <v>31</v>
      </c>
      <c r="P386">
        <v>2293488</v>
      </c>
      <c r="Q386" t="s">
        <v>39</v>
      </c>
      <c r="R386">
        <v>1393.2</v>
      </c>
      <c r="S386">
        <v>700.15</v>
      </c>
      <c r="T386">
        <v>0</v>
      </c>
      <c r="U386">
        <v>0</v>
      </c>
      <c r="V386">
        <v>63.97</v>
      </c>
      <c r="W386">
        <v>31.86</v>
      </c>
      <c r="X386">
        <v>0</v>
      </c>
      <c r="Y386">
        <v>0</v>
      </c>
    </row>
    <row r="387" spans="1:25" x14ac:dyDescent="0.3">
      <c r="A387">
        <v>654172</v>
      </c>
      <c r="B387" t="s">
        <v>266</v>
      </c>
      <c r="C387" t="s">
        <v>26</v>
      </c>
      <c r="D387">
        <v>7670</v>
      </c>
      <c r="E387">
        <v>8155</v>
      </c>
      <c r="F387" t="s">
        <v>142</v>
      </c>
      <c r="G387">
        <v>4</v>
      </c>
      <c r="H387" t="s">
        <v>35</v>
      </c>
      <c r="I387" t="s">
        <v>36</v>
      </c>
      <c r="J387">
        <v>40206</v>
      </c>
      <c r="K387" t="s">
        <v>47</v>
      </c>
      <c r="L387">
        <v>40205</v>
      </c>
      <c r="M387" t="s">
        <v>48</v>
      </c>
      <c r="N387" t="s">
        <v>143</v>
      </c>
      <c r="O387" t="s">
        <v>43</v>
      </c>
      <c r="P387">
        <v>1609296</v>
      </c>
      <c r="Q387" t="s">
        <v>389</v>
      </c>
      <c r="R387">
        <v>167806.96</v>
      </c>
      <c r="S387">
        <v>32869.29</v>
      </c>
      <c r="T387">
        <v>0</v>
      </c>
      <c r="U387">
        <v>0</v>
      </c>
      <c r="V387">
        <v>7368.05</v>
      </c>
      <c r="W387">
        <v>1295.6500000000001</v>
      </c>
      <c r="X387">
        <v>0</v>
      </c>
      <c r="Y387">
        <v>0</v>
      </c>
    </row>
    <row r="388" spans="1:25" x14ac:dyDescent="0.3">
      <c r="A388">
        <v>329831</v>
      </c>
      <c r="B388" t="s">
        <v>437</v>
      </c>
      <c r="C388" t="s">
        <v>26</v>
      </c>
      <c r="D388">
        <v>7003</v>
      </c>
      <c r="E388">
        <v>8148</v>
      </c>
      <c r="F388" t="s">
        <v>438</v>
      </c>
      <c r="G388">
        <v>2</v>
      </c>
      <c r="H388" t="s">
        <v>28</v>
      </c>
      <c r="I388" t="s">
        <v>36</v>
      </c>
      <c r="J388">
        <v>40461</v>
      </c>
      <c r="K388" t="s">
        <v>37</v>
      </c>
      <c r="L388">
        <v>40461</v>
      </c>
      <c r="M388" t="s">
        <v>37</v>
      </c>
      <c r="N388">
        <v>0</v>
      </c>
      <c r="O388" t="s">
        <v>31</v>
      </c>
      <c r="P388">
        <v>3280989</v>
      </c>
      <c r="Q388" t="s">
        <v>75</v>
      </c>
      <c r="R388">
        <v>9395.2000000000007</v>
      </c>
      <c r="S388">
        <v>9395.2000000000007</v>
      </c>
      <c r="T388">
        <v>0</v>
      </c>
      <c r="U388">
        <v>0</v>
      </c>
      <c r="V388">
        <v>119.25</v>
      </c>
      <c r="W388">
        <v>119.25</v>
      </c>
      <c r="X388">
        <v>0</v>
      </c>
      <c r="Y388">
        <v>0</v>
      </c>
    </row>
    <row r="389" spans="1:25" x14ac:dyDescent="0.3">
      <c r="A389">
        <v>733443</v>
      </c>
      <c r="B389" t="s">
        <v>230</v>
      </c>
      <c r="C389" t="s">
        <v>26</v>
      </c>
      <c r="D389">
        <v>7994</v>
      </c>
      <c r="E389">
        <v>8149</v>
      </c>
      <c r="F389" t="s">
        <v>231</v>
      </c>
      <c r="G389">
        <v>4</v>
      </c>
      <c r="H389" t="s">
        <v>35</v>
      </c>
      <c r="I389" t="s">
        <v>29</v>
      </c>
      <c r="J389">
        <v>72859</v>
      </c>
      <c r="K389" t="s">
        <v>164</v>
      </c>
      <c r="L389">
        <v>72859</v>
      </c>
      <c r="M389" t="s">
        <v>164</v>
      </c>
      <c r="N389" t="s">
        <v>165</v>
      </c>
      <c r="O389" t="s">
        <v>43</v>
      </c>
      <c r="P389">
        <v>2372720</v>
      </c>
      <c r="Q389" t="s">
        <v>744</v>
      </c>
      <c r="R389">
        <v>115412.32</v>
      </c>
      <c r="S389">
        <v>45984.160000000003</v>
      </c>
      <c r="T389">
        <v>0</v>
      </c>
      <c r="U389">
        <v>0</v>
      </c>
      <c r="V389">
        <v>10626.08</v>
      </c>
      <c r="W389">
        <v>4055.06</v>
      </c>
      <c r="X389">
        <v>0</v>
      </c>
      <c r="Y389">
        <v>0</v>
      </c>
    </row>
    <row r="390" spans="1:25" x14ac:dyDescent="0.3">
      <c r="A390">
        <v>411079</v>
      </c>
      <c r="B390" t="s">
        <v>123</v>
      </c>
      <c r="C390" t="s">
        <v>26</v>
      </c>
      <c r="D390">
        <v>7997</v>
      </c>
      <c r="E390">
        <v>8145</v>
      </c>
      <c r="F390" t="s">
        <v>77</v>
      </c>
      <c r="G390">
        <v>2</v>
      </c>
      <c r="H390" t="s">
        <v>28</v>
      </c>
      <c r="I390" t="s">
        <v>29</v>
      </c>
      <c r="J390">
        <v>40203</v>
      </c>
      <c r="K390" t="s">
        <v>78</v>
      </c>
      <c r="L390">
        <v>40015</v>
      </c>
      <c r="M390" t="s">
        <v>79</v>
      </c>
      <c r="N390">
        <v>0</v>
      </c>
      <c r="O390" t="s">
        <v>69</v>
      </c>
      <c r="P390">
        <v>2042950</v>
      </c>
      <c r="Q390" t="s">
        <v>107</v>
      </c>
      <c r="R390">
        <v>5573.55</v>
      </c>
      <c r="S390">
        <v>0</v>
      </c>
      <c r="T390">
        <v>0</v>
      </c>
      <c r="U390">
        <v>1184.79</v>
      </c>
      <c r="V390">
        <v>239.92</v>
      </c>
      <c r="W390">
        <v>0</v>
      </c>
      <c r="X390">
        <v>0</v>
      </c>
      <c r="Y390">
        <v>15.89</v>
      </c>
    </row>
    <row r="391" spans="1:25" x14ac:dyDescent="0.3">
      <c r="A391">
        <v>713710</v>
      </c>
      <c r="B391" t="s">
        <v>745</v>
      </c>
      <c r="C391" t="s">
        <v>26</v>
      </c>
      <c r="D391">
        <v>7001</v>
      </c>
      <c r="E391">
        <v>8149</v>
      </c>
      <c r="F391" t="s">
        <v>172</v>
      </c>
      <c r="G391">
        <v>2</v>
      </c>
      <c r="H391" t="s">
        <v>28</v>
      </c>
      <c r="I391" t="s">
        <v>29</v>
      </c>
      <c r="J391">
        <v>21373</v>
      </c>
      <c r="K391" t="s">
        <v>30</v>
      </c>
      <c r="L391">
        <v>21373</v>
      </c>
      <c r="M391" t="s">
        <v>30</v>
      </c>
      <c r="N391">
        <v>0</v>
      </c>
      <c r="O391" t="s">
        <v>31</v>
      </c>
      <c r="P391">
        <v>3224763</v>
      </c>
      <c r="Q391" t="s">
        <v>594</v>
      </c>
      <c r="R391">
        <v>282.60000000000002</v>
      </c>
      <c r="S391">
        <v>282.60000000000002</v>
      </c>
      <c r="T391">
        <v>0</v>
      </c>
      <c r="U391">
        <v>0</v>
      </c>
      <c r="V391">
        <v>21.23</v>
      </c>
      <c r="W391">
        <v>21.23</v>
      </c>
      <c r="X391">
        <v>0</v>
      </c>
      <c r="Y391">
        <v>0</v>
      </c>
    </row>
    <row r="392" spans="1:25" x14ac:dyDescent="0.3">
      <c r="A392">
        <v>742985</v>
      </c>
      <c r="B392" t="s">
        <v>746</v>
      </c>
      <c r="C392" t="s">
        <v>26</v>
      </c>
      <c r="D392">
        <v>7001</v>
      </c>
      <c r="E392">
        <v>8149</v>
      </c>
      <c r="F392" t="s">
        <v>684</v>
      </c>
      <c r="G392">
        <v>3</v>
      </c>
      <c r="H392" t="s">
        <v>53</v>
      </c>
      <c r="I392" t="s">
        <v>29</v>
      </c>
      <c r="J392">
        <v>72140</v>
      </c>
      <c r="K392" t="s">
        <v>685</v>
      </c>
      <c r="L392">
        <v>72140</v>
      </c>
      <c r="M392" t="s">
        <v>685</v>
      </c>
      <c r="N392" t="s">
        <v>686</v>
      </c>
      <c r="O392" t="s">
        <v>43</v>
      </c>
      <c r="P392">
        <v>2042299</v>
      </c>
      <c r="Q392" t="s">
        <v>687</v>
      </c>
      <c r="R392">
        <v>56584.35</v>
      </c>
      <c r="S392">
        <v>0</v>
      </c>
      <c r="T392">
        <v>0</v>
      </c>
      <c r="U392">
        <v>0</v>
      </c>
      <c r="V392">
        <v>4270.2</v>
      </c>
      <c r="W392">
        <v>0</v>
      </c>
      <c r="X392">
        <v>0</v>
      </c>
      <c r="Y392">
        <v>0</v>
      </c>
    </row>
    <row r="393" spans="1:25" x14ac:dyDescent="0.3">
      <c r="A393">
        <v>863417</v>
      </c>
      <c r="B393" t="s">
        <v>481</v>
      </c>
      <c r="C393" t="s">
        <v>26</v>
      </c>
      <c r="D393">
        <v>7003</v>
      </c>
      <c r="E393">
        <v>8148</v>
      </c>
      <c r="F393" t="s">
        <v>482</v>
      </c>
      <c r="G393">
        <v>4</v>
      </c>
      <c r="H393" t="s">
        <v>35</v>
      </c>
      <c r="I393" t="s">
        <v>36</v>
      </c>
      <c r="J393">
        <v>40461</v>
      </c>
      <c r="K393" t="s">
        <v>37</v>
      </c>
      <c r="L393">
        <v>40461</v>
      </c>
      <c r="M393" t="s">
        <v>37</v>
      </c>
      <c r="N393" t="s">
        <v>483</v>
      </c>
      <c r="O393" t="s">
        <v>31</v>
      </c>
      <c r="P393">
        <v>3590288</v>
      </c>
      <c r="Q393" t="s">
        <v>747</v>
      </c>
      <c r="R393">
        <v>17531.32</v>
      </c>
      <c r="S393">
        <v>0</v>
      </c>
      <c r="T393">
        <v>0</v>
      </c>
      <c r="U393">
        <v>0</v>
      </c>
      <c r="V393">
        <v>527.04999999999995</v>
      </c>
      <c r="W393">
        <v>0</v>
      </c>
      <c r="X393">
        <v>0</v>
      </c>
      <c r="Y393">
        <v>0</v>
      </c>
    </row>
    <row r="394" spans="1:25" x14ac:dyDescent="0.3">
      <c r="A394">
        <v>771864</v>
      </c>
      <c r="B394" t="s">
        <v>271</v>
      </c>
      <c r="C394" t="s">
        <v>26</v>
      </c>
      <c r="D394">
        <v>7997</v>
      </c>
      <c r="E394">
        <v>8145</v>
      </c>
      <c r="F394" t="s">
        <v>272</v>
      </c>
      <c r="G394">
        <v>4</v>
      </c>
      <c r="H394" t="s">
        <v>35</v>
      </c>
      <c r="I394" t="s">
        <v>36</v>
      </c>
      <c r="J394">
        <v>40165</v>
      </c>
      <c r="K394" t="s">
        <v>273</v>
      </c>
      <c r="L394">
        <v>40015</v>
      </c>
      <c r="M394" t="s">
        <v>79</v>
      </c>
      <c r="N394" t="s">
        <v>274</v>
      </c>
      <c r="O394" t="s">
        <v>69</v>
      </c>
      <c r="P394">
        <v>2042513</v>
      </c>
      <c r="Q394" t="s">
        <v>39</v>
      </c>
      <c r="R394">
        <v>11153</v>
      </c>
      <c r="S394">
        <v>0</v>
      </c>
      <c r="T394">
        <v>5671.78</v>
      </c>
      <c r="U394">
        <v>0</v>
      </c>
      <c r="V394">
        <v>586.23</v>
      </c>
      <c r="W394">
        <v>0</v>
      </c>
      <c r="X394">
        <v>265</v>
      </c>
      <c r="Y394">
        <v>0</v>
      </c>
    </row>
    <row r="395" spans="1:25" x14ac:dyDescent="0.3">
      <c r="A395">
        <v>182499</v>
      </c>
      <c r="B395" t="s">
        <v>244</v>
      </c>
      <c r="C395" t="s">
        <v>26</v>
      </c>
      <c r="D395">
        <v>7003</v>
      </c>
      <c r="E395">
        <v>8148</v>
      </c>
      <c r="F395" t="s">
        <v>245</v>
      </c>
      <c r="G395">
        <v>2</v>
      </c>
      <c r="H395" t="s">
        <v>28</v>
      </c>
      <c r="I395" t="s">
        <v>36</v>
      </c>
      <c r="J395">
        <v>40461</v>
      </c>
      <c r="K395" t="s">
        <v>37</v>
      </c>
      <c r="L395">
        <v>40461</v>
      </c>
      <c r="M395" t="s">
        <v>37</v>
      </c>
      <c r="N395">
        <v>0</v>
      </c>
      <c r="O395" t="s">
        <v>31</v>
      </c>
      <c r="P395">
        <v>2042950</v>
      </c>
      <c r="Q395" t="s">
        <v>107</v>
      </c>
      <c r="R395">
        <v>5827.5</v>
      </c>
      <c r="S395">
        <v>0</v>
      </c>
      <c r="T395">
        <v>0</v>
      </c>
      <c r="U395">
        <v>0</v>
      </c>
      <c r="V395">
        <v>367.18</v>
      </c>
      <c r="W395">
        <v>0</v>
      </c>
      <c r="X395">
        <v>0</v>
      </c>
      <c r="Y395">
        <v>0</v>
      </c>
    </row>
    <row r="396" spans="1:25" x14ac:dyDescent="0.3">
      <c r="A396">
        <v>972220</v>
      </c>
      <c r="B396" t="s">
        <v>748</v>
      </c>
      <c r="C396" t="s">
        <v>26</v>
      </c>
      <c r="D396">
        <v>7001</v>
      </c>
      <c r="E396">
        <v>8149</v>
      </c>
      <c r="F396" t="s">
        <v>749</v>
      </c>
      <c r="G396">
        <v>2</v>
      </c>
      <c r="H396" t="s">
        <v>28</v>
      </c>
      <c r="I396" t="s">
        <v>29</v>
      </c>
      <c r="J396">
        <v>40350</v>
      </c>
      <c r="K396" t="s">
        <v>750</v>
      </c>
      <c r="L396">
        <v>40350</v>
      </c>
      <c r="M396" t="s">
        <v>750</v>
      </c>
      <c r="N396">
        <v>0</v>
      </c>
      <c r="O396" t="s">
        <v>69</v>
      </c>
      <c r="P396">
        <v>1527563</v>
      </c>
      <c r="Q396" t="s">
        <v>104</v>
      </c>
      <c r="R396">
        <v>16235.16</v>
      </c>
      <c r="S396">
        <v>0</v>
      </c>
      <c r="T396">
        <v>5515.32</v>
      </c>
      <c r="U396">
        <v>0</v>
      </c>
      <c r="V396">
        <v>1383.46</v>
      </c>
      <c r="W396">
        <v>0</v>
      </c>
      <c r="X396">
        <v>446.21</v>
      </c>
      <c r="Y396">
        <v>0</v>
      </c>
    </row>
    <row r="397" spans="1:25" x14ac:dyDescent="0.3">
      <c r="A397">
        <v>730203</v>
      </c>
      <c r="B397" t="s">
        <v>160</v>
      </c>
      <c r="C397" t="s">
        <v>26</v>
      </c>
      <c r="D397">
        <v>7995</v>
      </c>
      <c r="E397">
        <v>8113</v>
      </c>
      <c r="F397" t="s">
        <v>109</v>
      </c>
      <c r="G397">
        <v>3</v>
      </c>
      <c r="H397" t="s">
        <v>53</v>
      </c>
      <c r="I397" t="s">
        <v>36</v>
      </c>
      <c r="J397">
        <v>40558</v>
      </c>
      <c r="K397" t="s">
        <v>73</v>
      </c>
      <c r="L397">
        <v>40558</v>
      </c>
      <c r="M397" t="s">
        <v>73</v>
      </c>
      <c r="N397" t="s">
        <v>110</v>
      </c>
      <c r="O397" t="s">
        <v>69</v>
      </c>
      <c r="P397">
        <v>1503135</v>
      </c>
      <c r="Q397" t="s">
        <v>609</v>
      </c>
      <c r="R397">
        <v>0</v>
      </c>
      <c r="S397">
        <v>0</v>
      </c>
      <c r="T397">
        <v>0</v>
      </c>
      <c r="U397">
        <v>8105.61</v>
      </c>
      <c r="V397">
        <v>0</v>
      </c>
      <c r="W397">
        <v>0</v>
      </c>
      <c r="X397">
        <v>0</v>
      </c>
      <c r="Y397">
        <v>0.16</v>
      </c>
    </row>
    <row r="398" spans="1:25" x14ac:dyDescent="0.3">
      <c r="A398">
        <v>25415</v>
      </c>
      <c r="B398" t="s">
        <v>751</v>
      </c>
      <c r="C398" t="s">
        <v>26</v>
      </c>
      <c r="D398">
        <v>7994</v>
      </c>
      <c r="E398">
        <v>8115</v>
      </c>
      <c r="F398" t="s">
        <v>52</v>
      </c>
      <c r="G398">
        <v>4</v>
      </c>
      <c r="H398" t="s">
        <v>35</v>
      </c>
      <c r="I398" t="s">
        <v>36</v>
      </c>
      <c r="J398">
        <v>40263</v>
      </c>
      <c r="K398" t="s">
        <v>398</v>
      </c>
      <c r="L398">
        <v>40263</v>
      </c>
      <c r="M398" t="s">
        <v>398</v>
      </c>
      <c r="N398" t="s">
        <v>55</v>
      </c>
      <c r="O398" t="s">
        <v>43</v>
      </c>
      <c r="P398">
        <v>3489986</v>
      </c>
      <c r="Q398" t="s">
        <v>50</v>
      </c>
      <c r="R398">
        <v>7945.87</v>
      </c>
      <c r="S398">
        <v>0</v>
      </c>
      <c r="T398">
        <v>2411.31</v>
      </c>
      <c r="U398">
        <v>0</v>
      </c>
      <c r="V398">
        <v>976.72</v>
      </c>
      <c r="W398">
        <v>0</v>
      </c>
      <c r="X398">
        <v>277.64</v>
      </c>
      <c r="Y398">
        <v>0</v>
      </c>
    </row>
    <row r="399" spans="1:25" x14ac:dyDescent="0.3">
      <c r="A399">
        <v>311029</v>
      </c>
      <c r="B399" t="s">
        <v>752</v>
      </c>
      <c r="C399" t="s">
        <v>26</v>
      </c>
      <c r="D399">
        <v>7003</v>
      </c>
      <c r="E399">
        <v>8148</v>
      </c>
      <c r="F399" t="s">
        <v>648</v>
      </c>
      <c r="G399">
        <v>4</v>
      </c>
      <c r="H399" t="s">
        <v>35</v>
      </c>
      <c r="I399" t="s">
        <v>36</v>
      </c>
      <c r="J399">
        <v>40461</v>
      </c>
      <c r="K399" t="s">
        <v>37</v>
      </c>
      <c r="L399">
        <v>40461</v>
      </c>
      <c r="M399" t="s">
        <v>37</v>
      </c>
      <c r="N399" t="s">
        <v>649</v>
      </c>
      <c r="O399" t="s">
        <v>31</v>
      </c>
      <c r="P399">
        <v>3560570</v>
      </c>
      <c r="Q399" t="s">
        <v>753</v>
      </c>
      <c r="R399">
        <v>4933</v>
      </c>
      <c r="S399">
        <v>0</v>
      </c>
      <c r="T399">
        <v>0</v>
      </c>
      <c r="U399">
        <v>0</v>
      </c>
      <c r="V399">
        <v>-8.4</v>
      </c>
      <c r="W399">
        <v>0</v>
      </c>
      <c r="X399">
        <v>0</v>
      </c>
      <c r="Y399">
        <v>0</v>
      </c>
    </row>
    <row r="400" spans="1:25" x14ac:dyDescent="0.3">
      <c r="A400">
        <v>259352</v>
      </c>
      <c r="B400" t="s">
        <v>287</v>
      </c>
      <c r="C400" t="s">
        <v>26</v>
      </c>
      <c r="D400">
        <v>7003</v>
      </c>
      <c r="E400">
        <v>8148</v>
      </c>
      <c r="F400" t="s">
        <v>288</v>
      </c>
      <c r="G400">
        <v>2</v>
      </c>
      <c r="H400" t="s">
        <v>28</v>
      </c>
      <c r="I400" t="s">
        <v>36</v>
      </c>
      <c r="J400">
        <v>40461</v>
      </c>
      <c r="K400" t="s">
        <v>37</v>
      </c>
      <c r="L400">
        <v>40461</v>
      </c>
      <c r="M400" t="s">
        <v>37</v>
      </c>
      <c r="N400">
        <v>0</v>
      </c>
      <c r="O400" t="s">
        <v>31</v>
      </c>
      <c r="P400">
        <v>3490075</v>
      </c>
      <c r="Q400" t="s">
        <v>96</v>
      </c>
      <c r="R400">
        <v>3864.42</v>
      </c>
      <c r="S400">
        <v>0</v>
      </c>
      <c r="T400">
        <v>0</v>
      </c>
      <c r="U400">
        <v>0</v>
      </c>
      <c r="V400">
        <v>114.4</v>
      </c>
      <c r="W400">
        <v>0</v>
      </c>
      <c r="X400">
        <v>0</v>
      </c>
      <c r="Y400">
        <v>0</v>
      </c>
    </row>
    <row r="401" spans="1:25" x14ac:dyDescent="0.3">
      <c r="A401">
        <v>25415</v>
      </c>
      <c r="B401" t="s">
        <v>751</v>
      </c>
      <c r="C401" t="s">
        <v>26</v>
      </c>
      <c r="D401">
        <v>7994</v>
      </c>
      <c r="E401">
        <v>8115</v>
      </c>
      <c r="F401" t="s">
        <v>52</v>
      </c>
      <c r="G401">
        <v>4</v>
      </c>
      <c r="H401" t="s">
        <v>35</v>
      </c>
      <c r="I401" t="s">
        <v>36</v>
      </c>
      <c r="J401">
        <v>40263</v>
      </c>
      <c r="K401" t="s">
        <v>398</v>
      </c>
      <c r="L401">
        <v>40263</v>
      </c>
      <c r="M401" t="s">
        <v>398</v>
      </c>
      <c r="N401" t="s">
        <v>55</v>
      </c>
      <c r="O401" t="s">
        <v>43</v>
      </c>
      <c r="P401">
        <v>1264985</v>
      </c>
      <c r="Q401" t="s">
        <v>754</v>
      </c>
      <c r="R401">
        <v>114.8</v>
      </c>
      <c r="S401">
        <v>0</v>
      </c>
      <c r="T401">
        <v>0</v>
      </c>
      <c r="U401">
        <v>0</v>
      </c>
      <c r="V401">
        <v>4.4000000000000004</v>
      </c>
      <c r="W401">
        <v>0</v>
      </c>
      <c r="X401">
        <v>0</v>
      </c>
      <c r="Y401">
        <v>0</v>
      </c>
    </row>
    <row r="402" spans="1:25" x14ac:dyDescent="0.3">
      <c r="A402">
        <v>409146</v>
      </c>
      <c r="B402" t="s">
        <v>755</v>
      </c>
      <c r="C402" t="s">
        <v>26</v>
      </c>
      <c r="D402">
        <v>7001</v>
      </c>
      <c r="E402">
        <v>8149</v>
      </c>
      <c r="F402" t="s">
        <v>756</v>
      </c>
      <c r="G402">
        <v>2</v>
      </c>
      <c r="H402" t="s">
        <v>28</v>
      </c>
      <c r="I402" t="s">
        <v>29</v>
      </c>
      <c r="J402">
        <v>72773</v>
      </c>
      <c r="K402" t="s">
        <v>757</v>
      </c>
      <c r="L402">
        <v>72773</v>
      </c>
      <c r="M402" t="s">
        <v>757</v>
      </c>
      <c r="N402">
        <v>0</v>
      </c>
      <c r="O402" t="s">
        <v>43</v>
      </c>
      <c r="P402">
        <v>3920865</v>
      </c>
      <c r="Q402" t="s">
        <v>179</v>
      </c>
      <c r="R402">
        <v>17353.439999999999</v>
      </c>
      <c r="S402">
        <v>17353.439999999999</v>
      </c>
      <c r="T402">
        <v>0</v>
      </c>
      <c r="U402">
        <v>0</v>
      </c>
      <c r="V402">
        <v>1186.05</v>
      </c>
      <c r="W402">
        <v>1186.05</v>
      </c>
      <c r="X402">
        <v>0</v>
      </c>
      <c r="Y402">
        <v>0</v>
      </c>
    </row>
    <row r="403" spans="1:25" x14ac:dyDescent="0.3">
      <c r="A403">
        <v>894864</v>
      </c>
      <c r="B403" t="s">
        <v>456</v>
      </c>
      <c r="C403" t="s">
        <v>26</v>
      </c>
      <c r="D403">
        <v>7670</v>
      </c>
      <c r="E403">
        <v>8155</v>
      </c>
      <c r="F403" t="s">
        <v>113</v>
      </c>
      <c r="G403">
        <v>2</v>
      </c>
      <c r="H403" t="s">
        <v>28</v>
      </c>
      <c r="I403" t="s">
        <v>36</v>
      </c>
      <c r="J403">
        <v>40206</v>
      </c>
      <c r="K403" t="s">
        <v>47</v>
      </c>
      <c r="L403">
        <v>40205</v>
      </c>
      <c r="M403" t="s">
        <v>48</v>
      </c>
      <c r="N403">
        <v>0</v>
      </c>
      <c r="O403" t="s">
        <v>43</v>
      </c>
      <c r="P403">
        <v>1837335</v>
      </c>
      <c r="Q403" t="s">
        <v>303</v>
      </c>
      <c r="R403">
        <v>21756</v>
      </c>
      <c r="S403">
        <v>0</v>
      </c>
      <c r="T403">
        <v>0</v>
      </c>
      <c r="U403">
        <v>0</v>
      </c>
      <c r="V403">
        <v>307.12</v>
      </c>
      <c r="W403">
        <v>0</v>
      </c>
      <c r="X403">
        <v>0</v>
      </c>
      <c r="Y403">
        <v>0</v>
      </c>
    </row>
    <row r="404" spans="1:25" x14ac:dyDescent="0.3">
      <c r="A404">
        <v>107909</v>
      </c>
      <c r="B404" t="s">
        <v>758</v>
      </c>
      <c r="C404" t="s">
        <v>26</v>
      </c>
      <c r="D404">
        <v>1075</v>
      </c>
      <c r="E404">
        <v>8149</v>
      </c>
      <c r="F404" t="s">
        <v>93</v>
      </c>
      <c r="G404">
        <v>4</v>
      </c>
      <c r="H404" t="s">
        <v>35</v>
      </c>
      <c r="I404" t="s">
        <v>29</v>
      </c>
      <c r="J404">
        <v>72137</v>
      </c>
      <c r="K404" t="s">
        <v>94</v>
      </c>
      <c r="L404">
        <v>72137</v>
      </c>
      <c r="M404" t="s">
        <v>94</v>
      </c>
      <c r="N404" t="s">
        <v>95</v>
      </c>
      <c r="O404" t="s">
        <v>69</v>
      </c>
      <c r="P404">
        <v>3490075</v>
      </c>
      <c r="Q404" t="s">
        <v>96</v>
      </c>
      <c r="R404">
        <v>360.31</v>
      </c>
      <c r="S404">
        <v>0</v>
      </c>
      <c r="T404">
        <v>0</v>
      </c>
      <c r="U404">
        <v>0</v>
      </c>
      <c r="V404">
        <v>167.43</v>
      </c>
      <c r="W404">
        <v>0</v>
      </c>
      <c r="X404">
        <v>0</v>
      </c>
      <c r="Y404">
        <v>0</v>
      </c>
    </row>
    <row r="405" spans="1:25" x14ac:dyDescent="0.3">
      <c r="A405">
        <v>798208</v>
      </c>
      <c r="B405" t="s">
        <v>759</v>
      </c>
      <c r="C405" t="s">
        <v>26</v>
      </c>
      <c r="D405">
        <v>7989</v>
      </c>
      <c r="E405">
        <v>8149</v>
      </c>
      <c r="F405" t="s">
        <v>760</v>
      </c>
      <c r="G405">
        <v>2</v>
      </c>
      <c r="H405" t="s">
        <v>28</v>
      </c>
      <c r="I405" t="s">
        <v>761</v>
      </c>
      <c r="J405">
        <v>35000</v>
      </c>
      <c r="K405" t="s">
        <v>762</v>
      </c>
      <c r="L405">
        <v>35000</v>
      </c>
      <c r="M405" t="s">
        <v>762</v>
      </c>
      <c r="N405">
        <v>0</v>
      </c>
      <c r="O405" t="s">
        <v>31</v>
      </c>
      <c r="P405">
        <v>3676434</v>
      </c>
      <c r="Q405" t="s">
        <v>286</v>
      </c>
      <c r="R405">
        <v>58860</v>
      </c>
      <c r="S405">
        <v>0</v>
      </c>
      <c r="T405">
        <v>0</v>
      </c>
      <c r="U405">
        <v>0</v>
      </c>
      <c r="V405">
        <v>2977.75</v>
      </c>
      <c r="W405">
        <v>0</v>
      </c>
      <c r="X405">
        <v>0</v>
      </c>
      <c r="Y405">
        <v>0</v>
      </c>
    </row>
    <row r="406" spans="1:25" x14ac:dyDescent="0.3">
      <c r="A406">
        <v>442984</v>
      </c>
      <c r="B406" t="s">
        <v>202</v>
      </c>
      <c r="C406" t="s">
        <v>26</v>
      </c>
      <c r="D406">
        <v>7003</v>
      </c>
      <c r="E406">
        <v>8148</v>
      </c>
      <c r="F406" t="s">
        <v>203</v>
      </c>
      <c r="G406">
        <v>2</v>
      </c>
      <c r="H406" t="s">
        <v>28</v>
      </c>
      <c r="I406" t="s">
        <v>36</v>
      </c>
      <c r="J406">
        <v>40461</v>
      </c>
      <c r="K406" t="s">
        <v>37</v>
      </c>
      <c r="L406">
        <v>40461</v>
      </c>
      <c r="M406" t="s">
        <v>37</v>
      </c>
      <c r="N406">
        <v>0</v>
      </c>
      <c r="O406" t="s">
        <v>31</v>
      </c>
      <c r="P406">
        <v>2557882</v>
      </c>
      <c r="Q406" t="s">
        <v>763</v>
      </c>
      <c r="R406">
        <v>260766</v>
      </c>
      <c r="S406">
        <v>57948</v>
      </c>
      <c r="T406">
        <v>0</v>
      </c>
      <c r="U406">
        <v>0</v>
      </c>
      <c r="V406">
        <v>7630.97</v>
      </c>
      <c r="W406">
        <v>1814.49</v>
      </c>
      <c r="X406">
        <v>0</v>
      </c>
      <c r="Y406">
        <v>0</v>
      </c>
    </row>
    <row r="407" spans="1:25" x14ac:dyDescent="0.3">
      <c r="A407">
        <v>730203</v>
      </c>
      <c r="B407" t="s">
        <v>160</v>
      </c>
      <c r="C407" t="s">
        <v>26</v>
      </c>
      <c r="D407">
        <v>7995</v>
      </c>
      <c r="E407">
        <v>8113</v>
      </c>
      <c r="F407" t="s">
        <v>109</v>
      </c>
      <c r="G407">
        <v>3</v>
      </c>
      <c r="H407" t="s">
        <v>53</v>
      </c>
      <c r="I407" t="s">
        <v>36</v>
      </c>
      <c r="J407">
        <v>40558</v>
      </c>
      <c r="K407" t="s">
        <v>73</v>
      </c>
      <c r="L407">
        <v>40558</v>
      </c>
      <c r="M407" t="s">
        <v>73</v>
      </c>
      <c r="N407" t="s">
        <v>110</v>
      </c>
      <c r="O407" t="s">
        <v>69</v>
      </c>
      <c r="P407">
        <v>2293538</v>
      </c>
      <c r="Q407" t="s">
        <v>39</v>
      </c>
      <c r="R407">
        <v>2047.17</v>
      </c>
      <c r="S407">
        <v>0</v>
      </c>
      <c r="T407">
        <v>0</v>
      </c>
      <c r="U407">
        <v>0</v>
      </c>
      <c r="V407">
        <v>64.87</v>
      </c>
      <c r="W407">
        <v>0</v>
      </c>
      <c r="X407">
        <v>0</v>
      </c>
      <c r="Y407">
        <v>0</v>
      </c>
    </row>
    <row r="408" spans="1:25" x14ac:dyDescent="0.3">
      <c r="A408">
        <v>983097</v>
      </c>
      <c r="B408" t="s">
        <v>260</v>
      </c>
      <c r="C408" t="s">
        <v>26</v>
      </c>
      <c r="D408">
        <v>7003</v>
      </c>
      <c r="E408">
        <v>8148</v>
      </c>
      <c r="F408" t="s">
        <v>152</v>
      </c>
      <c r="G408">
        <v>4</v>
      </c>
      <c r="H408" t="s">
        <v>35</v>
      </c>
      <c r="I408" t="s">
        <v>36</v>
      </c>
      <c r="J408">
        <v>40461</v>
      </c>
      <c r="K408" t="s">
        <v>37</v>
      </c>
      <c r="L408">
        <v>40461</v>
      </c>
      <c r="M408" t="s">
        <v>37</v>
      </c>
      <c r="N408" t="s">
        <v>153</v>
      </c>
      <c r="O408" t="s">
        <v>31</v>
      </c>
      <c r="P408">
        <v>3690369</v>
      </c>
      <c r="Q408" t="s">
        <v>488</v>
      </c>
      <c r="R408">
        <v>20141.7</v>
      </c>
      <c r="S408">
        <v>0</v>
      </c>
      <c r="T408">
        <v>0</v>
      </c>
      <c r="U408">
        <v>0</v>
      </c>
      <c r="V408">
        <v>1184.99</v>
      </c>
      <c r="W408">
        <v>0</v>
      </c>
      <c r="X408">
        <v>0</v>
      </c>
      <c r="Y408">
        <v>0</v>
      </c>
    </row>
    <row r="409" spans="1:25" x14ac:dyDescent="0.3">
      <c r="A409">
        <v>893317</v>
      </c>
      <c r="B409" t="s">
        <v>764</v>
      </c>
      <c r="C409" t="s">
        <v>26</v>
      </c>
      <c r="D409">
        <v>85</v>
      </c>
      <c r="E409">
        <v>8149</v>
      </c>
      <c r="F409" t="s">
        <v>765</v>
      </c>
      <c r="G409">
        <v>2</v>
      </c>
      <c r="H409" t="s">
        <v>28</v>
      </c>
      <c r="I409" t="s">
        <v>36</v>
      </c>
      <c r="J409">
        <v>72475</v>
      </c>
      <c r="K409" t="s">
        <v>406</v>
      </c>
      <c r="L409">
        <v>72475</v>
      </c>
      <c r="M409" t="s">
        <v>406</v>
      </c>
      <c r="N409">
        <v>0</v>
      </c>
      <c r="O409" t="s">
        <v>43</v>
      </c>
      <c r="P409">
        <v>3575107</v>
      </c>
      <c r="Q409" t="s">
        <v>766</v>
      </c>
      <c r="R409">
        <v>9999.82</v>
      </c>
      <c r="S409">
        <v>0</v>
      </c>
      <c r="T409">
        <v>0</v>
      </c>
      <c r="U409">
        <v>0</v>
      </c>
      <c r="V409">
        <v>577.37</v>
      </c>
      <c r="W409">
        <v>0</v>
      </c>
      <c r="X409">
        <v>0</v>
      </c>
      <c r="Y409">
        <v>0</v>
      </c>
    </row>
    <row r="410" spans="1:25" x14ac:dyDescent="0.3">
      <c r="A410">
        <v>870905</v>
      </c>
      <c r="B410" t="s">
        <v>71</v>
      </c>
      <c r="C410" t="s">
        <v>26</v>
      </c>
      <c r="D410">
        <v>7995</v>
      </c>
      <c r="E410">
        <v>8113</v>
      </c>
      <c r="F410" t="s">
        <v>72</v>
      </c>
      <c r="G410">
        <v>4</v>
      </c>
      <c r="H410" t="s">
        <v>35</v>
      </c>
      <c r="I410" t="s">
        <v>36</v>
      </c>
      <c r="J410">
        <v>40558</v>
      </c>
      <c r="K410" t="s">
        <v>73</v>
      </c>
      <c r="L410">
        <v>40558</v>
      </c>
      <c r="M410" t="s">
        <v>73</v>
      </c>
      <c r="N410" t="s">
        <v>74</v>
      </c>
      <c r="O410" t="s">
        <v>69</v>
      </c>
      <c r="P410">
        <v>3642733</v>
      </c>
      <c r="Q410" t="s">
        <v>32</v>
      </c>
      <c r="R410">
        <v>26378.9</v>
      </c>
      <c r="S410">
        <v>0</v>
      </c>
      <c r="T410">
        <v>0</v>
      </c>
      <c r="U410">
        <v>0</v>
      </c>
      <c r="V410">
        <v>421.2</v>
      </c>
      <c r="W410">
        <v>0</v>
      </c>
      <c r="X410">
        <v>0</v>
      </c>
      <c r="Y410">
        <v>0</v>
      </c>
    </row>
    <row r="411" spans="1:25" x14ac:dyDescent="0.3">
      <c r="A411">
        <v>76007</v>
      </c>
      <c r="B411" t="s">
        <v>400</v>
      </c>
      <c r="C411" t="s">
        <v>26</v>
      </c>
      <c r="D411">
        <v>7994</v>
      </c>
      <c r="E411">
        <v>8149</v>
      </c>
      <c r="F411" t="s">
        <v>52</v>
      </c>
      <c r="G411">
        <v>3</v>
      </c>
      <c r="H411" t="s">
        <v>53</v>
      </c>
      <c r="I411" t="s">
        <v>36</v>
      </c>
      <c r="J411">
        <v>40263</v>
      </c>
      <c r="K411" t="s">
        <v>398</v>
      </c>
      <c r="L411">
        <v>40263</v>
      </c>
      <c r="M411" t="s">
        <v>398</v>
      </c>
      <c r="N411" t="s">
        <v>55</v>
      </c>
      <c r="O411" t="s">
        <v>43</v>
      </c>
      <c r="P411">
        <v>2047207</v>
      </c>
      <c r="Q411" t="s">
        <v>767</v>
      </c>
      <c r="R411">
        <v>11428.85</v>
      </c>
      <c r="S411">
        <v>0</v>
      </c>
      <c r="T411">
        <v>0</v>
      </c>
      <c r="U411">
        <v>0</v>
      </c>
      <c r="V411">
        <v>295.37</v>
      </c>
      <c r="W411">
        <v>0</v>
      </c>
      <c r="X411">
        <v>0</v>
      </c>
      <c r="Y411">
        <v>0</v>
      </c>
    </row>
    <row r="412" spans="1:25" x14ac:dyDescent="0.3">
      <c r="A412">
        <v>730203</v>
      </c>
      <c r="B412" t="s">
        <v>160</v>
      </c>
      <c r="C412" t="s">
        <v>26</v>
      </c>
      <c r="D412">
        <v>7995</v>
      </c>
      <c r="E412">
        <v>8113</v>
      </c>
      <c r="F412" t="s">
        <v>109</v>
      </c>
      <c r="G412">
        <v>3</v>
      </c>
      <c r="H412" t="s">
        <v>53</v>
      </c>
      <c r="I412" t="s">
        <v>36</v>
      </c>
      <c r="J412">
        <v>40558</v>
      </c>
      <c r="K412" t="s">
        <v>73</v>
      </c>
      <c r="L412">
        <v>40558</v>
      </c>
      <c r="M412" t="s">
        <v>73</v>
      </c>
      <c r="N412" t="s">
        <v>110</v>
      </c>
      <c r="O412" t="s">
        <v>69</v>
      </c>
      <c r="P412">
        <v>3224649</v>
      </c>
      <c r="Q412" t="s">
        <v>580</v>
      </c>
      <c r="R412">
        <v>521.32000000000005</v>
      </c>
      <c r="S412">
        <v>0</v>
      </c>
      <c r="T412">
        <v>0</v>
      </c>
      <c r="U412">
        <v>0</v>
      </c>
      <c r="V412">
        <v>9</v>
      </c>
      <c r="W412">
        <v>0</v>
      </c>
      <c r="X412">
        <v>0</v>
      </c>
      <c r="Y412">
        <v>0</v>
      </c>
    </row>
    <row r="413" spans="1:25" x14ac:dyDescent="0.3">
      <c r="A413">
        <v>871841</v>
      </c>
      <c r="B413" t="s">
        <v>141</v>
      </c>
      <c r="C413" t="s">
        <v>26</v>
      </c>
      <c r="D413">
        <v>7670</v>
      </c>
      <c r="E413">
        <v>8155</v>
      </c>
      <c r="F413" t="s">
        <v>142</v>
      </c>
      <c r="G413">
        <v>4</v>
      </c>
      <c r="H413" t="s">
        <v>35</v>
      </c>
      <c r="I413" t="s">
        <v>29</v>
      </c>
      <c r="J413">
        <v>40206</v>
      </c>
      <c r="K413" t="s">
        <v>47</v>
      </c>
      <c r="L413">
        <v>40205</v>
      </c>
      <c r="M413" t="s">
        <v>48</v>
      </c>
      <c r="N413" t="s">
        <v>143</v>
      </c>
      <c r="O413" t="s">
        <v>43</v>
      </c>
      <c r="P413">
        <v>1215631</v>
      </c>
      <c r="Q413" t="s">
        <v>250</v>
      </c>
      <c r="R413">
        <v>6198.93</v>
      </c>
      <c r="S413">
        <v>0</v>
      </c>
      <c r="T413">
        <v>0</v>
      </c>
      <c r="U413">
        <v>0</v>
      </c>
      <c r="V413">
        <v>862.68</v>
      </c>
      <c r="W413">
        <v>0</v>
      </c>
      <c r="X413">
        <v>0</v>
      </c>
      <c r="Y413">
        <v>0</v>
      </c>
    </row>
    <row r="414" spans="1:25" x14ac:dyDescent="0.3">
      <c r="A414">
        <v>301272</v>
      </c>
      <c r="B414" t="s">
        <v>768</v>
      </c>
      <c r="C414" t="s">
        <v>26</v>
      </c>
      <c r="D414">
        <v>7001</v>
      </c>
      <c r="E414">
        <v>8149</v>
      </c>
      <c r="F414" t="s">
        <v>769</v>
      </c>
      <c r="G414">
        <v>4</v>
      </c>
      <c r="H414" t="s">
        <v>35</v>
      </c>
      <c r="I414" t="s">
        <v>29</v>
      </c>
      <c r="J414">
        <v>72145</v>
      </c>
      <c r="K414" t="s">
        <v>770</v>
      </c>
      <c r="L414">
        <v>72145</v>
      </c>
      <c r="M414" t="s">
        <v>770</v>
      </c>
      <c r="N414" t="s">
        <v>771</v>
      </c>
      <c r="O414" t="s">
        <v>43</v>
      </c>
      <c r="P414">
        <v>2607539</v>
      </c>
      <c r="Q414" t="s">
        <v>494</v>
      </c>
      <c r="R414">
        <v>318218.21999999997</v>
      </c>
      <c r="S414">
        <v>0</v>
      </c>
      <c r="T414">
        <v>0</v>
      </c>
      <c r="U414">
        <v>0</v>
      </c>
      <c r="V414">
        <v>21955.54</v>
      </c>
      <c r="W414">
        <v>0</v>
      </c>
      <c r="X414">
        <v>0</v>
      </c>
      <c r="Y414">
        <v>0</v>
      </c>
    </row>
    <row r="415" spans="1:25" x14ac:dyDescent="0.3">
      <c r="A415">
        <v>983097</v>
      </c>
      <c r="B415" t="s">
        <v>260</v>
      </c>
      <c r="C415" t="s">
        <v>26</v>
      </c>
      <c r="D415">
        <v>7003</v>
      </c>
      <c r="E415">
        <v>8148</v>
      </c>
      <c r="F415" t="s">
        <v>152</v>
      </c>
      <c r="G415">
        <v>4</v>
      </c>
      <c r="H415" t="s">
        <v>35</v>
      </c>
      <c r="I415" t="s">
        <v>36</v>
      </c>
      <c r="J415">
        <v>40461</v>
      </c>
      <c r="K415" t="s">
        <v>37</v>
      </c>
      <c r="L415">
        <v>40461</v>
      </c>
      <c r="M415" t="s">
        <v>37</v>
      </c>
      <c r="N415" t="s">
        <v>153</v>
      </c>
      <c r="O415" t="s">
        <v>31</v>
      </c>
      <c r="P415">
        <v>1248285</v>
      </c>
      <c r="Q415" t="s">
        <v>610</v>
      </c>
      <c r="R415">
        <v>5347.67</v>
      </c>
      <c r="S415">
        <v>3350.67</v>
      </c>
      <c r="T415">
        <v>0</v>
      </c>
      <c r="U415">
        <v>0</v>
      </c>
      <c r="V415">
        <v>392.6</v>
      </c>
      <c r="W415">
        <v>281.17</v>
      </c>
      <c r="X415">
        <v>0</v>
      </c>
      <c r="Y415">
        <v>0</v>
      </c>
    </row>
    <row r="416" spans="1:25" x14ac:dyDescent="0.3">
      <c r="A416">
        <v>346563</v>
      </c>
      <c r="B416" t="s">
        <v>486</v>
      </c>
      <c r="C416" t="s">
        <v>26</v>
      </c>
      <c r="D416">
        <v>7003</v>
      </c>
      <c r="E416">
        <v>8148</v>
      </c>
      <c r="F416" t="s">
        <v>152</v>
      </c>
      <c r="G416">
        <v>2</v>
      </c>
      <c r="H416" t="s">
        <v>28</v>
      </c>
      <c r="I416" t="s">
        <v>36</v>
      </c>
      <c r="J416">
        <v>40461</v>
      </c>
      <c r="K416" t="s">
        <v>37</v>
      </c>
      <c r="L416">
        <v>40461</v>
      </c>
      <c r="M416" t="s">
        <v>37</v>
      </c>
      <c r="N416">
        <v>0</v>
      </c>
      <c r="O416" t="s">
        <v>31</v>
      </c>
      <c r="P416">
        <v>3486016</v>
      </c>
      <c r="Q416" t="s">
        <v>311</v>
      </c>
      <c r="R416">
        <v>97379.36</v>
      </c>
      <c r="S416">
        <v>15917.78</v>
      </c>
      <c r="T416">
        <v>0</v>
      </c>
      <c r="U416">
        <v>0</v>
      </c>
      <c r="V416">
        <v>219.9</v>
      </c>
      <c r="W416">
        <v>36.14</v>
      </c>
      <c r="X416">
        <v>0</v>
      </c>
      <c r="Y416">
        <v>0</v>
      </c>
    </row>
    <row r="417" spans="1:25" x14ac:dyDescent="0.3">
      <c r="A417">
        <v>852985</v>
      </c>
      <c r="B417" t="s">
        <v>155</v>
      </c>
      <c r="C417" t="s">
        <v>26</v>
      </c>
      <c r="D417">
        <v>7001</v>
      </c>
      <c r="E417">
        <v>8149</v>
      </c>
      <c r="F417" t="s">
        <v>156</v>
      </c>
      <c r="G417">
        <v>4</v>
      </c>
      <c r="H417" t="s">
        <v>35</v>
      </c>
      <c r="I417" t="s">
        <v>29</v>
      </c>
      <c r="J417">
        <v>40176</v>
      </c>
      <c r="K417" t="s">
        <v>157</v>
      </c>
      <c r="L417">
        <v>40176</v>
      </c>
      <c r="M417" t="s">
        <v>157</v>
      </c>
      <c r="N417" t="s">
        <v>158</v>
      </c>
      <c r="O417" t="s">
        <v>69</v>
      </c>
      <c r="P417">
        <v>2390805</v>
      </c>
      <c r="Q417" t="s">
        <v>743</v>
      </c>
      <c r="R417">
        <v>18999.62</v>
      </c>
      <c r="S417">
        <v>15199.7</v>
      </c>
      <c r="T417">
        <v>0</v>
      </c>
      <c r="U417">
        <v>0</v>
      </c>
      <c r="V417">
        <v>3208.4</v>
      </c>
      <c r="W417">
        <v>2566.7199999999998</v>
      </c>
      <c r="X417">
        <v>0</v>
      </c>
      <c r="Y417">
        <v>0</v>
      </c>
    </row>
    <row r="418" spans="1:25" x14ac:dyDescent="0.3">
      <c r="A418">
        <v>932193</v>
      </c>
      <c r="B418" t="s">
        <v>582</v>
      </c>
      <c r="C418" t="s">
        <v>26</v>
      </c>
      <c r="D418">
        <v>7001</v>
      </c>
      <c r="E418">
        <v>8149</v>
      </c>
      <c r="F418" t="s">
        <v>583</v>
      </c>
      <c r="G418">
        <v>3</v>
      </c>
      <c r="H418" t="s">
        <v>53</v>
      </c>
      <c r="I418" t="s">
        <v>29</v>
      </c>
      <c r="J418">
        <v>1147</v>
      </c>
      <c r="K418" t="s">
        <v>584</v>
      </c>
      <c r="L418">
        <v>1147</v>
      </c>
      <c r="M418" t="s">
        <v>584</v>
      </c>
      <c r="N418" t="s">
        <v>585</v>
      </c>
      <c r="O418" t="s">
        <v>43</v>
      </c>
      <c r="P418">
        <v>3782646</v>
      </c>
      <c r="Q418" t="s">
        <v>300</v>
      </c>
      <c r="R418">
        <v>37791.42</v>
      </c>
      <c r="S418">
        <v>0</v>
      </c>
      <c r="T418">
        <v>0</v>
      </c>
      <c r="U418">
        <v>0</v>
      </c>
      <c r="V418">
        <v>2828.64</v>
      </c>
      <c r="W418">
        <v>0</v>
      </c>
      <c r="X418">
        <v>0</v>
      </c>
      <c r="Y418">
        <v>0</v>
      </c>
    </row>
    <row r="419" spans="1:25" x14ac:dyDescent="0.3">
      <c r="A419">
        <v>715721</v>
      </c>
      <c r="B419" t="s">
        <v>208</v>
      </c>
      <c r="C419" t="s">
        <v>26</v>
      </c>
      <c r="D419">
        <v>7992</v>
      </c>
      <c r="E419">
        <v>8149</v>
      </c>
      <c r="F419" t="s">
        <v>209</v>
      </c>
      <c r="G419">
        <v>4</v>
      </c>
      <c r="H419" t="s">
        <v>35</v>
      </c>
      <c r="I419" t="s">
        <v>29</v>
      </c>
      <c r="J419">
        <v>40550</v>
      </c>
      <c r="K419" t="s">
        <v>210</v>
      </c>
      <c r="L419">
        <v>40550</v>
      </c>
      <c r="M419" t="s">
        <v>210</v>
      </c>
      <c r="N419" t="s">
        <v>211</v>
      </c>
      <c r="O419" t="s">
        <v>43</v>
      </c>
      <c r="P419">
        <v>3490075</v>
      </c>
      <c r="Q419" t="s">
        <v>96</v>
      </c>
      <c r="R419">
        <v>10130.18</v>
      </c>
      <c r="S419">
        <v>0</v>
      </c>
      <c r="T419">
        <v>0</v>
      </c>
      <c r="U419">
        <v>0</v>
      </c>
      <c r="V419">
        <v>4638.58</v>
      </c>
      <c r="W419">
        <v>0</v>
      </c>
      <c r="X419">
        <v>0</v>
      </c>
      <c r="Y419">
        <v>0</v>
      </c>
    </row>
    <row r="420" spans="1:25" x14ac:dyDescent="0.3">
      <c r="A420">
        <v>759033</v>
      </c>
      <c r="B420" t="s">
        <v>150</v>
      </c>
      <c r="C420" t="s">
        <v>26</v>
      </c>
      <c r="D420">
        <v>7001</v>
      </c>
      <c r="E420">
        <v>8149</v>
      </c>
      <c r="F420" t="s">
        <v>116</v>
      </c>
      <c r="G420">
        <v>2</v>
      </c>
      <c r="H420" t="s">
        <v>28</v>
      </c>
      <c r="I420" t="s">
        <v>29</v>
      </c>
      <c r="J420">
        <v>40461</v>
      </c>
      <c r="K420" t="s">
        <v>37</v>
      </c>
      <c r="L420">
        <v>40461</v>
      </c>
      <c r="M420" t="s">
        <v>37</v>
      </c>
      <c r="N420">
        <v>0</v>
      </c>
      <c r="O420" t="s">
        <v>31</v>
      </c>
      <c r="P420">
        <v>3727732</v>
      </c>
      <c r="Q420" t="s">
        <v>154</v>
      </c>
      <c r="R420">
        <v>13595.3</v>
      </c>
      <c r="S420">
        <v>0</v>
      </c>
      <c r="T420">
        <v>0</v>
      </c>
      <c r="U420">
        <v>0</v>
      </c>
      <c r="V420">
        <v>570.48</v>
      </c>
      <c r="W420">
        <v>0</v>
      </c>
      <c r="X420">
        <v>0</v>
      </c>
      <c r="Y420">
        <v>0</v>
      </c>
    </row>
    <row r="421" spans="1:25" x14ac:dyDescent="0.3">
      <c r="A421">
        <v>100470</v>
      </c>
      <c r="B421" t="s">
        <v>316</v>
      </c>
      <c r="C421" t="s">
        <v>26</v>
      </c>
      <c r="D421">
        <v>837</v>
      </c>
      <c r="E421">
        <v>8149</v>
      </c>
      <c r="F421" t="s">
        <v>317</v>
      </c>
      <c r="G421">
        <v>2</v>
      </c>
      <c r="H421" t="s">
        <v>28</v>
      </c>
      <c r="I421" t="s">
        <v>29</v>
      </c>
      <c r="J421">
        <v>40848</v>
      </c>
      <c r="K421" t="s">
        <v>42</v>
      </c>
      <c r="L421">
        <v>40848</v>
      </c>
      <c r="M421" t="s">
        <v>42</v>
      </c>
      <c r="N421">
        <v>0</v>
      </c>
      <c r="O421" t="s">
        <v>43</v>
      </c>
      <c r="P421">
        <v>1592773</v>
      </c>
      <c r="Q421" t="s">
        <v>586</v>
      </c>
      <c r="R421">
        <v>18199.52</v>
      </c>
      <c r="S421">
        <v>0</v>
      </c>
      <c r="T421">
        <v>0</v>
      </c>
      <c r="U421">
        <v>0</v>
      </c>
      <c r="V421">
        <v>1419.98</v>
      </c>
      <c r="W421">
        <v>0</v>
      </c>
      <c r="X421">
        <v>0</v>
      </c>
      <c r="Y421">
        <v>0</v>
      </c>
    </row>
    <row r="422" spans="1:25" x14ac:dyDescent="0.3">
      <c r="A422">
        <v>207644</v>
      </c>
      <c r="B422" t="s">
        <v>772</v>
      </c>
      <c r="C422" t="s">
        <v>26</v>
      </c>
      <c r="D422">
        <v>761</v>
      </c>
      <c r="E422">
        <v>8149</v>
      </c>
      <c r="F422" t="s">
        <v>98</v>
      </c>
      <c r="G422">
        <v>3</v>
      </c>
      <c r="H422" t="s">
        <v>53</v>
      </c>
      <c r="I422" t="s">
        <v>29</v>
      </c>
      <c r="J422">
        <v>40380</v>
      </c>
      <c r="K422" t="s">
        <v>99</v>
      </c>
      <c r="L422">
        <v>40380</v>
      </c>
      <c r="M422" t="s">
        <v>99</v>
      </c>
      <c r="N422" t="s">
        <v>100</v>
      </c>
      <c r="O422" t="s">
        <v>31</v>
      </c>
      <c r="P422">
        <v>3480084</v>
      </c>
      <c r="Q422" t="s">
        <v>275</v>
      </c>
      <c r="R422">
        <v>7682.92</v>
      </c>
      <c r="S422">
        <v>0</v>
      </c>
      <c r="T422">
        <v>0</v>
      </c>
      <c r="U422">
        <v>0</v>
      </c>
      <c r="V422">
        <v>504.92</v>
      </c>
      <c r="W422">
        <v>0</v>
      </c>
      <c r="X422">
        <v>0</v>
      </c>
      <c r="Y422">
        <v>0</v>
      </c>
    </row>
    <row r="423" spans="1:25" x14ac:dyDescent="0.3">
      <c r="A423">
        <v>863417</v>
      </c>
      <c r="B423" t="s">
        <v>481</v>
      </c>
      <c r="C423" t="s">
        <v>26</v>
      </c>
      <c r="D423">
        <v>7003</v>
      </c>
      <c r="E423">
        <v>8148</v>
      </c>
      <c r="F423" t="s">
        <v>482</v>
      </c>
      <c r="G423">
        <v>4</v>
      </c>
      <c r="H423" t="s">
        <v>35</v>
      </c>
      <c r="I423" t="s">
        <v>36</v>
      </c>
      <c r="J423">
        <v>40461</v>
      </c>
      <c r="K423" t="s">
        <v>37</v>
      </c>
      <c r="L423">
        <v>40461</v>
      </c>
      <c r="M423" t="s">
        <v>37</v>
      </c>
      <c r="N423" t="s">
        <v>483</v>
      </c>
      <c r="O423" t="s">
        <v>31</v>
      </c>
      <c r="P423">
        <v>1502509</v>
      </c>
      <c r="Q423" t="s">
        <v>579</v>
      </c>
      <c r="R423">
        <v>1844.44</v>
      </c>
      <c r="S423">
        <v>0</v>
      </c>
      <c r="T423">
        <v>0</v>
      </c>
      <c r="U423">
        <v>0</v>
      </c>
      <c r="V423">
        <v>43.95</v>
      </c>
      <c r="W423">
        <v>0</v>
      </c>
      <c r="X423">
        <v>0</v>
      </c>
      <c r="Y423">
        <v>0</v>
      </c>
    </row>
    <row r="424" spans="1:25" x14ac:dyDescent="0.3">
      <c r="A424">
        <v>742985</v>
      </c>
      <c r="B424" t="s">
        <v>746</v>
      </c>
      <c r="C424" t="s">
        <v>26</v>
      </c>
      <c r="D424">
        <v>7001</v>
      </c>
      <c r="E424">
        <v>8149</v>
      </c>
      <c r="F424" t="s">
        <v>684</v>
      </c>
      <c r="G424">
        <v>3</v>
      </c>
      <c r="H424" t="s">
        <v>53</v>
      </c>
      <c r="I424" t="s">
        <v>29</v>
      </c>
      <c r="J424">
        <v>72140</v>
      </c>
      <c r="K424" t="s">
        <v>685</v>
      </c>
      <c r="L424">
        <v>72140</v>
      </c>
      <c r="M424" t="s">
        <v>685</v>
      </c>
      <c r="N424" t="s">
        <v>686</v>
      </c>
      <c r="O424" t="s">
        <v>43</v>
      </c>
      <c r="P424">
        <v>2042323</v>
      </c>
      <c r="Q424" t="s">
        <v>687</v>
      </c>
      <c r="R424">
        <v>113168.72</v>
      </c>
      <c r="S424">
        <v>0</v>
      </c>
      <c r="T424">
        <v>0</v>
      </c>
      <c r="U424">
        <v>0</v>
      </c>
      <c r="V424">
        <v>8528.19</v>
      </c>
      <c r="W424">
        <v>0</v>
      </c>
      <c r="X424">
        <v>0</v>
      </c>
      <c r="Y424">
        <v>0</v>
      </c>
    </row>
    <row r="425" spans="1:25" x14ac:dyDescent="0.3">
      <c r="A425">
        <v>857245</v>
      </c>
      <c r="B425" t="s">
        <v>33</v>
      </c>
      <c r="C425" t="s">
        <v>26</v>
      </c>
      <c r="D425">
        <v>7003</v>
      </c>
      <c r="E425">
        <v>8148</v>
      </c>
      <c r="F425" t="s">
        <v>34</v>
      </c>
      <c r="G425">
        <v>4</v>
      </c>
      <c r="H425" t="s">
        <v>35</v>
      </c>
      <c r="I425" t="s">
        <v>36</v>
      </c>
      <c r="J425">
        <v>40461</v>
      </c>
      <c r="K425" t="s">
        <v>37</v>
      </c>
      <c r="L425">
        <v>40461</v>
      </c>
      <c r="M425" t="s">
        <v>37</v>
      </c>
      <c r="N425" t="s">
        <v>38</v>
      </c>
      <c r="O425" t="s">
        <v>31</v>
      </c>
      <c r="P425">
        <v>1554393</v>
      </c>
      <c r="Q425" t="s">
        <v>773</v>
      </c>
      <c r="R425">
        <v>199685.5</v>
      </c>
      <c r="S425">
        <v>44949</v>
      </c>
      <c r="T425">
        <v>0</v>
      </c>
      <c r="U425">
        <v>0</v>
      </c>
      <c r="V425">
        <v>3845.33</v>
      </c>
      <c r="W425">
        <v>872.3</v>
      </c>
      <c r="X425">
        <v>0</v>
      </c>
      <c r="Y425">
        <v>0</v>
      </c>
    </row>
    <row r="426" spans="1:25" x14ac:dyDescent="0.3">
      <c r="A426">
        <v>962727</v>
      </c>
      <c r="B426" t="s">
        <v>774</v>
      </c>
      <c r="C426" t="s">
        <v>26</v>
      </c>
      <c r="D426">
        <v>7001</v>
      </c>
      <c r="E426">
        <v>8149</v>
      </c>
      <c r="F426" t="s">
        <v>326</v>
      </c>
      <c r="G426">
        <v>4</v>
      </c>
      <c r="H426" t="s">
        <v>35</v>
      </c>
      <c r="I426" t="s">
        <v>29</v>
      </c>
      <c r="J426">
        <v>2586</v>
      </c>
      <c r="K426" t="s">
        <v>775</v>
      </c>
      <c r="L426">
        <v>2586</v>
      </c>
      <c r="M426" t="s">
        <v>775</v>
      </c>
      <c r="N426" t="s">
        <v>776</v>
      </c>
      <c r="O426" t="s">
        <v>43</v>
      </c>
      <c r="P426">
        <v>3496965</v>
      </c>
      <c r="Q426" t="s">
        <v>777</v>
      </c>
      <c r="R426">
        <v>74828.66</v>
      </c>
      <c r="S426">
        <v>49064.82</v>
      </c>
      <c r="T426">
        <v>0</v>
      </c>
      <c r="U426">
        <v>0</v>
      </c>
      <c r="V426">
        <v>4277.0200000000004</v>
      </c>
      <c r="W426">
        <v>2492.42</v>
      </c>
      <c r="X426">
        <v>0</v>
      </c>
      <c r="Y426">
        <v>0</v>
      </c>
    </row>
    <row r="427" spans="1:25" x14ac:dyDescent="0.3">
      <c r="A427">
        <v>442984</v>
      </c>
      <c r="B427" t="s">
        <v>202</v>
      </c>
      <c r="C427" t="s">
        <v>26</v>
      </c>
      <c r="D427">
        <v>7003</v>
      </c>
      <c r="E427">
        <v>8148</v>
      </c>
      <c r="F427" t="s">
        <v>203</v>
      </c>
      <c r="G427">
        <v>2</v>
      </c>
      <c r="H427" t="s">
        <v>28</v>
      </c>
      <c r="I427" t="s">
        <v>36</v>
      </c>
      <c r="J427">
        <v>40461</v>
      </c>
      <c r="K427" t="s">
        <v>37</v>
      </c>
      <c r="L427">
        <v>40461</v>
      </c>
      <c r="M427" t="s">
        <v>37</v>
      </c>
      <c r="N427">
        <v>0</v>
      </c>
      <c r="O427" t="s">
        <v>31</v>
      </c>
      <c r="P427">
        <v>3781069</v>
      </c>
      <c r="Q427" t="s">
        <v>778</v>
      </c>
      <c r="R427">
        <v>-14028.8</v>
      </c>
      <c r="S427">
        <v>33621.279999999999</v>
      </c>
      <c r="T427">
        <v>0</v>
      </c>
      <c r="U427">
        <v>0</v>
      </c>
      <c r="V427">
        <v>1991.88</v>
      </c>
      <c r="W427">
        <v>1588.34</v>
      </c>
      <c r="X427">
        <v>0</v>
      </c>
      <c r="Y427">
        <v>0</v>
      </c>
    </row>
    <row r="428" spans="1:25" x14ac:dyDescent="0.3">
      <c r="A428">
        <v>721786</v>
      </c>
      <c r="B428" t="s">
        <v>279</v>
      </c>
      <c r="C428" t="s">
        <v>26</v>
      </c>
      <c r="D428">
        <v>7003</v>
      </c>
      <c r="E428">
        <v>8148</v>
      </c>
      <c r="F428" t="s">
        <v>280</v>
      </c>
      <c r="G428">
        <v>4</v>
      </c>
      <c r="H428" t="s">
        <v>35</v>
      </c>
      <c r="I428" t="s">
        <v>36</v>
      </c>
      <c r="J428">
        <v>40461</v>
      </c>
      <c r="K428" t="s">
        <v>37</v>
      </c>
      <c r="L428">
        <v>40461</v>
      </c>
      <c r="M428" t="s">
        <v>37</v>
      </c>
      <c r="N428" t="s">
        <v>281</v>
      </c>
      <c r="O428" t="s">
        <v>31</v>
      </c>
      <c r="P428">
        <v>3465937</v>
      </c>
      <c r="Q428" t="s">
        <v>124</v>
      </c>
      <c r="R428">
        <v>28021.9</v>
      </c>
      <c r="S428">
        <v>9872.6299999999992</v>
      </c>
      <c r="T428">
        <v>0</v>
      </c>
      <c r="U428">
        <v>0</v>
      </c>
      <c r="V428">
        <v>463.02</v>
      </c>
      <c r="W428">
        <v>166.86</v>
      </c>
      <c r="X428">
        <v>0</v>
      </c>
      <c r="Y428">
        <v>0</v>
      </c>
    </row>
    <row r="429" spans="1:25" x14ac:dyDescent="0.3">
      <c r="A429">
        <v>721786</v>
      </c>
      <c r="B429" t="s">
        <v>279</v>
      </c>
      <c r="C429" t="s">
        <v>26</v>
      </c>
      <c r="D429">
        <v>7003</v>
      </c>
      <c r="E429">
        <v>8148</v>
      </c>
      <c r="F429" t="s">
        <v>280</v>
      </c>
      <c r="G429">
        <v>4</v>
      </c>
      <c r="H429" t="s">
        <v>35</v>
      </c>
      <c r="I429" t="s">
        <v>36</v>
      </c>
      <c r="J429">
        <v>40461</v>
      </c>
      <c r="K429" t="s">
        <v>37</v>
      </c>
      <c r="L429">
        <v>40461</v>
      </c>
      <c r="M429" t="s">
        <v>37</v>
      </c>
      <c r="N429" t="s">
        <v>281</v>
      </c>
      <c r="O429" t="s">
        <v>31</v>
      </c>
      <c r="P429">
        <v>2041440</v>
      </c>
      <c r="Q429" t="s">
        <v>629</v>
      </c>
      <c r="R429">
        <v>98503.78</v>
      </c>
      <c r="S429">
        <v>12626.88</v>
      </c>
      <c r="T429">
        <v>0</v>
      </c>
      <c r="U429">
        <v>0</v>
      </c>
      <c r="V429">
        <v>1462.62</v>
      </c>
      <c r="W429">
        <v>195.46</v>
      </c>
      <c r="X429">
        <v>0</v>
      </c>
      <c r="Y429">
        <v>0</v>
      </c>
    </row>
    <row r="430" spans="1:25" x14ac:dyDescent="0.3">
      <c r="A430">
        <v>876620</v>
      </c>
      <c r="B430" t="s">
        <v>779</v>
      </c>
      <c r="C430" t="s">
        <v>26</v>
      </c>
      <c r="D430">
        <v>7001</v>
      </c>
      <c r="E430">
        <v>8149</v>
      </c>
      <c r="F430" t="s">
        <v>780</v>
      </c>
      <c r="G430">
        <v>2</v>
      </c>
      <c r="H430" t="s">
        <v>28</v>
      </c>
      <c r="I430" t="s">
        <v>29</v>
      </c>
      <c r="J430">
        <v>40116</v>
      </c>
      <c r="K430" t="s">
        <v>781</v>
      </c>
      <c r="L430">
        <v>40116</v>
      </c>
      <c r="M430" t="s">
        <v>781</v>
      </c>
      <c r="N430">
        <v>0</v>
      </c>
      <c r="O430" t="s">
        <v>31</v>
      </c>
      <c r="P430">
        <v>3747631</v>
      </c>
      <c r="Q430" t="s">
        <v>294</v>
      </c>
      <c r="R430">
        <v>5576.82</v>
      </c>
      <c r="S430">
        <v>0</v>
      </c>
      <c r="T430">
        <v>1609.9</v>
      </c>
      <c r="U430">
        <v>0</v>
      </c>
      <c r="V430">
        <v>569.16</v>
      </c>
      <c r="W430">
        <v>0</v>
      </c>
      <c r="X430">
        <v>110.78</v>
      </c>
      <c r="Y430">
        <v>0</v>
      </c>
    </row>
    <row r="431" spans="1:25" x14ac:dyDescent="0.3">
      <c r="A431">
        <v>424563</v>
      </c>
      <c r="B431" t="s">
        <v>782</v>
      </c>
      <c r="C431" t="s">
        <v>26</v>
      </c>
      <c r="D431">
        <v>7994</v>
      </c>
      <c r="E431">
        <v>8149</v>
      </c>
      <c r="F431" t="s">
        <v>783</v>
      </c>
      <c r="G431">
        <v>4</v>
      </c>
      <c r="H431" t="s">
        <v>35</v>
      </c>
      <c r="I431" t="s">
        <v>29</v>
      </c>
      <c r="J431">
        <v>36540</v>
      </c>
      <c r="K431" t="s">
        <v>784</v>
      </c>
      <c r="L431">
        <v>36540</v>
      </c>
      <c r="M431" t="s">
        <v>784</v>
      </c>
      <c r="N431" t="s">
        <v>785</v>
      </c>
      <c r="O431" t="s">
        <v>43</v>
      </c>
      <c r="P431">
        <v>2336873</v>
      </c>
      <c r="Q431" t="s">
        <v>786</v>
      </c>
      <c r="R431">
        <v>688513.02</v>
      </c>
      <c r="S431">
        <v>108223.14</v>
      </c>
      <c r="T431">
        <v>650.79999999999995</v>
      </c>
      <c r="U431">
        <v>59359.78</v>
      </c>
      <c r="V431">
        <v>33962.18</v>
      </c>
      <c r="W431">
        <v>3619.06</v>
      </c>
      <c r="X431">
        <v>4267.3</v>
      </c>
      <c r="Y431">
        <v>3840.22</v>
      </c>
    </row>
    <row r="432" spans="1:25" x14ac:dyDescent="0.3">
      <c r="A432">
        <v>442984</v>
      </c>
      <c r="B432" t="s">
        <v>202</v>
      </c>
      <c r="C432" t="s">
        <v>26</v>
      </c>
      <c r="D432">
        <v>7003</v>
      </c>
      <c r="E432">
        <v>8148</v>
      </c>
      <c r="F432" t="s">
        <v>203</v>
      </c>
      <c r="G432">
        <v>2</v>
      </c>
      <c r="H432" t="s">
        <v>28</v>
      </c>
      <c r="I432" t="s">
        <v>36</v>
      </c>
      <c r="J432">
        <v>40461</v>
      </c>
      <c r="K432" t="s">
        <v>37</v>
      </c>
      <c r="L432">
        <v>40461</v>
      </c>
      <c r="M432" t="s">
        <v>37</v>
      </c>
      <c r="N432">
        <v>0</v>
      </c>
      <c r="O432" t="s">
        <v>31</v>
      </c>
      <c r="P432">
        <v>2681856</v>
      </c>
      <c r="Q432" t="s">
        <v>265</v>
      </c>
      <c r="R432">
        <v>333477</v>
      </c>
      <c r="S432">
        <v>32936</v>
      </c>
      <c r="T432">
        <v>0</v>
      </c>
      <c r="U432">
        <v>0</v>
      </c>
      <c r="V432">
        <v>8421.31</v>
      </c>
      <c r="W432">
        <v>239.12</v>
      </c>
      <c r="X432">
        <v>0</v>
      </c>
      <c r="Y432">
        <v>0</v>
      </c>
    </row>
    <row r="433" spans="1:25" x14ac:dyDescent="0.3">
      <c r="A433">
        <v>772548</v>
      </c>
      <c r="B433" t="s">
        <v>787</v>
      </c>
      <c r="C433" t="s">
        <v>26</v>
      </c>
      <c r="D433">
        <v>7001</v>
      </c>
      <c r="E433">
        <v>8149</v>
      </c>
      <c r="F433" t="s">
        <v>788</v>
      </c>
      <c r="G433">
        <v>4</v>
      </c>
      <c r="H433" t="s">
        <v>35</v>
      </c>
      <c r="I433" t="s">
        <v>29</v>
      </c>
      <c r="J433">
        <v>72702</v>
      </c>
      <c r="K433" t="s">
        <v>571</v>
      </c>
      <c r="L433">
        <v>72702</v>
      </c>
      <c r="M433" t="s">
        <v>571</v>
      </c>
      <c r="N433" t="s">
        <v>789</v>
      </c>
      <c r="O433" t="s">
        <v>69</v>
      </c>
      <c r="P433">
        <v>3908902</v>
      </c>
      <c r="Q433" t="s">
        <v>790</v>
      </c>
      <c r="R433">
        <v>372579.24</v>
      </c>
      <c r="S433">
        <v>26540.32</v>
      </c>
      <c r="T433">
        <v>54824.88</v>
      </c>
      <c r="U433">
        <v>27459.119999999999</v>
      </c>
      <c r="V433">
        <v>35798.46</v>
      </c>
      <c r="W433">
        <v>2488.6</v>
      </c>
      <c r="X433">
        <v>5241.9799999999996</v>
      </c>
      <c r="Y433">
        <v>1850.26</v>
      </c>
    </row>
    <row r="434" spans="1:25" x14ac:dyDescent="0.3">
      <c r="A434">
        <v>442984</v>
      </c>
      <c r="B434" t="s">
        <v>202</v>
      </c>
      <c r="C434" t="s">
        <v>26</v>
      </c>
      <c r="D434">
        <v>7003</v>
      </c>
      <c r="E434">
        <v>8148</v>
      </c>
      <c r="F434" t="s">
        <v>203</v>
      </c>
      <c r="G434">
        <v>2</v>
      </c>
      <c r="H434" t="s">
        <v>28</v>
      </c>
      <c r="I434" t="s">
        <v>36</v>
      </c>
      <c r="J434">
        <v>40461</v>
      </c>
      <c r="K434" t="s">
        <v>37</v>
      </c>
      <c r="L434">
        <v>40461</v>
      </c>
      <c r="M434" t="s">
        <v>37</v>
      </c>
      <c r="N434">
        <v>0</v>
      </c>
      <c r="O434" t="s">
        <v>31</v>
      </c>
      <c r="P434">
        <v>2830339</v>
      </c>
      <c r="Q434" t="s">
        <v>791</v>
      </c>
      <c r="R434">
        <v>34578.6</v>
      </c>
      <c r="S434">
        <v>0</v>
      </c>
      <c r="T434">
        <v>0</v>
      </c>
      <c r="U434">
        <v>0</v>
      </c>
      <c r="V434">
        <v>1126.1600000000001</v>
      </c>
      <c r="W434">
        <v>0</v>
      </c>
      <c r="X434">
        <v>0</v>
      </c>
      <c r="Y434">
        <v>0</v>
      </c>
    </row>
    <row r="435" spans="1:25" x14ac:dyDescent="0.3">
      <c r="A435">
        <v>877354</v>
      </c>
      <c r="B435" t="s">
        <v>57</v>
      </c>
      <c r="C435" t="s">
        <v>26</v>
      </c>
      <c r="D435">
        <v>7595</v>
      </c>
      <c r="E435">
        <v>8115</v>
      </c>
      <c r="F435" t="s">
        <v>58</v>
      </c>
      <c r="G435">
        <v>4</v>
      </c>
      <c r="H435" t="s">
        <v>35</v>
      </c>
      <c r="I435" t="s">
        <v>36</v>
      </c>
      <c r="J435">
        <v>73354</v>
      </c>
      <c r="K435" t="s">
        <v>59</v>
      </c>
      <c r="L435">
        <v>73354</v>
      </c>
      <c r="M435" t="s">
        <v>59</v>
      </c>
      <c r="N435" t="s">
        <v>60</v>
      </c>
      <c r="O435" t="s">
        <v>43</v>
      </c>
      <c r="P435">
        <v>3672409</v>
      </c>
      <c r="Q435" t="s">
        <v>328</v>
      </c>
      <c r="R435">
        <v>10136.73</v>
      </c>
      <c r="S435">
        <v>2779.81</v>
      </c>
      <c r="T435">
        <v>1727.52</v>
      </c>
      <c r="U435">
        <v>5191.38</v>
      </c>
      <c r="V435">
        <v>1797.31</v>
      </c>
      <c r="W435">
        <v>419.88</v>
      </c>
      <c r="X435">
        <v>57.74</v>
      </c>
      <c r="Y435">
        <v>0</v>
      </c>
    </row>
    <row r="436" spans="1:25" x14ac:dyDescent="0.3">
      <c r="A436">
        <v>274982</v>
      </c>
      <c r="B436" t="s">
        <v>180</v>
      </c>
      <c r="C436" t="s">
        <v>26</v>
      </c>
      <c r="D436">
        <v>7003</v>
      </c>
      <c r="E436">
        <v>8148</v>
      </c>
      <c r="F436" t="s">
        <v>116</v>
      </c>
      <c r="G436">
        <v>3</v>
      </c>
      <c r="H436" t="s">
        <v>53</v>
      </c>
      <c r="I436" t="s">
        <v>36</v>
      </c>
      <c r="J436">
        <v>40461</v>
      </c>
      <c r="K436" t="s">
        <v>37</v>
      </c>
      <c r="L436">
        <v>40461</v>
      </c>
      <c r="M436" t="s">
        <v>37</v>
      </c>
      <c r="N436" t="s">
        <v>117</v>
      </c>
      <c r="O436" t="s">
        <v>31</v>
      </c>
      <c r="P436">
        <v>3489994</v>
      </c>
      <c r="Q436" t="s">
        <v>50</v>
      </c>
      <c r="R436">
        <v>781.43</v>
      </c>
      <c r="S436">
        <v>0</v>
      </c>
      <c r="T436">
        <v>0</v>
      </c>
      <c r="U436">
        <v>0</v>
      </c>
      <c r="V436">
        <v>64.34</v>
      </c>
      <c r="W436">
        <v>0</v>
      </c>
      <c r="X436">
        <v>0</v>
      </c>
      <c r="Y436">
        <v>0</v>
      </c>
    </row>
    <row r="437" spans="1:25" x14ac:dyDescent="0.3">
      <c r="A437">
        <v>29664</v>
      </c>
      <c r="B437" t="s">
        <v>140</v>
      </c>
      <c r="C437" t="s">
        <v>26</v>
      </c>
      <c r="D437">
        <v>7670</v>
      </c>
      <c r="E437">
        <v>8155</v>
      </c>
      <c r="F437" t="s">
        <v>113</v>
      </c>
      <c r="G437">
        <v>3</v>
      </c>
      <c r="H437" t="s">
        <v>53</v>
      </c>
      <c r="I437" t="s">
        <v>36</v>
      </c>
      <c r="J437">
        <v>40206</v>
      </c>
      <c r="K437" t="s">
        <v>47</v>
      </c>
      <c r="L437">
        <v>40205</v>
      </c>
      <c r="M437" t="s">
        <v>48</v>
      </c>
      <c r="N437" t="s">
        <v>49</v>
      </c>
      <c r="O437" t="s">
        <v>43</v>
      </c>
      <c r="P437">
        <v>3490026</v>
      </c>
      <c r="Q437" t="s">
        <v>50</v>
      </c>
      <c r="R437">
        <v>368.45</v>
      </c>
      <c r="S437">
        <v>0</v>
      </c>
      <c r="T437">
        <v>0</v>
      </c>
      <c r="U437">
        <v>0</v>
      </c>
      <c r="V437">
        <v>31.19</v>
      </c>
      <c r="W437">
        <v>0</v>
      </c>
      <c r="X437">
        <v>0</v>
      </c>
      <c r="Y437">
        <v>0</v>
      </c>
    </row>
    <row r="438" spans="1:25" x14ac:dyDescent="0.3">
      <c r="A438">
        <v>870905</v>
      </c>
      <c r="B438" t="s">
        <v>71</v>
      </c>
      <c r="C438" t="s">
        <v>26</v>
      </c>
      <c r="D438">
        <v>7995</v>
      </c>
      <c r="E438">
        <v>8113</v>
      </c>
      <c r="F438" t="s">
        <v>72</v>
      </c>
      <c r="G438">
        <v>4</v>
      </c>
      <c r="H438" t="s">
        <v>35</v>
      </c>
      <c r="I438" t="s">
        <v>36</v>
      </c>
      <c r="J438">
        <v>40558</v>
      </c>
      <c r="K438" t="s">
        <v>73</v>
      </c>
      <c r="L438">
        <v>40558</v>
      </c>
      <c r="M438" t="s">
        <v>73</v>
      </c>
      <c r="N438" t="s">
        <v>74</v>
      </c>
      <c r="O438" t="s">
        <v>69</v>
      </c>
      <c r="P438">
        <v>2673267</v>
      </c>
      <c r="Q438" t="s">
        <v>490</v>
      </c>
      <c r="R438">
        <v>33015.300000000003</v>
      </c>
      <c r="S438">
        <v>0</v>
      </c>
      <c r="T438">
        <v>0</v>
      </c>
      <c r="U438">
        <v>0</v>
      </c>
      <c r="V438">
        <v>1947.35</v>
      </c>
      <c r="W438">
        <v>0</v>
      </c>
      <c r="X438">
        <v>0</v>
      </c>
      <c r="Y438">
        <v>0</v>
      </c>
    </row>
    <row r="439" spans="1:25" x14ac:dyDescent="0.3">
      <c r="A439">
        <v>76006</v>
      </c>
      <c r="B439" t="s">
        <v>397</v>
      </c>
      <c r="C439" t="s">
        <v>26</v>
      </c>
      <c r="D439">
        <v>7994</v>
      </c>
      <c r="E439">
        <v>8149</v>
      </c>
      <c r="F439" t="s">
        <v>52</v>
      </c>
      <c r="G439">
        <v>4</v>
      </c>
      <c r="H439" t="s">
        <v>35</v>
      </c>
      <c r="I439" t="s">
        <v>36</v>
      </c>
      <c r="J439">
        <v>40263</v>
      </c>
      <c r="K439" t="s">
        <v>398</v>
      </c>
      <c r="L439">
        <v>40263</v>
      </c>
      <c r="M439" t="s">
        <v>398</v>
      </c>
      <c r="N439" t="s">
        <v>55</v>
      </c>
      <c r="O439" t="s">
        <v>43</v>
      </c>
      <c r="P439">
        <v>3482353</v>
      </c>
      <c r="Q439" t="s">
        <v>637</v>
      </c>
      <c r="R439">
        <v>13713.91</v>
      </c>
      <c r="S439">
        <v>0</v>
      </c>
      <c r="T439">
        <v>3496.12</v>
      </c>
      <c r="U439">
        <v>3502.07</v>
      </c>
      <c r="V439">
        <v>2497.14</v>
      </c>
      <c r="W439">
        <v>0</v>
      </c>
      <c r="X439">
        <v>391.99</v>
      </c>
      <c r="Y439">
        <v>0</v>
      </c>
    </row>
    <row r="440" spans="1:25" x14ac:dyDescent="0.3">
      <c r="A440">
        <v>76006</v>
      </c>
      <c r="B440" t="s">
        <v>397</v>
      </c>
      <c r="C440" t="s">
        <v>26</v>
      </c>
      <c r="D440">
        <v>7994</v>
      </c>
      <c r="E440">
        <v>8149</v>
      </c>
      <c r="F440" t="s">
        <v>52</v>
      </c>
      <c r="G440">
        <v>4</v>
      </c>
      <c r="H440" t="s">
        <v>35</v>
      </c>
      <c r="I440" t="s">
        <v>36</v>
      </c>
      <c r="J440">
        <v>40263</v>
      </c>
      <c r="K440" t="s">
        <v>398</v>
      </c>
      <c r="L440">
        <v>40263</v>
      </c>
      <c r="M440" t="s">
        <v>398</v>
      </c>
      <c r="N440" t="s">
        <v>55</v>
      </c>
      <c r="O440" t="s">
        <v>43</v>
      </c>
      <c r="P440">
        <v>2364701</v>
      </c>
      <c r="Q440" t="s">
        <v>792</v>
      </c>
      <c r="R440">
        <v>39212.239999999998</v>
      </c>
      <c r="S440">
        <v>4813.09</v>
      </c>
      <c r="T440">
        <v>19956.43</v>
      </c>
      <c r="U440">
        <v>14992.83</v>
      </c>
      <c r="V440">
        <v>2102.67</v>
      </c>
      <c r="W440">
        <v>215.27</v>
      </c>
      <c r="X440">
        <v>1017.44</v>
      </c>
      <c r="Y440">
        <v>450.84</v>
      </c>
    </row>
    <row r="441" spans="1:25" x14ac:dyDescent="0.3">
      <c r="A441">
        <v>442984</v>
      </c>
      <c r="B441" t="s">
        <v>202</v>
      </c>
      <c r="C441" t="s">
        <v>26</v>
      </c>
      <c r="D441">
        <v>7003</v>
      </c>
      <c r="E441">
        <v>8148</v>
      </c>
      <c r="F441" t="s">
        <v>203</v>
      </c>
      <c r="G441">
        <v>2</v>
      </c>
      <c r="H441" t="s">
        <v>28</v>
      </c>
      <c r="I441" t="s">
        <v>36</v>
      </c>
      <c r="J441">
        <v>40461</v>
      </c>
      <c r="K441" t="s">
        <v>37</v>
      </c>
      <c r="L441">
        <v>40461</v>
      </c>
      <c r="M441" t="s">
        <v>37</v>
      </c>
      <c r="N441">
        <v>0</v>
      </c>
      <c r="O441" t="s">
        <v>31</v>
      </c>
      <c r="P441">
        <v>3957875</v>
      </c>
      <c r="Q441" t="s">
        <v>642</v>
      </c>
      <c r="R441">
        <v>20406.96</v>
      </c>
      <c r="S441">
        <v>0</v>
      </c>
      <c r="T441">
        <v>0</v>
      </c>
      <c r="U441">
        <v>0</v>
      </c>
      <c r="V441">
        <v>459.13</v>
      </c>
      <c r="W441">
        <v>0</v>
      </c>
      <c r="X441">
        <v>0</v>
      </c>
      <c r="Y441">
        <v>0</v>
      </c>
    </row>
    <row r="442" spans="1:25" x14ac:dyDescent="0.3">
      <c r="A442">
        <v>941913</v>
      </c>
      <c r="B442" t="s">
        <v>325</v>
      </c>
      <c r="C442" t="s">
        <v>26</v>
      </c>
      <c r="D442">
        <v>7994</v>
      </c>
      <c r="E442">
        <v>8149</v>
      </c>
      <c r="F442" t="s">
        <v>326</v>
      </c>
      <c r="G442">
        <v>2</v>
      </c>
      <c r="H442" t="s">
        <v>28</v>
      </c>
      <c r="I442" t="s">
        <v>29</v>
      </c>
      <c r="J442">
        <v>72493</v>
      </c>
      <c r="K442" t="s">
        <v>327</v>
      </c>
      <c r="L442">
        <v>72480</v>
      </c>
      <c r="M442" t="s">
        <v>130</v>
      </c>
      <c r="N442">
        <v>0</v>
      </c>
      <c r="O442" t="s">
        <v>43</v>
      </c>
      <c r="P442">
        <v>3496965</v>
      </c>
      <c r="Q442" t="s">
        <v>777</v>
      </c>
      <c r="R442">
        <v>1227489.04</v>
      </c>
      <c r="S442">
        <v>100680.3</v>
      </c>
      <c r="T442">
        <v>344804.82</v>
      </c>
      <c r="U442">
        <v>276535.2</v>
      </c>
      <c r="V442">
        <v>73943</v>
      </c>
      <c r="W442">
        <v>6283.04</v>
      </c>
      <c r="X442">
        <v>20810.48</v>
      </c>
      <c r="Y442">
        <v>10636</v>
      </c>
    </row>
    <row r="443" spans="1:25" x14ac:dyDescent="0.3">
      <c r="A443">
        <v>855796</v>
      </c>
      <c r="B443" t="s">
        <v>295</v>
      </c>
      <c r="C443" t="s">
        <v>26</v>
      </c>
      <c r="D443">
        <v>7003</v>
      </c>
      <c r="E443">
        <v>8148</v>
      </c>
      <c r="F443" t="s">
        <v>296</v>
      </c>
      <c r="G443">
        <v>4</v>
      </c>
      <c r="H443" t="s">
        <v>35</v>
      </c>
      <c r="I443" t="s">
        <v>36</v>
      </c>
      <c r="J443">
        <v>40461</v>
      </c>
      <c r="K443" t="s">
        <v>37</v>
      </c>
      <c r="L443">
        <v>40461</v>
      </c>
      <c r="M443" t="s">
        <v>37</v>
      </c>
      <c r="N443" t="s">
        <v>297</v>
      </c>
      <c r="O443" t="s">
        <v>31</v>
      </c>
      <c r="P443">
        <v>3465937</v>
      </c>
      <c r="Q443" t="s">
        <v>124</v>
      </c>
      <c r="R443">
        <v>1644.92</v>
      </c>
      <c r="S443">
        <v>1644.92</v>
      </c>
      <c r="T443">
        <v>0</v>
      </c>
      <c r="U443">
        <v>0</v>
      </c>
      <c r="V443">
        <v>27.35</v>
      </c>
      <c r="W443">
        <v>27.35</v>
      </c>
      <c r="X443">
        <v>0</v>
      </c>
      <c r="Y443">
        <v>0</v>
      </c>
    </row>
    <row r="444" spans="1:25" x14ac:dyDescent="0.3">
      <c r="A444">
        <v>867567</v>
      </c>
      <c r="B444" t="s">
        <v>86</v>
      </c>
      <c r="C444" t="s">
        <v>26</v>
      </c>
      <c r="D444">
        <v>7003</v>
      </c>
      <c r="E444">
        <v>8148</v>
      </c>
      <c r="F444" t="s">
        <v>87</v>
      </c>
      <c r="G444">
        <v>4</v>
      </c>
      <c r="H444" t="s">
        <v>35</v>
      </c>
      <c r="I444" t="s">
        <v>36</v>
      </c>
      <c r="J444">
        <v>40461</v>
      </c>
      <c r="K444" t="s">
        <v>37</v>
      </c>
      <c r="L444">
        <v>40461</v>
      </c>
      <c r="M444" t="s">
        <v>37</v>
      </c>
      <c r="N444" t="s">
        <v>88</v>
      </c>
      <c r="O444" t="s">
        <v>31</v>
      </c>
      <c r="P444">
        <v>1250810</v>
      </c>
      <c r="Q444" t="s">
        <v>259</v>
      </c>
      <c r="R444">
        <v>20492.07</v>
      </c>
      <c r="S444">
        <v>7940</v>
      </c>
      <c r="T444">
        <v>0</v>
      </c>
      <c r="U444">
        <v>0</v>
      </c>
      <c r="V444">
        <v>820.08</v>
      </c>
      <c r="W444">
        <v>315.39</v>
      </c>
      <c r="X444">
        <v>0</v>
      </c>
      <c r="Y444">
        <v>0</v>
      </c>
    </row>
    <row r="445" spans="1:25" x14ac:dyDescent="0.3">
      <c r="A445">
        <v>31274</v>
      </c>
      <c r="B445" t="s">
        <v>793</v>
      </c>
      <c r="C445" t="s">
        <v>26</v>
      </c>
      <c r="D445">
        <v>7670</v>
      </c>
      <c r="E445">
        <v>8155</v>
      </c>
      <c r="F445" t="s">
        <v>710</v>
      </c>
      <c r="G445">
        <v>3</v>
      </c>
      <c r="H445" t="s">
        <v>53</v>
      </c>
      <c r="I445" t="s">
        <v>36</v>
      </c>
      <c r="J445">
        <v>40206</v>
      </c>
      <c r="K445" t="s">
        <v>47</v>
      </c>
      <c r="L445">
        <v>40205</v>
      </c>
      <c r="M445" t="s">
        <v>48</v>
      </c>
      <c r="N445" t="s">
        <v>794</v>
      </c>
      <c r="O445" t="s">
        <v>43</v>
      </c>
      <c r="P445">
        <v>1215615</v>
      </c>
      <c r="Q445" t="s">
        <v>250</v>
      </c>
      <c r="R445">
        <v>1026.1600000000001</v>
      </c>
      <c r="S445">
        <v>0</v>
      </c>
      <c r="T445">
        <v>0</v>
      </c>
      <c r="U445">
        <v>0</v>
      </c>
      <c r="V445">
        <v>-37.81</v>
      </c>
      <c r="W445">
        <v>0</v>
      </c>
      <c r="X445">
        <v>0</v>
      </c>
      <c r="Y445">
        <v>0</v>
      </c>
    </row>
    <row r="446" spans="1:25" x14ac:dyDescent="0.3">
      <c r="A446">
        <v>512335</v>
      </c>
      <c r="B446" t="s">
        <v>795</v>
      </c>
      <c r="C446" t="s">
        <v>26</v>
      </c>
      <c r="D446">
        <v>7997</v>
      </c>
      <c r="E446">
        <v>8145</v>
      </c>
      <c r="F446" t="s">
        <v>272</v>
      </c>
      <c r="G446">
        <v>2</v>
      </c>
      <c r="H446" t="s">
        <v>28</v>
      </c>
      <c r="I446" t="s">
        <v>36</v>
      </c>
      <c r="J446">
        <v>40165</v>
      </c>
      <c r="K446" t="s">
        <v>273</v>
      </c>
      <c r="L446">
        <v>40015</v>
      </c>
      <c r="M446" t="s">
        <v>79</v>
      </c>
      <c r="N446">
        <v>0</v>
      </c>
      <c r="O446" t="s">
        <v>69</v>
      </c>
      <c r="P446">
        <v>3466661</v>
      </c>
      <c r="Q446" t="s">
        <v>124</v>
      </c>
      <c r="R446">
        <v>10330.76</v>
      </c>
      <c r="S446">
        <v>0</v>
      </c>
      <c r="T446">
        <v>0</v>
      </c>
      <c r="U446">
        <v>0</v>
      </c>
      <c r="V446">
        <v>165.51</v>
      </c>
      <c r="W446">
        <v>0</v>
      </c>
      <c r="X446">
        <v>0</v>
      </c>
      <c r="Y446">
        <v>0</v>
      </c>
    </row>
    <row r="447" spans="1:25" x14ac:dyDescent="0.3">
      <c r="A447">
        <v>638527</v>
      </c>
      <c r="B447" t="s">
        <v>388</v>
      </c>
      <c r="C447" t="s">
        <v>26</v>
      </c>
      <c r="D447">
        <v>7003</v>
      </c>
      <c r="E447">
        <v>8148</v>
      </c>
      <c r="F447" t="s">
        <v>152</v>
      </c>
      <c r="G447">
        <v>4</v>
      </c>
      <c r="H447" t="s">
        <v>35</v>
      </c>
      <c r="I447" t="s">
        <v>36</v>
      </c>
      <c r="J447">
        <v>40461</v>
      </c>
      <c r="K447" t="s">
        <v>37</v>
      </c>
      <c r="L447">
        <v>40461</v>
      </c>
      <c r="M447" t="s">
        <v>37</v>
      </c>
      <c r="N447" t="s">
        <v>153</v>
      </c>
      <c r="O447" t="s">
        <v>31</v>
      </c>
      <c r="P447">
        <v>2381267</v>
      </c>
      <c r="Q447" t="s">
        <v>796</v>
      </c>
      <c r="R447">
        <v>64177.2</v>
      </c>
      <c r="S447">
        <v>18263.98</v>
      </c>
      <c r="T447">
        <v>0</v>
      </c>
      <c r="U447">
        <v>0</v>
      </c>
      <c r="V447">
        <v>1904.41</v>
      </c>
      <c r="W447">
        <v>551.53</v>
      </c>
      <c r="X447">
        <v>0</v>
      </c>
      <c r="Y447">
        <v>0</v>
      </c>
    </row>
    <row r="448" spans="1:25" x14ac:dyDescent="0.3">
      <c r="A448">
        <v>868408</v>
      </c>
      <c r="B448" t="s">
        <v>476</v>
      </c>
      <c r="C448" t="s">
        <v>26</v>
      </c>
      <c r="D448">
        <v>7003</v>
      </c>
      <c r="E448">
        <v>8148</v>
      </c>
      <c r="F448" t="s">
        <v>87</v>
      </c>
      <c r="G448">
        <v>4</v>
      </c>
      <c r="H448" t="s">
        <v>35</v>
      </c>
      <c r="I448" t="s">
        <v>36</v>
      </c>
      <c r="J448">
        <v>40461</v>
      </c>
      <c r="K448" t="s">
        <v>37</v>
      </c>
      <c r="L448">
        <v>40461</v>
      </c>
      <c r="M448" t="s">
        <v>37</v>
      </c>
      <c r="N448" t="s">
        <v>477</v>
      </c>
      <c r="O448" t="s">
        <v>31</v>
      </c>
      <c r="P448">
        <v>3936366</v>
      </c>
      <c r="Q448" t="s">
        <v>220</v>
      </c>
      <c r="R448">
        <v>50078.87</v>
      </c>
      <c r="S448">
        <v>9868.24</v>
      </c>
      <c r="T448">
        <v>0</v>
      </c>
      <c r="U448">
        <v>0</v>
      </c>
      <c r="V448">
        <v>786.58</v>
      </c>
      <c r="W448">
        <v>168.44</v>
      </c>
      <c r="X448">
        <v>0</v>
      </c>
      <c r="Y448">
        <v>0</v>
      </c>
    </row>
    <row r="449" spans="1:25" x14ac:dyDescent="0.3">
      <c r="A449">
        <v>721786</v>
      </c>
      <c r="B449" t="s">
        <v>279</v>
      </c>
      <c r="C449" t="s">
        <v>26</v>
      </c>
      <c r="D449">
        <v>7003</v>
      </c>
      <c r="E449">
        <v>8148</v>
      </c>
      <c r="F449" t="s">
        <v>280</v>
      </c>
      <c r="G449">
        <v>4</v>
      </c>
      <c r="H449" t="s">
        <v>35</v>
      </c>
      <c r="I449" t="s">
        <v>36</v>
      </c>
      <c r="J449">
        <v>40461</v>
      </c>
      <c r="K449" t="s">
        <v>37</v>
      </c>
      <c r="L449">
        <v>40461</v>
      </c>
      <c r="M449" t="s">
        <v>37</v>
      </c>
      <c r="N449" t="s">
        <v>281</v>
      </c>
      <c r="O449" t="s">
        <v>31</v>
      </c>
      <c r="P449">
        <v>1559434</v>
      </c>
      <c r="Q449" t="s">
        <v>199</v>
      </c>
      <c r="R449">
        <v>2889.48</v>
      </c>
      <c r="S449">
        <v>0</v>
      </c>
      <c r="T449">
        <v>0</v>
      </c>
      <c r="U449">
        <v>0</v>
      </c>
      <c r="V449">
        <v>140.9</v>
      </c>
      <c r="W449">
        <v>0</v>
      </c>
      <c r="X449">
        <v>0</v>
      </c>
      <c r="Y449">
        <v>0</v>
      </c>
    </row>
    <row r="450" spans="1:25" x14ac:dyDescent="0.3">
      <c r="A450">
        <v>598386</v>
      </c>
      <c r="B450" t="s">
        <v>464</v>
      </c>
      <c r="C450" t="s">
        <v>26</v>
      </c>
      <c r="D450">
        <v>7003</v>
      </c>
      <c r="E450">
        <v>8148</v>
      </c>
      <c r="G450">
        <v>2</v>
      </c>
      <c r="H450" t="s">
        <v>28</v>
      </c>
      <c r="I450" t="s">
        <v>36</v>
      </c>
      <c r="J450">
        <v>40461</v>
      </c>
      <c r="K450" t="s">
        <v>37</v>
      </c>
      <c r="L450">
        <v>40461</v>
      </c>
      <c r="M450" t="s">
        <v>37</v>
      </c>
      <c r="N450">
        <v>0</v>
      </c>
      <c r="O450" t="s">
        <v>31</v>
      </c>
      <c r="P450">
        <v>3761319</v>
      </c>
      <c r="Q450" t="s">
        <v>504</v>
      </c>
      <c r="R450">
        <v>18898</v>
      </c>
      <c r="S450">
        <v>9449</v>
      </c>
      <c r="T450">
        <v>0</v>
      </c>
      <c r="U450">
        <v>0</v>
      </c>
      <c r="V450">
        <v>767.08</v>
      </c>
      <c r="W450">
        <v>392.13</v>
      </c>
      <c r="X450">
        <v>0</v>
      </c>
      <c r="Y450">
        <v>0</v>
      </c>
    </row>
    <row r="451" spans="1:25" x14ac:dyDescent="0.3">
      <c r="A451">
        <v>721786</v>
      </c>
      <c r="B451" t="s">
        <v>279</v>
      </c>
      <c r="C451" t="s">
        <v>26</v>
      </c>
      <c r="D451">
        <v>7003</v>
      </c>
      <c r="E451">
        <v>8148</v>
      </c>
      <c r="F451" t="s">
        <v>280</v>
      </c>
      <c r="G451">
        <v>4</v>
      </c>
      <c r="H451" t="s">
        <v>35</v>
      </c>
      <c r="I451" t="s">
        <v>36</v>
      </c>
      <c r="J451">
        <v>40461</v>
      </c>
      <c r="K451" t="s">
        <v>37</v>
      </c>
      <c r="L451">
        <v>40461</v>
      </c>
      <c r="M451" t="s">
        <v>37</v>
      </c>
      <c r="N451" t="s">
        <v>281</v>
      </c>
      <c r="O451" t="s">
        <v>31</v>
      </c>
      <c r="P451">
        <v>1575042</v>
      </c>
      <c r="Q451" t="s">
        <v>439</v>
      </c>
      <c r="R451">
        <v>62271.79</v>
      </c>
      <c r="S451">
        <v>0</v>
      </c>
      <c r="T451">
        <v>0</v>
      </c>
      <c r="U451">
        <v>0</v>
      </c>
      <c r="V451">
        <v>1167.93</v>
      </c>
      <c r="W451">
        <v>0</v>
      </c>
      <c r="X451">
        <v>0</v>
      </c>
      <c r="Y451">
        <v>0</v>
      </c>
    </row>
    <row r="452" spans="1:25" x14ac:dyDescent="0.3">
      <c r="A452">
        <v>733443</v>
      </c>
      <c r="B452" t="s">
        <v>230</v>
      </c>
      <c r="C452" t="s">
        <v>26</v>
      </c>
      <c r="D452">
        <v>7994</v>
      </c>
      <c r="E452">
        <v>8149</v>
      </c>
      <c r="F452" t="s">
        <v>231</v>
      </c>
      <c r="G452">
        <v>4</v>
      </c>
      <c r="H452" t="s">
        <v>35</v>
      </c>
      <c r="I452" t="s">
        <v>29</v>
      </c>
      <c r="J452">
        <v>72859</v>
      </c>
      <c r="K452" t="s">
        <v>164</v>
      </c>
      <c r="L452">
        <v>72859</v>
      </c>
      <c r="M452" t="s">
        <v>164</v>
      </c>
      <c r="N452" t="s">
        <v>165</v>
      </c>
      <c r="O452" t="s">
        <v>43</v>
      </c>
      <c r="P452">
        <v>3908902</v>
      </c>
      <c r="Q452" t="s">
        <v>790</v>
      </c>
      <c r="R452">
        <v>61883.78</v>
      </c>
      <c r="S452">
        <v>8854.2999999999993</v>
      </c>
      <c r="T452">
        <v>0</v>
      </c>
      <c r="U452">
        <v>0</v>
      </c>
      <c r="V452">
        <v>5565.88</v>
      </c>
      <c r="W452">
        <v>812.86</v>
      </c>
      <c r="X452">
        <v>0</v>
      </c>
      <c r="Y452">
        <v>0</v>
      </c>
    </row>
    <row r="453" spans="1:25" x14ac:dyDescent="0.3">
      <c r="A453">
        <v>119408</v>
      </c>
      <c r="B453" t="s">
        <v>491</v>
      </c>
      <c r="C453" t="s">
        <v>26</v>
      </c>
      <c r="D453">
        <v>7992</v>
      </c>
      <c r="E453">
        <v>8145</v>
      </c>
      <c r="F453" t="s">
        <v>492</v>
      </c>
      <c r="G453">
        <v>4</v>
      </c>
      <c r="H453" t="s">
        <v>35</v>
      </c>
      <c r="I453" t="s">
        <v>36</v>
      </c>
      <c r="J453">
        <v>1468</v>
      </c>
      <c r="K453" t="s">
        <v>348</v>
      </c>
      <c r="L453">
        <v>1468</v>
      </c>
      <c r="M453" t="s">
        <v>348</v>
      </c>
      <c r="N453" t="s">
        <v>493</v>
      </c>
      <c r="O453" t="s">
        <v>69</v>
      </c>
      <c r="P453">
        <v>3738069</v>
      </c>
      <c r="Q453" t="s">
        <v>797</v>
      </c>
      <c r="R453">
        <v>12179.63</v>
      </c>
      <c r="S453">
        <v>0</v>
      </c>
      <c r="T453">
        <v>0</v>
      </c>
      <c r="U453">
        <v>0</v>
      </c>
      <c r="V453">
        <v>489.86</v>
      </c>
      <c r="W453">
        <v>0</v>
      </c>
      <c r="X453">
        <v>0</v>
      </c>
      <c r="Y453">
        <v>0</v>
      </c>
    </row>
    <row r="454" spans="1:25" x14ac:dyDescent="0.3">
      <c r="A454">
        <v>219290</v>
      </c>
      <c r="B454" t="s">
        <v>798</v>
      </c>
      <c r="C454" t="s">
        <v>26</v>
      </c>
      <c r="D454">
        <v>7994</v>
      </c>
      <c r="E454">
        <v>8149</v>
      </c>
      <c r="F454" t="s">
        <v>799</v>
      </c>
      <c r="G454">
        <v>4</v>
      </c>
      <c r="H454" t="s">
        <v>35</v>
      </c>
      <c r="I454" t="s">
        <v>29</v>
      </c>
      <c r="J454">
        <v>73311</v>
      </c>
      <c r="K454" t="s">
        <v>336</v>
      </c>
      <c r="L454">
        <v>73311</v>
      </c>
      <c r="M454" t="s">
        <v>336</v>
      </c>
      <c r="N454" t="s">
        <v>800</v>
      </c>
      <c r="O454" t="s">
        <v>43</v>
      </c>
      <c r="P454">
        <v>3428968</v>
      </c>
      <c r="Q454" t="s">
        <v>191</v>
      </c>
      <c r="R454">
        <v>14051.86</v>
      </c>
      <c r="S454">
        <v>0</v>
      </c>
      <c r="T454">
        <v>0</v>
      </c>
      <c r="U454">
        <v>0</v>
      </c>
      <c r="V454">
        <v>750.4</v>
      </c>
      <c r="W454">
        <v>0</v>
      </c>
      <c r="X454">
        <v>0</v>
      </c>
      <c r="Y454">
        <v>0</v>
      </c>
    </row>
    <row r="455" spans="1:25" x14ac:dyDescent="0.3">
      <c r="A455">
        <v>783428</v>
      </c>
      <c r="B455" t="s">
        <v>801</v>
      </c>
      <c r="C455" t="s">
        <v>26</v>
      </c>
      <c r="D455">
        <v>7994</v>
      </c>
      <c r="E455">
        <v>8149</v>
      </c>
      <c r="F455" t="s">
        <v>802</v>
      </c>
      <c r="G455">
        <v>4</v>
      </c>
      <c r="H455" t="s">
        <v>35</v>
      </c>
      <c r="I455" t="s">
        <v>29</v>
      </c>
      <c r="J455">
        <v>314</v>
      </c>
      <c r="K455" t="s">
        <v>803</v>
      </c>
      <c r="L455">
        <v>314</v>
      </c>
      <c r="M455" t="s">
        <v>803</v>
      </c>
      <c r="N455" t="s">
        <v>804</v>
      </c>
      <c r="O455" t="s">
        <v>43</v>
      </c>
      <c r="P455">
        <v>3914702</v>
      </c>
      <c r="Q455" t="s">
        <v>805</v>
      </c>
      <c r="R455">
        <v>26322.32</v>
      </c>
      <c r="S455">
        <v>0</v>
      </c>
      <c r="T455">
        <v>8877.7800000000007</v>
      </c>
      <c r="U455">
        <v>8892.9</v>
      </c>
      <c r="V455">
        <v>1657.52</v>
      </c>
      <c r="W455">
        <v>0</v>
      </c>
      <c r="X455">
        <v>559.08000000000004</v>
      </c>
      <c r="Y455">
        <v>252.56</v>
      </c>
    </row>
    <row r="456" spans="1:25" x14ac:dyDescent="0.3">
      <c r="A456">
        <v>730525</v>
      </c>
      <c r="B456" t="s">
        <v>608</v>
      </c>
      <c r="C456" t="s">
        <v>26</v>
      </c>
      <c r="D456">
        <v>7995</v>
      </c>
      <c r="E456">
        <v>8113</v>
      </c>
      <c r="F456" t="s">
        <v>72</v>
      </c>
      <c r="G456">
        <v>3</v>
      </c>
      <c r="H456" t="s">
        <v>53</v>
      </c>
      <c r="I456" t="s">
        <v>36</v>
      </c>
      <c r="J456">
        <v>40558</v>
      </c>
      <c r="K456" t="s">
        <v>73</v>
      </c>
      <c r="L456">
        <v>40558</v>
      </c>
      <c r="M456" t="s">
        <v>73</v>
      </c>
      <c r="N456" t="s">
        <v>110</v>
      </c>
      <c r="O456" t="s">
        <v>69</v>
      </c>
      <c r="P456">
        <v>1837335</v>
      </c>
      <c r="Q456" t="s">
        <v>303</v>
      </c>
      <c r="R456">
        <v>11282.79</v>
      </c>
      <c r="S456">
        <v>0</v>
      </c>
      <c r="T456">
        <v>0</v>
      </c>
      <c r="U456">
        <v>0</v>
      </c>
      <c r="V456">
        <v>134.59</v>
      </c>
      <c r="W456">
        <v>0</v>
      </c>
      <c r="X456">
        <v>0</v>
      </c>
      <c r="Y456">
        <v>0</v>
      </c>
    </row>
    <row r="457" spans="1:25" x14ac:dyDescent="0.3">
      <c r="A457">
        <v>392469</v>
      </c>
      <c r="B457" t="s">
        <v>40</v>
      </c>
      <c r="C457" t="s">
        <v>26</v>
      </c>
      <c r="D457">
        <v>837</v>
      </c>
      <c r="E457">
        <v>8149</v>
      </c>
      <c r="F457" t="s">
        <v>41</v>
      </c>
      <c r="G457">
        <v>2</v>
      </c>
      <c r="H457" t="s">
        <v>28</v>
      </c>
      <c r="I457" t="s">
        <v>29</v>
      </c>
      <c r="J457">
        <v>40848</v>
      </c>
      <c r="K457" t="s">
        <v>42</v>
      </c>
      <c r="L457">
        <v>40848</v>
      </c>
      <c r="M457" t="s">
        <v>42</v>
      </c>
      <c r="N457">
        <v>0</v>
      </c>
      <c r="O457" t="s">
        <v>43</v>
      </c>
      <c r="P457">
        <v>2333391</v>
      </c>
      <c r="Q457" t="s">
        <v>806</v>
      </c>
      <c r="R457">
        <v>70531.78</v>
      </c>
      <c r="S457">
        <v>0</v>
      </c>
      <c r="T457">
        <v>0</v>
      </c>
      <c r="U457">
        <v>0</v>
      </c>
      <c r="V457">
        <v>4780.5600000000004</v>
      </c>
      <c r="W457">
        <v>0</v>
      </c>
      <c r="X457">
        <v>0</v>
      </c>
      <c r="Y457">
        <v>0</v>
      </c>
    </row>
    <row r="458" spans="1:25" x14ac:dyDescent="0.3">
      <c r="A458">
        <v>538019</v>
      </c>
      <c r="B458" t="s">
        <v>331</v>
      </c>
      <c r="C458" t="s">
        <v>26</v>
      </c>
      <c r="D458">
        <v>538</v>
      </c>
      <c r="E458">
        <v>8149</v>
      </c>
      <c r="F458" t="s">
        <v>332</v>
      </c>
      <c r="G458">
        <v>2</v>
      </c>
      <c r="H458" t="s">
        <v>28</v>
      </c>
      <c r="I458" t="s">
        <v>29</v>
      </c>
      <c r="J458">
        <v>72823</v>
      </c>
      <c r="K458" t="s">
        <v>269</v>
      </c>
      <c r="L458">
        <v>72823</v>
      </c>
      <c r="M458" t="s">
        <v>269</v>
      </c>
      <c r="N458">
        <v>0</v>
      </c>
      <c r="O458" t="s">
        <v>69</v>
      </c>
      <c r="P458">
        <v>2042299</v>
      </c>
      <c r="Q458" t="s">
        <v>687</v>
      </c>
      <c r="R458">
        <v>11408.05</v>
      </c>
      <c r="S458">
        <v>11408.05</v>
      </c>
      <c r="T458">
        <v>0</v>
      </c>
      <c r="U458">
        <v>0</v>
      </c>
      <c r="V458">
        <v>810.53</v>
      </c>
      <c r="W458">
        <v>810.53</v>
      </c>
      <c r="X458">
        <v>0</v>
      </c>
      <c r="Y458">
        <v>0</v>
      </c>
    </row>
    <row r="459" spans="1:25" x14ac:dyDescent="0.3">
      <c r="A459">
        <v>951982</v>
      </c>
      <c r="B459" t="s">
        <v>807</v>
      </c>
      <c r="C459" t="s">
        <v>26</v>
      </c>
      <c r="D459">
        <v>7994</v>
      </c>
      <c r="E459">
        <v>8149</v>
      </c>
      <c r="F459" t="s">
        <v>808</v>
      </c>
      <c r="G459">
        <v>2</v>
      </c>
      <c r="H459" t="s">
        <v>28</v>
      </c>
      <c r="I459" t="s">
        <v>29</v>
      </c>
      <c r="J459">
        <v>72387</v>
      </c>
      <c r="K459" t="s">
        <v>809</v>
      </c>
      <c r="L459">
        <v>72387</v>
      </c>
      <c r="M459" t="s">
        <v>809</v>
      </c>
      <c r="N459">
        <v>0</v>
      </c>
      <c r="O459" t="s">
        <v>43</v>
      </c>
      <c r="P459">
        <v>3283801</v>
      </c>
      <c r="Q459" t="s">
        <v>270</v>
      </c>
      <c r="R459">
        <v>2770.39</v>
      </c>
      <c r="S459">
        <v>2770.39</v>
      </c>
      <c r="T459">
        <v>0</v>
      </c>
      <c r="U459">
        <v>0</v>
      </c>
      <c r="V459">
        <v>132.78</v>
      </c>
      <c r="W459">
        <v>132.78</v>
      </c>
      <c r="X459">
        <v>0</v>
      </c>
      <c r="Y459">
        <v>0</v>
      </c>
    </row>
    <row r="460" spans="1:25" x14ac:dyDescent="0.3">
      <c r="A460">
        <v>442984</v>
      </c>
      <c r="B460" t="s">
        <v>202</v>
      </c>
      <c r="C460" t="s">
        <v>26</v>
      </c>
      <c r="D460">
        <v>7003</v>
      </c>
      <c r="E460">
        <v>8148</v>
      </c>
      <c r="F460" t="s">
        <v>203</v>
      </c>
      <c r="G460">
        <v>2</v>
      </c>
      <c r="H460" t="s">
        <v>28</v>
      </c>
      <c r="I460" t="s">
        <v>36</v>
      </c>
      <c r="J460">
        <v>40461</v>
      </c>
      <c r="K460" t="s">
        <v>37</v>
      </c>
      <c r="L460">
        <v>40461</v>
      </c>
      <c r="M460" t="s">
        <v>37</v>
      </c>
      <c r="N460">
        <v>0</v>
      </c>
      <c r="O460" t="s">
        <v>31</v>
      </c>
      <c r="P460">
        <v>2390664</v>
      </c>
      <c r="Q460" t="s">
        <v>810</v>
      </c>
      <c r="R460">
        <v>17514.07</v>
      </c>
      <c r="S460">
        <v>0</v>
      </c>
      <c r="T460">
        <v>0</v>
      </c>
      <c r="U460">
        <v>0</v>
      </c>
      <c r="V460">
        <v>475.03</v>
      </c>
      <c r="W460">
        <v>0</v>
      </c>
      <c r="X460">
        <v>0</v>
      </c>
      <c r="Y460">
        <v>0</v>
      </c>
    </row>
    <row r="461" spans="1:25" x14ac:dyDescent="0.3">
      <c r="A461">
        <v>912836</v>
      </c>
      <c r="B461" t="s">
        <v>811</v>
      </c>
      <c r="C461" t="s">
        <v>26</v>
      </c>
      <c r="D461">
        <v>7997</v>
      </c>
      <c r="E461">
        <v>8149</v>
      </c>
      <c r="F461" t="s">
        <v>272</v>
      </c>
      <c r="G461">
        <v>2</v>
      </c>
      <c r="H461" t="s">
        <v>28</v>
      </c>
      <c r="I461" t="s">
        <v>36</v>
      </c>
      <c r="J461">
        <v>40165</v>
      </c>
      <c r="K461" t="s">
        <v>273</v>
      </c>
      <c r="L461">
        <v>40015</v>
      </c>
      <c r="M461" t="s">
        <v>79</v>
      </c>
      <c r="N461">
        <v>0</v>
      </c>
      <c r="O461" t="s">
        <v>69</v>
      </c>
      <c r="P461">
        <v>1526078</v>
      </c>
      <c r="Q461" t="s">
        <v>181</v>
      </c>
      <c r="R461">
        <v>2021.08</v>
      </c>
      <c r="S461">
        <v>0</v>
      </c>
      <c r="T461">
        <v>0</v>
      </c>
      <c r="U461">
        <v>0</v>
      </c>
      <c r="V461">
        <v>14.73</v>
      </c>
      <c r="W461">
        <v>0</v>
      </c>
      <c r="X461">
        <v>0</v>
      </c>
      <c r="Y461">
        <v>0</v>
      </c>
    </row>
    <row r="462" spans="1:25" x14ac:dyDescent="0.3">
      <c r="A462">
        <v>868408</v>
      </c>
      <c r="B462" t="s">
        <v>476</v>
      </c>
      <c r="C462" t="s">
        <v>26</v>
      </c>
      <c r="D462">
        <v>7003</v>
      </c>
      <c r="E462">
        <v>8148</v>
      </c>
      <c r="F462" t="s">
        <v>87</v>
      </c>
      <c r="G462">
        <v>4</v>
      </c>
      <c r="H462" t="s">
        <v>35</v>
      </c>
      <c r="I462" t="s">
        <v>36</v>
      </c>
      <c r="J462">
        <v>40461</v>
      </c>
      <c r="K462" t="s">
        <v>37</v>
      </c>
      <c r="L462">
        <v>40461</v>
      </c>
      <c r="M462" t="s">
        <v>37</v>
      </c>
      <c r="N462" t="s">
        <v>477</v>
      </c>
      <c r="O462" t="s">
        <v>31</v>
      </c>
      <c r="P462">
        <v>3280955</v>
      </c>
      <c r="Q462" t="s">
        <v>133</v>
      </c>
      <c r="R462">
        <v>1153.93</v>
      </c>
      <c r="S462">
        <v>0</v>
      </c>
      <c r="T462">
        <v>0</v>
      </c>
      <c r="U462">
        <v>0</v>
      </c>
      <c r="V462">
        <v>16.510000000000002</v>
      </c>
      <c r="W462">
        <v>0</v>
      </c>
      <c r="X462">
        <v>0</v>
      </c>
      <c r="Y462">
        <v>0</v>
      </c>
    </row>
    <row r="463" spans="1:25" x14ac:dyDescent="0.3">
      <c r="A463">
        <v>538019</v>
      </c>
      <c r="B463" t="s">
        <v>331</v>
      </c>
      <c r="C463" t="s">
        <v>26</v>
      </c>
      <c r="D463">
        <v>538</v>
      </c>
      <c r="E463">
        <v>8149</v>
      </c>
      <c r="F463" t="s">
        <v>332</v>
      </c>
      <c r="G463">
        <v>2</v>
      </c>
      <c r="H463" t="s">
        <v>28</v>
      </c>
      <c r="I463" t="s">
        <v>29</v>
      </c>
      <c r="J463">
        <v>72823</v>
      </c>
      <c r="K463" t="s">
        <v>269</v>
      </c>
      <c r="L463">
        <v>72823</v>
      </c>
      <c r="M463" t="s">
        <v>269</v>
      </c>
      <c r="N463">
        <v>0</v>
      </c>
      <c r="O463" t="s">
        <v>69</v>
      </c>
      <c r="P463">
        <v>3486891</v>
      </c>
      <c r="Q463" t="s">
        <v>812</v>
      </c>
      <c r="R463">
        <v>26687.96</v>
      </c>
      <c r="S463">
        <v>0</v>
      </c>
      <c r="T463">
        <v>0</v>
      </c>
      <c r="U463">
        <v>0</v>
      </c>
      <c r="V463">
        <v>1387.62</v>
      </c>
      <c r="W463">
        <v>0</v>
      </c>
      <c r="X463">
        <v>0</v>
      </c>
      <c r="Y463">
        <v>0</v>
      </c>
    </row>
    <row r="464" spans="1:25" x14ac:dyDescent="0.3">
      <c r="A464">
        <v>731941</v>
      </c>
      <c r="B464" t="s">
        <v>813</v>
      </c>
      <c r="C464" t="s">
        <v>26</v>
      </c>
      <c r="D464">
        <v>7001</v>
      </c>
      <c r="E464">
        <v>8149</v>
      </c>
      <c r="F464" t="s">
        <v>814</v>
      </c>
      <c r="G464">
        <v>2</v>
      </c>
      <c r="H464" t="s">
        <v>28</v>
      </c>
      <c r="I464" t="s">
        <v>29</v>
      </c>
      <c r="J464">
        <v>72280</v>
      </c>
      <c r="K464" t="s">
        <v>813</v>
      </c>
      <c r="L464">
        <v>72280</v>
      </c>
      <c r="M464" t="s">
        <v>813</v>
      </c>
      <c r="N464">
        <v>0</v>
      </c>
      <c r="O464" t="s">
        <v>31</v>
      </c>
      <c r="P464">
        <v>3952413</v>
      </c>
      <c r="Q464" t="s">
        <v>294</v>
      </c>
      <c r="R464">
        <v>808.41</v>
      </c>
      <c r="S464">
        <v>0</v>
      </c>
      <c r="T464">
        <v>0</v>
      </c>
      <c r="U464">
        <v>0</v>
      </c>
      <c r="V464">
        <v>20.92</v>
      </c>
      <c r="W464">
        <v>0</v>
      </c>
      <c r="X464">
        <v>0</v>
      </c>
      <c r="Y464">
        <v>0</v>
      </c>
    </row>
    <row r="465" spans="1:25" x14ac:dyDescent="0.3">
      <c r="A465">
        <v>186274</v>
      </c>
      <c r="B465" t="s">
        <v>546</v>
      </c>
      <c r="C465" t="s">
        <v>26</v>
      </c>
      <c r="D465">
        <v>7994</v>
      </c>
      <c r="E465">
        <v>8149</v>
      </c>
      <c r="F465" t="s">
        <v>547</v>
      </c>
      <c r="G465">
        <v>4</v>
      </c>
      <c r="H465" t="s">
        <v>35</v>
      </c>
      <c r="I465" t="s">
        <v>29</v>
      </c>
      <c r="J465">
        <v>1748</v>
      </c>
      <c r="K465" t="s">
        <v>548</v>
      </c>
      <c r="L465">
        <v>1748</v>
      </c>
      <c r="M465" t="s">
        <v>548</v>
      </c>
      <c r="N465" t="s">
        <v>549</v>
      </c>
      <c r="O465" t="s">
        <v>43</v>
      </c>
      <c r="P465">
        <v>3908902</v>
      </c>
      <c r="Q465" t="s">
        <v>790</v>
      </c>
      <c r="R465">
        <v>39652.239999999998</v>
      </c>
      <c r="S465">
        <v>0</v>
      </c>
      <c r="T465">
        <v>4568.74</v>
      </c>
      <c r="U465">
        <v>4576.5200000000004</v>
      </c>
      <c r="V465">
        <v>3830.28</v>
      </c>
      <c r="W465">
        <v>0</v>
      </c>
      <c r="X465">
        <v>436.12</v>
      </c>
      <c r="Y465">
        <v>308.38</v>
      </c>
    </row>
    <row r="466" spans="1:25" x14ac:dyDescent="0.3">
      <c r="A466">
        <v>171888</v>
      </c>
      <c r="B466" t="s">
        <v>815</v>
      </c>
      <c r="C466" t="s">
        <v>26</v>
      </c>
      <c r="D466">
        <v>7600</v>
      </c>
      <c r="E466">
        <v>8115</v>
      </c>
      <c r="F466" t="s">
        <v>816</v>
      </c>
      <c r="G466">
        <v>4</v>
      </c>
      <c r="H466" t="s">
        <v>35</v>
      </c>
      <c r="I466" t="s">
        <v>36</v>
      </c>
      <c r="J466">
        <v>910</v>
      </c>
      <c r="K466" t="s">
        <v>817</v>
      </c>
      <c r="L466">
        <v>910</v>
      </c>
      <c r="M466" t="s">
        <v>817</v>
      </c>
      <c r="N466" t="s">
        <v>818</v>
      </c>
      <c r="O466" t="s">
        <v>69</v>
      </c>
      <c r="P466">
        <v>2331742</v>
      </c>
      <c r="Q466" t="s">
        <v>819</v>
      </c>
      <c r="R466">
        <v>36985.14</v>
      </c>
      <c r="S466">
        <v>0</v>
      </c>
      <c r="T466">
        <v>12454.2</v>
      </c>
      <c r="U466">
        <v>8302.7999999999993</v>
      </c>
      <c r="V466">
        <v>2684.49</v>
      </c>
      <c r="W466">
        <v>0</v>
      </c>
      <c r="X466">
        <v>898.76</v>
      </c>
      <c r="Y466">
        <v>0</v>
      </c>
    </row>
    <row r="467" spans="1:25" x14ac:dyDescent="0.3">
      <c r="A467">
        <v>791253</v>
      </c>
      <c r="B467" t="s">
        <v>820</v>
      </c>
      <c r="C467" t="s">
        <v>26</v>
      </c>
      <c r="D467">
        <v>200</v>
      </c>
      <c r="E467">
        <v>8149</v>
      </c>
      <c r="F467" t="s">
        <v>821</v>
      </c>
      <c r="G467">
        <v>2</v>
      </c>
      <c r="H467" t="s">
        <v>28</v>
      </c>
      <c r="I467" t="s">
        <v>36</v>
      </c>
      <c r="J467">
        <v>21369</v>
      </c>
      <c r="K467" t="s">
        <v>63</v>
      </c>
      <c r="L467">
        <v>21401</v>
      </c>
      <c r="M467" t="s">
        <v>617</v>
      </c>
      <c r="N467">
        <v>0</v>
      </c>
      <c r="O467" t="s">
        <v>31</v>
      </c>
      <c r="P467">
        <v>3920881</v>
      </c>
      <c r="Q467" t="s">
        <v>179</v>
      </c>
      <c r="R467">
        <v>16686</v>
      </c>
      <c r="S467">
        <v>0</v>
      </c>
      <c r="T467">
        <v>0</v>
      </c>
      <c r="U467">
        <v>0</v>
      </c>
      <c r="V467">
        <v>501.71</v>
      </c>
      <c r="W467">
        <v>0</v>
      </c>
      <c r="X467">
        <v>0</v>
      </c>
      <c r="Y467">
        <v>0</v>
      </c>
    </row>
    <row r="468" spans="1:25" x14ac:dyDescent="0.3">
      <c r="A468">
        <v>219799</v>
      </c>
      <c r="B468" t="s">
        <v>514</v>
      </c>
      <c r="C468" t="s">
        <v>26</v>
      </c>
      <c r="D468">
        <v>1075</v>
      </c>
      <c r="E468">
        <v>8149</v>
      </c>
      <c r="F468" t="s">
        <v>515</v>
      </c>
      <c r="G468">
        <v>4</v>
      </c>
      <c r="H468" t="s">
        <v>35</v>
      </c>
      <c r="I468" t="s">
        <v>29</v>
      </c>
      <c r="J468">
        <v>639</v>
      </c>
      <c r="K468" t="s">
        <v>516</v>
      </c>
      <c r="L468">
        <v>639</v>
      </c>
      <c r="M468" t="s">
        <v>516</v>
      </c>
      <c r="N468" t="s">
        <v>517</v>
      </c>
      <c r="O468" t="s">
        <v>69</v>
      </c>
      <c r="P468">
        <v>1900257</v>
      </c>
      <c r="Q468" t="s">
        <v>349</v>
      </c>
      <c r="R468">
        <v>13329.7</v>
      </c>
      <c r="S468">
        <v>0</v>
      </c>
      <c r="T468">
        <v>0</v>
      </c>
      <c r="U468">
        <v>38839.32</v>
      </c>
      <c r="V468">
        <v>1734.25</v>
      </c>
      <c r="W468">
        <v>0</v>
      </c>
      <c r="X468">
        <v>0</v>
      </c>
      <c r="Y468">
        <v>3292.05</v>
      </c>
    </row>
    <row r="469" spans="1:25" x14ac:dyDescent="0.3">
      <c r="A469">
        <v>458677</v>
      </c>
      <c r="B469" t="s">
        <v>65</v>
      </c>
      <c r="C469" t="s">
        <v>26</v>
      </c>
      <c r="D469">
        <v>7992</v>
      </c>
      <c r="E469">
        <v>8149</v>
      </c>
      <c r="F469" t="s">
        <v>182</v>
      </c>
      <c r="G469">
        <v>4</v>
      </c>
      <c r="H469" t="s">
        <v>35</v>
      </c>
      <c r="I469" t="s">
        <v>29</v>
      </c>
      <c r="J469">
        <v>2133</v>
      </c>
      <c r="K469" t="s">
        <v>67</v>
      </c>
      <c r="L469">
        <v>2133</v>
      </c>
      <c r="M469" t="s">
        <v>67</v>
      </c>
      <c r="N469" t="s">
        <v>68</v>
      </c>
      <c r="O469" t="s">
        <v>69</v>
      </c>
      <c r="P469">
        <v>2320190</v>
      </c>
      <c r="Q469" t="s">
        <v>607</v>
      </c>
      <c r="R469">
        <v>43814.64</v>
      </c>
      <c r="S469">
        <v>43814.64</v>
      </c>
      <c r="T469">
        <v>0</v>
      </c>
      <c r="U469">
        <v>0</v>
      </c>
      <c r="V469">
        <v>3699.62</v>
      </c>
      <c r="W469">
        <v>3699.62</v>
      </c>
      <c r="X469">
        <v>0</v>
      </c>
      <c r="Y469">
        <v>0</v>
      </c>
    </row>
    <row r="470" spans="1:25" x14ac:dyDescent="0.3">
      <c r="A470">
        <v>950068</v>
      </c>
      <c r="B470" t="s">
        <v>479</v>
      </c>
      <c r="C470" t="s">
        <v>26</v>
      </c>
      <c r="D470">
        <v>7001</v>
      </c>
      <c r="E470">
        <v>8149</v>
      </c>
      <c r="F470" t="s">
        <v>176</v>
      </c>
      <c r="G470">
        <v>3</v>
      </c>
      <c r="H470" t="s">
        <v>53</v>
      </c>
      <c r="I470" t="s">
        <v>29</v>
      </c>
      <c r="J470">
        <v>40083</v>
      </c>
      <c r="K470" t="s">
        <v>177</v>
      </c>
      <c r="L470">
        <v>40083</v>
      </c>
      <c r="M470" t="s">
        <v>177</v>
      </c>
      <c r="N470" t="s">
        <v>178</v>
      </c>
      <c r="O470" t="s">
        <v>43</v>
      </c>
      <c r="P470">
        <v>2367720</v>
      </c>
      <c r="Q470" t="s">
        <v>132</v>
      </c>
      <c r="R470">
        <v>208739.44</v>
      </c>
      <c r="S470">
        <v>104369.72</v>
      </c>
      <c r="T470">
        <v>0</v>
      </c>
      <c r="U470">
        <v>0</v>
      </c>
      <c r="V470">
        <v>12197.8</v>
      </c>
      <c r="W470">
        <v>6105.17</v>
      </c>
      <c r="X470">
        <v>0</v>
      </c>
      <c r="Y470">
        <v>0</v>
      </c>
    </row>
    <row r="471" spans="1:25" x14ac:dyDescent="0.3">
      <c r="A471">
        <v>983097</v>
      </c>
      <c r="B471" t="s">
        <v>260</v>
      </c>
      <c r="C471" t="s">
        <v>26</v>
      </c>
      <c r="D471">
        <v>7003</v>
      </c>
      <c r="E471">
        <v>8148</v>
      </c>
      <c r="F471" t="s">
        <v>152</v>
      </c>
      <c r="G471">
        <v>4</v>
      </c>
      <c r="H471" t="s">
        <v>35</v>
      </c>
      <c r="I471" t="s">
        <v>36</v>
      </c>
      <c r="J471">
        <v>40461</v>
      </c>
      <c r="K471" t="s">
        <v>37</v>
      </c>
      <c r="L471">
        <v>40461</v>
      </c>
      <c r="M471" t="s">
        <v>37</v>
      </c>
      <c r="N471" t="s">
        <v>153</v>
      </c>
      <c r="O471" t="s">
        <v>31</v>
      </c>
      <c r="P471">
        <v>3466661</v>
      </c>
      <c r="Q471" t="s">
        <v>124</v>
      </c>
      <c r="R471">
        <v>4963.21</v>
      </c>
      <c r="S471">
        <v>0</v>
      </c>
      <c r="T471">
        <v>0</v>
      </c>
      <c r="U471">
        <v>0</v>
      </c>
      <c r="V471">
        <v>83.4</v>
      </c>
      <c r="W471">
        <v>0</v>
      </c>
      <c r="X471">
        <v>0</v>
      </c>
      <c r="Y471">
        <v>0</v>
      </c>
    </row>
    <row r="472" spans="1:25" x14ac:dyDescent="0.3">
      <c r="A472">
        <v>442984</v>
      </c>
      <c r="B472" t="s">
        <v>202</v>
      </c>
      <c r="C472" t="s">
        <v>26</v>
      </c>
      <c r="D472">
        <v>7003</v>
      </c>
      <c r="E472">
        <v>8148</v>
      </c>
      <c r="F472" t="s">
        <v>203</v>
      </c>
      <c r="G472">
        <v>2</v>
      </c>
      <c r="H472" t="s">
        <v>28</v>
      </c>
      <c r="I472" t="s">
        <v>36</v>
      </c>
      <c r="J472">
        <v>40461</v>
      </c>
      <c r="K472" t="s">
        <v>37</v>
      </c>
      <c r="L472">
        <v>40461</v>
      </c>
      <c r="M472" t="s">
        <v>37</v>
      </c>
      <c r="N472">
        <v>0</v>
      </c>
      <c r="O472" t="s">
        <v>31</v>
      </c>
      <c r="P472">
        <v>2409209</v>
      </c>
      <c r="Q472" t="s">
        <v>669</v>
      </c>
      <c r="R472">
        <v>23444</v>
      </c>
      <c r="S472">
        <v>0</v>
      </c>
      <c r="T472">
        <v>0</v>
      </c>
      <c r="U472">
        <v>0</v>
      </c>
      <c r="V472">
        <v>1721.87</v>
      </c>
      <c r="W472">
        <v>0</v>
      </c>
      <c r="X472">
        <v>0</v>
      </c>
      <c r="Y472">
        <v>0</v>
      </c>
    </row>
    <row r="473" spans="1:25" x14ac:dyDescent="0.3">
      <c r="A473">
        <v>384660</v>
      </c>
      <c r="B473" t="s">
        <v>215</v>
      </c>
      <c r="C473" t="s">
        <v>26</v>
      </c>
      <c r="D473">
        <v>830</v>
      </c>
      <c r="E473">
        <v>8149</v>
      </c>
      <c r="F473" t="s">
        <v>216</v>
      </c>
      <c r="G473">
        <v>2</v>
      </c>
      <c r="H473" t="s">
        <v>28</v>
      </c>
      <c r="I473" t="s">
        <v>217</v>
      </c>
      <c r="J473">
        <v>40249</v>
      </c>
      <c r="K473" t="s">
        <v>218</v>
      </c>
      <c r="L473">
        <v>40249</v>
      </c>
      <c r="M473" t="s">
        <v>219</v>
      </c>
      <c r="N473">
        <v>0</v>
      </c>
      <c r="O473" t="s">
        <v>43</v>
      </c>
      <c r="P473">
        <v>2565869</v>
      </c>
      <c r="Q473" t="s">
        <v>822</v>
      </c>
      <c r="R473">
        <v>25510.6</v>
      </c>
      <c r="S473">
        <v>0</v>
      </c>
      <c r="T473">
        <v>0</v>
      </c>
      <c r="U473">
        <v>0</v>
      </c>
      <c r="V473">
        <v>1466.41</v>
      </c>
      <c r="W473">
        <v>0</v>
      </c>
      <c r="X473">
        <v>0</v>
      </c>
      <c r="Y473">
        <v>0</v>
      </c>
    </row>
    <row r="474" spans="1:25" x14ac:dyDescent="0.3">
      <c r="A474">
        <v>721786</v>
      </c>
      <c r="B474" t="s">
        <v>279</v>
      </c>
      <c r="C474" t="s">
        <v>26</v>
      </c>
      <c r="D474">
        <v>7003</v>
      </c>
      <c r="E474">
        <v>8148</v>
      </c>
      <c r="F474" t="s">
        <v>280</v>
      </c>
      <c r="G474">
        <v>4</v>
      </c>
      <c r="H474" t="s">
        <v>35</v>
      </c>
      <c r="I474" t="s">
        <v>36</v>
      </c>
      <c r="J474">
        <v>40461</v>
      </c>
      <c r="K474" t="s">
        <v>37</v>
      </c>
      <c r="L474">
        <v>40461</v>
      </c>
      <c r="M474" t="s">
        <v>37</v>
      </c>
      <c r="N474" t="s">
        <v>281</v>
      </c>
      <c r="O474" t="s">
        <v>31</v>
      </c>
      <c r="P474">
        <v>1523828</v>
      </c>
      <c r="Q474" t="s">
        <v>247</v>
      </c>
      <c r="R474">
        <v>16234.75</v>
      </c>
      <c r="S474">
        <v>0</v>
      </c>
      <c r="T474">
        <v>0</v>
      </c>
      <c r="U474">
        <v>0</v>
      </c>
      <c r="V474">
        <v>507.02</v>
      </c>
      <c r="W474">
        <v>0</v>
      </c>
      <c r="X474">
        <v>0</v>
      </c>
      <c r="Y474">
        <v>0</v>
      </c>
    </row>
    <row r="475" spans="1:25" x14ac:dyDescent="0.3">
      <c r="A475">
        <v>76006</v>
      </c>
      <c r="B475" t="s">
        <v>397</v>
      </c>
      <c r="C475" t="s">
        <v>26</v>
      </c>
      <c r="D475">
        <v>7994</v>
      </c>
      <c r="E475">
        <v>8149</v>
      </c>
      <c r="F475" t="s">
        <v>52</v>
      </c>
      <c r="G475">
        <v>4</v>
      </c>
      <c r="H475" t="s">
        <v>35</v>
      </c>
      <c r="I475" t="s">
        <v>36</v>
      </c>
      <c r="J475">
        <v>40263</v>
      </c>
      <c r="K475" t="s">
        <v>398</v>
      </c>
      <c r="L475">
        <v>40263</v>
      </c>
      <c r="M475" t="s">
        <v>398</v>
      </c>
      <c r="N475" t="s">
        <v>55</v>
      </c>
      <c r="O475" t="s">
        <v>43</v>
      </c>
      <c r="P475">
        <v>3496965</v>
      </c>
      <c r="Q475" t="s">
        <v>777</v>
      </c>
      <c r="R475">
        <v>37159.379999999997</v>
      </c>
      <c r="S475">
        <v>0</v>
      </c>
      <c r="T475">
        <v>0</v>
      </c>
      <c r="U475">
        <v>0</v>
      </c>
      <c r="V475">
        <v>1165.3800000000001</v>
      </c>
      <c r="W475">
        <v>0</v>
      </c>
      <c r="X475">
        <v>0</v>
      </c>
      <c r="Y475">
        <v>0</v>
      </c>
    </row>
    <row r="476" spans="1:25" x14ac:dyDescent="0.3">
      <c r="A476">
        <v>76007</v>
      </c>
      <c r="B476" t="s">
        <v>400</v>
      </c>
      <c r="C476" t="s">
        <v>26</v>
      </c>
      <c r="D476">
        <v>7994</v>
      </c>
      <c r="E476">
        <v>8149</v>
      </c>
      <c r="F476" t="s">
        <v>52</v>
      </c>
      <c r="G476">
        <v>3</v>
      </c>
      <c r="H476" t="s">
        <v>53</v>
      </c>
      <c r="I476" t="s">
        <v>36</v>
      </c>
      <c r="J476">
        <v>40263</v>
      </c>
      <c r="K476" t="s">
        <v>398</v>
      </c>
      <c r="L476">
        <v>40263</v>
      </c>
      <c r="M476" t="s">
        <v>398</v>
      </c>
      <c r="N476" t="s">
        <v>55</v>
      </c>
      <c r="O476" t="s">
        <v>43</v>
      </c>
      <c r="P476">
        <v>1534544</v>
      </c>
      <c r="Q476" t="s">
        <v>602</v>
      </c>
      <c r="R476">
        <v>49060.46</v>
      </c>
      <c r="S476">
        <v>0</v>
      </c>
      <c r="T476">
        <v>0</v>
      </c>
      <c r="U476">
        <v>0</v>
      </c>
      <c r="V476">
        <v>851.36</v>
      </c>
      <c r="W476">
        <v>0</v>
      </c>
      <c r="X476">
        <v>0</v>
      </c>
      <c r="Y476">
        <v>0</v>
      </c>
    </row>
    <row r="477" spans="1:25" x14ac:dyDescent="0.3">
      <c r="A477">
        <v>339725</v>
      </c>
      <c r="B477" t="s">
        <v>343</v>
      </c>
      <c r="C477" t="s">
        <v>26</v>
      </c>
      <c r="D477">
        <v>7994</v>
      </c>
      <c r="E477">
        <v>8173</v>
      </c>
      <c r="F477" t="s">
        <v>344</v>
      </c>
      <c r="G477">
        <v>4</v>
      </c>
      <c r="H477" t="s">
        <v>35</v>
      </c>
      <c r="I477" t="s">
        <v>36</v>
      </c>
      <c r="J477">
        <v>72859</v>
      </c>
      <c r="K477" t="s">
        <v>164</v>
      </c>
      <c r="L477">
        <v>72859</v>
      </c>
      <c r="M477" t="s">
        <v>164</v>
      </c>
      <c r="N477" t="s">
        <v>165</v>
      </c>
      <c r="O477" t="s">
        <v>43</v>
      </c>
      <c r="P477">
        <v>2863777</v>
      </c>
      <c r="Q477" t="s">
        <v>377</v>
      </c>
      <c r="R477">
        <v>0</v>
      </c>
      <c r="S477">
        <v>0</v>
      </c>
      <c r="T477">
        <v>21435.03</v>
      </c>
      <c r="U477">
        <v>7157.18</v>
      </c>
      <c r="V477">
        <v>0</v>
      </c>
      <c r="W477">
        <v>0</v>
      </c>
      <c r="X477">
        <v>2003.79</v>
      </c>
      <c r="Y477">
        <v>455.2</v>
      </c>
    </row>
    <row r="478" spans="1:25" x14ac:dyDescent="0.3">
      <c r="A478">
        <v>108535</v>
      </c>
      <c r="B478" t="s">
        <v>823</v>
      </c>
      <c r="C478" t="s">
        <v>26</v>
      </c>
      <c r="D478">
        <v>1075</v>
      </c>
      <c r="E478">
        <v>8149</v>
      </c>
      <c r="F478" t="s">
        <v>824</v>
      </c>
      <c r="G478">
        <v>4</v>
      </c>
      <c r="H478" t="s">
        <v>35</v>
      </c>
      <c r="I478" t="s">
        <v>29</v>
      </c>
      <c r="J478">
        <v>40433</v>
      </c>
      <c r="K478" t="s">
        <v>825</v>
      </c>
      <c r="L478">
        <v>40433</v>
      </c>
      <c r="M478" t="s">
        <v>825</v>
      </c>
      <c r="N478" t="s">
        <v>826</v>
      </c>
      <c r="O478" t="s">
        <v>69</v>
      </c>
      <c r="P478">
        <v>2042489</v>
      </c>
      <c r="Q478" t="s">
        <v>111</v>
      </c>
      <c r="R478">
        <v>10886.26</v>
      </c>
      <c r="S478">
        <v>0</v>
      </c>
      <c r="T478">
        <v>0</v>
      </c>
      <c r="U478">
        <v>0</v>
      </c>
      <c r="V478">
        <v>1299.31</v>
      </c>
      <c r="W478">
        <v>0</v>
      </c>
      <c r="X478">
        <v>0</v>
      </c>
      <c r="Y478">
        <v>0</v>
      </c>
    </row>
    <row r="479" spans="1:25" x14ac:dyDescent="0.3">
      <c r="A479">
        <v>248350</v>
      </c>
      <c r="B479" t="s">
        <v>151</v>
      </c>
      <c r="C479" t="s">
        <v>26</v>
      </c>
      <c r="D479">
        <v>7003</v>
      </c>
      <c r="E479">
        <v>8148</v>
      </c>
      <c r="F479" t="s">
        <v>152</v>
      </c>
      <c r="G479">
        <v>3</v>
      </c>
      <c r="H479" t="s">
        <v>53</v>
      </c>
      <c r="I479" t="s">
        <v>36</v>
      </c>
      <c r="J479">
        <v>40461</v>
      </c>
      <c r="K479" t="s">
        <v>37</v>
      </c>
      <c r="L479">
        <v>40461</v>
      </c>
      <c r="M479" t="s">
        <v>37</v>
      </c>
      <c r="N479" t="s">
        <v>153</v>
      </c>
      <c r="O479" t="s">
        <v>31</v>
      </c>
      <c r="P479">
        <v>3544160</v>
      </c>
      <c r="Q479" t="s">
        <v>131</v>
      </c>
      <c r="R479">
        <v>174.88</v>
      </c>
      <c r="S479">
        <v>0</v>
      </c>
      <c r="T479">
        <v>0</v>
      </c>
      <c r="U479">
        <v>0</v>
      </c>
      <c r="V479">
        <v>6.26</v>
      </c>
      <c r="W479">
        <v>0</v>
      </c>
      <c r="X479">
        <v>0</v>
      </c>
      <c r="Y479">
        <v>0</v>
      </c>
    </row>
    <row r="480" spans="1:25" x14ac:dyDescent="0.3">
      <c r="A480">
        <v>183670</v>
      </c>
      <c r="B480" t="s">
        <v>125</v>
      </c>
      <c r="C480" t="s">
        <v>26</v>
      </c>
      <c r="D480">
        <v>7992</v>
      </c>
      <c r="E480">
        <v>8149</v>
      </c>
      <c r="F480" t="s">
        <v>119</v>
      </c>
      <c r="G480">
        <v>4</v>
      </c>
      <c r="H480" t="s">
        <v>35</v>
      </c>
      <c r="I480" t="s">
        <v>29</v>
      </c>
      <c r="J480">
        <v>72448</v>
      </c>
      <c r="K480" t="s">
        <v>126</v>
      </c>
      <c r="L480">
        <v>72448</v>
      </c>
      <c r="M480" t="s">
        <v>126</v>
      </c>
      <c r="N480" t="s">
        <v>120</v>
      </c>
      <c r="O480" t="s">
        <v>69</v>
      </c>
      <c r="P480">
        <v>2042299</v>
      </c>
      <c r="Q480" t="s">
        <v>687</v>
      </c>
      <c r="R480">
        <v>4417.6400000000003</v>
      </c>
      <c r="S480">
        <v>0</v>
      </c>
      <c r="T480">
        <v>0</v>
      </c>
      <c r="U480">
        <v>0</v>
      </c>
      <c r="V480">
        <v>301.20999999999998</v>
      </c>
      <c r="W480">
        <v>0</v>
      </c>
      <c r="X480">
        <v>0</v>
      </c>
      <c r="Y480">
        <v>0</v>
      </c>
    </row>
    <row r="481" spans="1:25" x14ac:dyDescent="0.3">
      <c r="A481">
        <v>301272</v>
      </c>
      <c r="B481" t="s">
        <v>768</v>
      </c>
      <c r="C481" t="s">
        <v>26</v>
      </c>
      <c r="D481">
        <v>7001</v>
      </c>
      <c r="E481">
        <v>8149</v>
      </c>
      <c r="F481" t="s">
        <v>769</v>
      </c>
      <c r="G481">
        <v>4</v>
      </c>
      <c r="H481" t="s">
        <v>35</v>
      </c>
      <c r="I481" t="s">
        <v>29</v>
      </c>
      <c r="J481">
        <v>72145</v>
      </c>
      <c r="K481" t="s">
        <v>770</v>
      </c>
      <c r="L481">
        <v>72145</v>
      </c>
      <c r="M481" t="s">
        <v>770</v>
      </c>
      <c r="N481" t="s">
        <v>771</v>
      </c>
      <c r="O481" t="s">
        <v>43</v>
      </c>
      <c r="P481">
        <v>2647691</v>
      </c>
      <c r="Q481" t="s">
        <v>480</v>
      </c>
      <c r="R481">
        <v>36897.760000000002</v>
      </c>
      <c r="S481">
        <v>0</v>
      </c>
      <c r="T481">
        <v>0</v>
      </c>
      <c r="U481">
        <v>0</v>
      </c>
      <c r="V481">
        <v>3365</v>
      </c>
      <c r="W481">
        <v>0</v>
      </c>
      <c r="X481">
        <v>0</v>
      </c>
      <c r="Y481">
        <v>0</v>
      </c>
    </row>
    <row r="482" spans="1:25" x14ac:dyDescent="0.3">
      <c r="A482">
        <v>442984</v>
      </c>
      <c r="B482" t="s">
        <v>202</v>
      </c>
      <c r="C482" t="s">
        <v>26</v>
      </c>
      <c r="D482">
        <v>7003</v>
      </c>
      <c r="E482">
        <v>8148</v>
      </c>
      <c r="F482" t="s">
        <v>203</v>
      </c>
      <c r="G482">
        <v>2</v>
      </c>
      <c r="H482" t="s">
        <v>28</v>
      </c>
      <c r="I482" t="s">
        <v>36</v>
      </c>
      <c r="J482">
        <v>40461</v>
      </c>
      <c r="K482" t="s">
        <v>37</v>
      </c>
      <c r="L482">
        <v>40461</v>
      </c>
      <c r="M482" t="s">
        <v>37</v>
      </c>
      <c r="N482">
        <v>0</v>
      </c>
      <c r="O482" t="s">
        <v>31</v>
      </c>
      <c r="P482">
        <v>3543766</v>
      </c>
      <c r="Q482" t="s">
        <v>827</v>
      </c>
      <c r="R482">
        <v>13656.81</v>
      </c>
      <c r="S482">
        <v>0</v>
      </c>
      <c r="T482">
        <v>0</v>
      </c>
      <c r="U482">
        <v>0</v>
      </c>
      <c r="V482">
        <v>472.08</v>
      </c>
      <c r="W482">
        <v>0</v>
      </c>
      <c r="X482">
        <v>0</v>
      </c>
      <c r="Y482">
        <v>0</v>
      </c>
    </row>
    <row r="483" spans="1:25" x14ac:dyDescent="0.3">
      <c r="A483">
        <v>183018</v>
      </c>
      <c r="B483" t="s">
        <v>112</v>
      </c>
      <c r="C483" t="s">
        <v>26</v>
      </c>
      <c r="D483">
        <v>7670</v>
      </c>
      <c r="E483">
        <v>8155</v>
      </c>
      <c r="F483" t="s">
        <v>113</v>
      </c>
      <c r="G483">
        <v>4</v>
      </c>
      <c r="H483" t="s">
        <v>35</v>
      </c>
      <c r="I483" t="s">
        <v>36</v>
      </c>
      <c r="J483">
        <v>40206</v>
      </c>
      <c r="K483" t="s">
        <v>47</v>
      </c>
      <c r="L483">
        <v>40205</v>
      </c>
      <c r="M483" t="s">
        <v>48</v>
      </c>
      <c r="N483" t="s">
        <v>49</v>
      </c>
      <c r="O483" t="s">
        <v>43</v>
      </c>
      <c r="P483">
        <v>1254986</v>
      </c>
      <c r="Q483" t="s">
        <v>259</v>
      </c>
      <c r="R483">
        <v>13046.51</v>
      </c>
      <c r="S483">
        <v>10111.49</v>
      </c>
      <c r="T483">
        <v>0</v>
      </c>
      <c r="U483">
        <v>0</v>
      </c>
      <c r="V483">
        <v>532.08000000000004</v>
      </c>
      <c r="W483">
        <v>425.38</v>
      </c>
      <c r="X483">
        <v>0</v>
      </c>
      <c r="Y483">
        <v>0</v>
      </c>
    </row>
    <row r="484" spans="1:25" x14ac:dyDescent="0.3">
      <c r="A484">
        <v>512335</v>
      </c>
      <c r="B484" t="s">
        <v>795</v>
      </c>
      <c r="C484" t="s">
        <v>26</v>
      </c>
      <c r="D484">
        <v>7997</v>
      </c>
      <c r="E484">
        <v>8145</v>
      </c>
      <c r="F484" t="s">
        <v>272</v>
      </c>
      <c r="G484">
        <v>2</v>
      </c>
      <c r="H484" t="s">
        <v>28</v>
      </c>
      <c r="I484" t="s">
        <v>36</v>
      </c>
      <c r="J484">
        <v>40165</v>
      </c>
      <c r="K484" t="s">
        <v>273</v>
      </c>
      <c r="L484">
        <v>40015</v>
      </c>
      <c r="M484" t="s">
        <v>79</v>
      </c>
      <c r="N484">
        <v>0</v>
      </c>
      <c r="O484" t="s">
        <v>69</v>
      </c>
      <c r="P484">
        <v>2609246</v>
      </c>
      <c r="Q484" t="s">
        <v>610</v>
      </c>
      <c r="R484">
        <v>205</v>
      </c>
      <c r="S484">
        <v>0</v>
      </c>
      <c r="T484">
        <v>0</v>
      </c>
      <c r="U484">
        <v>0</v>
      </c>
      <c r="V484">
        <v>5.98</v>
      </c>
      <c r="W484">
        <v>0</v>
      </c>
      <c r="X484">
        <v>0</v>
      </c>
      <c r="Y484">
        <v>0</v>
      </c>
    </row>
    <row r="485" spans="1:25" x14ac:dyDescent="0.3">
      <c r="A485">
        <v>139935</v>
      </c>
      <c r="B485" t="s">
        <v>134</v>
      </c>
      <c r="C485" t="s">
        <v>26</v>
      </c>
      <c r="D485">
        <v>7992</v>
      </c>
      <c r="E485">
        <v>8149</v>
      </c>
      <c r="F485" t="s">
        <v>135</v>
      </c>
      <c r="G485">
        <v>4</v>
      </c>
      <c r="H485" t="s">
        <v>35</v>
      </c>
      <c r="I485" t="s">
        <v>29</v>
      </c>
      <c r="J485">
        <v>72505</v>
      </c>
      <c r="K485" t="s">
        <v>136</v>
      </c>
      <c r="L485">
        <v>72505</v>
      </c>
      <c r="M485" t="s">
        <v>136</v>
      </c>
      <c r="N485" t="s">
        <v>137</v>
      </c>
      <c r="O485" t="s">
        <v>69</v>
      </c>
      <c r="P485">
        <v>2047926</v>
      </c>
      <c r="Q485" t="s">
        <v>828</v>
      </c>
      <c r="R485">
        <v>0</v>
      </c>
      <c r="S485">
        <v>0</v>
      </c>
      <c r="T485">
        <v>0</v>
      </c>
      <c r="U485">
        <v>10182.620000000001</v>
      </c>
      <c r="V485">
        <v>0</v>
      </c>
      <c r="W485">
        <v>0</v>
      </c>
      <c r="X485">
        <v>0</v>
      </c>
      <c r="Y485">
        <v>0</v>
      </c>
    </row>
    <row r="486" spans="1:25" x14ac:dyDescent="0.3">
      <c r="A486">
        <v>286253</v>
      </c>
      <c r="B486" t="s">
        <v>319</v>
      </c>
      <c r="C486" t="s">
        <v>26</v>
      </c>
      <c r="D486">
        <v>7003</v>
      </c>
      <c r="E486">
        <v>8148</v>
      </c>
      <c r="F486" t="s">
        <v>320</v>
      </c>
      <c r="G486">
        <v>4</v>
      </c>
      <c r="H486" t="s">
        <v>35</v>
      </c>
      <c r="I486" t="s">
        <v>36</v>
      </c>
      <c r="J486">
        <v>40461</v>
      </c>
      <c r="K486" t="s">
        <v>37</v>
      </c>
      <c r="L486">
        <v>40461</v>
      </c>
      <c r="M486" t="s">
        <v>37</v>
      </c>
      <c r="N486" t="s">
        <v>321</v>
      </c>
      <c r="O486" t="s">
        <v>31</v>
      </c>
      <c r="P486">
        <v>3224649</v>
      </c>
      <c r="Q486" t="s">
        <v>580</v>
      </c>
      <c r="R486">
        <v>0.01</v>
      </c>
      <c r="S486">
        <v>0</v>
      </c>
      <c r="T486">
        <v>0</v>
      </c>
      <c r="U486">
        <v>0</v>
      </c>
      <c r="V486">
        <v>8.2200000000000006</v>
      </c>
      <c r="W486">
        <v>0</v>
      </c>
      <c r="X486">
        <v>0</v>
      </c>
      <c r="Y486">
        <v>0</v>
      </c>
    </row>
    <row r="487" spans="1:25" x14ac:dyDescent="0.3">
      <c r="A487">
        <v>286253</v>
      </c>
      <c r="B487" t="s">
        <v>319</v>
      </c>
      <c r="C487" t="s">
        <v>26</v>
      </c>
      <c r="D487">
        <v>7003</v>
      </c>
      <c r="E487">
        <v>8148</v>
      </c>
      <c r="F487" t="s">
        <v>320</v>
      </c>
      <c r="G487">
        <v>4</v>
      </c>
      <c r="H487" t="s">
        <v>35</v>
      </c>
      <c r="I487" t="s">
        <v>36</v>
      </c>
      <c r="J487">
        <v>40461</v>
      </c>
      <c r="K487" t="s">
        <v>37</v>
      </c>
      <c r="L487">
        <v>40461</v>
      </c>
      <c r="M487" t="s">
        <v>37</v>
      </c>
      <c r="N487" t="s">
        <v>321</v>
      </c>
      <c r="O487" t="s">
        <v>31</v>
      </c>
      <c r="P487">
        <v>2292423</v>
      </c>
      <c r="Q487" t="s">
        <v>64</v>
      </c>
      <c r="R487">
        <v>540.35</v>
      </c>
      <c r="S487">
        <v>0</v>
      </c>
      <c r="T487">
        <v>0</v>
      </c>
      <c r="U487">
        <v>0</v>
      </c>
      <c r="V487">
        <v>23.15</v>
      </c>
      <c r="W487">
        <v>0</v>
      </c>
      <c r="X487">
        <v>0</v>
      </c>
      <c r="Y487">
        <v>0</v>
      </c>
    </row>
    <row r="488" spans="1:25" x14ac:dyDescent="0.3">
      <c r="A488">
        <v>877354</v>
      </c>
      <c r="B488" t="s">
        <v>57</v>
      </c>
      <c r="C488" t="s">
        <v>26</v>
      </c>
      <c r="D488">
        <v>7595</v>
      </c>
      <c r="E488">
        <v>8115</v>
      </c>
      <c r="F488" t="s">
        <v>58</v>
      </c>
      <c r="G488">
        <v>4</v>
      </c>
      <c r="H488" t="s">
        <v>35</v>
      </c>
      <c r="I488" t="s">
        <v>36</v>
      </c>
      <c r="J488">
        <v>73354</v>
      </c>
      <c r="K488" t="s">
        <v>59</v>
      </c>
      <c r="L488">
        <v>73354</v>
      </c>
      <c r="M488" t="s">
        <v>59</v>
      </c>
      <c r="N488" t="s">
        <v>60</v>
      </c>
      <c r="O488" t="s">
        <v>43</v>
      </c>
      <c r="P488">
        <v>3960358</v>
      </c>
      <c r="Q488" t="s">
        <v>503</v>
      </c>
      <c r="R488">
        <v>6970.38</v>
      </c>
      <c r="S488">
        <v>6970.38</v>
      </c>
      <c r="T488">
        <v>0</v>
      </c>
      <c r="U488">
        <v>0</v>
      </c>
      <c r="V488">
        <v>380.93</v>
      </c>
      <c r="W488">
        <v>380.93</v>
      </c>
      <c r="X488">
        <v>0</v>
      </c>
      <c r="Y488">
        <v>0</v>
      </c>
    </row>
    <row r="489" spans="1:25" x14ac:dyDescent="0.3">
      <c r="A489">
        <v>225157</v>
      </c>
      <c r="B489" t="s">
        <v>433</v>
      </c>
      <c r="C489" t="s">
        <v>26</v>
      </c>
      <c r="D489">
        <v>879</v>
      </c>
      <c r="E489">
        <v>8149</v>
      </c>
      <c r="F489" t="s">
        <v>434</v>
      </c>
      <c r="G489">
        <v>4</v>
      </c>
      <c r="H489" t="s">
        <v>35</v>
      </c>
      <c r="I489" t="s">
        <v>29</v>
      </c>
      <c r="J489">
        <v>40810</v>
      </c>
      <c r="K489" t="s">
        <v>435</v>
      </c>
      <c r="L489">
        <v>40810</v>
      </c>
      <c r="M489" t="s">
        <v>435</v>
      </c>
      <c r="N489" t="s">
        <v>436</v>
      </c>
      <c r="O489" t="s">
        <v>69</v>
      </c>
      <c r="P489">
        <v>3990306</v>
      </c>
      <c r="Q489" t="s">
        <v>578</v>
      </c>
      <c r="R489">
        <v>25.16</v>
      </c>
      <c r="S489">
        <v>25.16</v>
      </c>
      <c r="T489">
        <v>0</v>
      </c>
      <c r="U489">
        <v>0</v>
      </c>
      <c r="V489">
        <v>566.02</v>
      </c>
      <c r="W489">
        <v>566.02</v>
      </c>
      <c r="X489">
        <v>0</v>
      </c>
      <c r="Y489">
        <v>0</v>
      </c>
    </row>
    <row r="490" spans="1:25" x14ac:dyDescent="0.3">
      <c r="A490">
        <v>78711</v>
      </c>
      <c r="B490" t="s">
        <v>829</v>
      </c>
      <c r="C490" t="s">
        <v>26</v>
      </c>
      <c r="D490">
        <v>200</v>
      </c>
      <c r="E490">
        <v>8149</v>
      </c>
      <c r="F490" t="s">
        <v>830</v>
      </c>
      <c r="G490">
        <v>2</v>
      </c>
      <c r="H490" t="s">
        <v>28</v>
      </c>
      <c r="I490" t="s">
        <v>29</v>
      </c>
      <c r="J490">
        <v>21211</v>
      </c>
      <c r="K490" t="s">
        <v>831</v>
      </c>
      <c r="L490">
        <v>21211</v>
      </c>
      <c r="M490" t="s">
        <v>831</v>
      </c>
      <c r="N490">
        <v>0</v>
      </c>
      <c r="O490" t="s">
        <v>31</v>
      </c>
      <c r="P490">
        <v>2292423</v>
      </c>
      <c r="Q490" t="s">
        <v>64</v>
      </c>
      <c r="R490">
        <v>2420</v>
      </c>
      <c r="S490">
        <v>0</v>
      </c>
      <c r="T490">
        <v>0</v>
      </c>
      <c r="U490">
        <v>0</v>
      </c>
      <c r="V490">
        <v>108.67</v>
      </c>
      <c r="W490">
        <v>0</v>
      </c>
      <c r="X490">
        <v>0</v>
      </c>
      <c r="Y490">
        <v>0</v>
      </c>
    </row>
    <row r="491" spans="1:25" x14ac:dyDescent="0.3">
      <c r="A491">
        <v>65311</v>
      </c>
      <c r="B491" t="s">
        <v>832</v>
      </c>
      <c r="C491" t="s">
        <v>26</v>
      </c>
      <c r="D491">
        <v>538</v>
      </c>
      <c r="E491">
        <v>8149</v>
      </c>
      <c r="F491" t="s">
        <v>332</v>
      </c>
      <c r="G491">
        <v>4</v>
      </c>
      <c r="H491" t="s">
        <v>35</v>
      </c>
      <c r="I491" t="s">
        <v>29</v>
      </c>
      <c r="J491">
        <v>72823</v>
      </c>
      <c r="K491" t="s">
        <v>269</v>
      </c>
      <c r="L491">
        <v>72823</v>
      </c>
      <c r="M491" t="s">
        <v>269</v>
      </c>
      <c r="N491" t="s">
        <v>644</v>
      </c>
      <c r="O491" t="s">
        <v>69</v>
      </c>
      <c r="P491">
        <v>2050839</v>
      </c>
      <c r="Q491" t="s">
        <v>833</v>
      </c>
      <c r="R491">
        <v>6706.24</v>
      </c>
      <c r="S491">
        <v>0</v>
      </c>
      <c r="T491">
        <v>0</v>
      </c>
      <c r="U491">
        <v>0</v>
      </c>
      <c r="V491">
        <v>431.66</v>
      </c>
      <c r="W491">
        <v>0</v>
      </c>
      <c r="X491">
        <v>0</v>
      </c>
      <c r="Y491">
        <v>0</v>
      </c>
    </row>
    <row r="492" spans="1:25" x14ac:dyDescent="0.3">
      <c r="A492">
        <v>200023</v>
      </c>
      <c r="B492" t="s">
        <v>605</v>
      </c>
      <c r="C492" t="s">
        <v>26</v>
      </c>
      <c r="D492">
        <v>761</v>
      </c>
      <c r="E492">
        <v>8149</v>
      </c>
      <c r="F492" t="s">
        <v>98</v>
      </c>
      <c r="G492">
        <v>4</v>
      </c>
      <c r="H492" t="s">
        <v>35</v>
      </c>
      <c r="I492" t="s">
        <v>29</v>
      </c>
      <c r="J492">
        <v>40380</v>
      </c>
      <c r="K492" t="s">
        <v>99</v>
      </c>
      <c r="L492">
        <v>40380</v>
      </c>
      <c r="M492" t="s">
        <v>99</v>
      </c>
      <c r="N492" t="s">
        <v>100</v>
      </c>
      <c r="O492" t="s">
        <v>31</v>
      </c>
      <c r="P492">
        <v>3913993</v>
      </c>
      <c r="Q492" t="s">
        <v>250</v>
      </c>
      <c r="R492">
        <v>19490.400000000001</v>
      </c>
      <c r="S492">
        <v>0</v>
      </c>
      <c r="T492">
        <v>0</v>
      </c>
      <c r="U492">
        <v>0</v>
      </c>
      <c r="V492">
        <v>3234.06</v>
      </c>
      <c r="W492">
        <v>0</v>
      </c>
      <c r="X492">
        <v>0</v>
      </c>
      <c r="Y492">
        <v>0</v>
      </c>
    </row>
    <row r="493" spans="1:25" x14ac:dyDescent="0.3">
      <c r="A493">
        <v>237779</v>
      </c>
      <c r="B493" t="s">
        <v>834</v>
      </c>
      <c r="C493" t="s">
        <v>26</v>
      </c>
      <c r="D493">
        <v>7992</v>
      </c>
      <c r="E493">
        <v>8149</v>
      </c>
      <c r="F493" t="s">
        <v>835</v>
      </c>
      <c r="G493">
        <v>4</v>
      </c>
      <c r="H493" t="s">
        <v>35</v>
      </c>
      <c r="I493" t="s">
        <v>29</v>
      </c>
      <c r="J493">
        <v>72608</v>
      </c>
      <c r="K493" t="s">
        <v>836</v>
      </c>
      <c r="L493">
        <v>72608</v>
      </c>
      <c r="M493" t="s">
        <v>836</v>
      </c>
      <c r="N493" t="s">
        <v>837</v>
      </c>
      <c r="O493" t="s">
        <v>69</v>
      </c>
      <c r="P493">
        <v>3738069</v>
      </c>
      <c r="Q493" t="s">
        <v>797</v>
      </c>
      <c r="R493">
        <v>4825.46</v>
      </c>
      <c r="S493">
        <v>0</v>
      </c>
      <c r="T493">
        <v>0</v>
      </c>
      <c r="U493">
        <v>0</v>
      </c>
      <c r="V493">
        <v>284.83999999999997</v>
      </c>
      <c r="W493">
        <v>0</v>
      </c>
      <c r="X493">
        <v>0</v>
      </c>
      <c r="Y493">
        <v>0</v>
      </c>
    </row>
    <row r="494" spans="1:25" x14ac:dyDescent="0.3">
      <c r="A494">
        <v>941913</v>
      </c>
      <c r="B494" t="s">
        <v>325</v>
      </c>
      <c r="C494" t="s">
        <v>26</v>
      </c>
      <c r="D494">
        <v>7994</v>
      </c>
      <c r="E494">
        <v>8149</v>
      </c>
      <c r="F494" t="s">
        <v>326</v>
      </c>
      <c r="G494">
        <v>2</v>
      </c>
      <c r="H494" t="s">
        <v>28</v>
      </c>
      <c r="I494" t="s">
        <v>29</v>
      </c>
      <c r="J494">
        <v>72493</v>
      </c>
      <c r="K494" t="s">
        <v>327</v>
      </c>
      <c r="L494">
        <v>72480</v>
      </c>
      <c r="M494" t="s">
        <v>130</v>
      </c>
      <c r="N494">
        <v>0</v>
      </c>
      <c r="O494" t="s">
        <v>43</v>
      </c>
      <c r="P494">
        <v>3546405</v>
      </c>
      <c r="Q494" t="s">
        <v>328</v>
      </c>
      <c r="R494">
        <v>37885.26</v>
      </c>
      <c r="S494">
        <v>37885.26</v>
      </c>
      <c r="T494">
        <v>0</v>
      </c>
      <c r="U494">
        <v>0</v>
      </c>
      <c r="V494">
        <v>2267.16</v>
      </c>
      <c r="W494">
        <v>2267.16</v>
      </c>
      <c r="X494">
        <v>0</v>
      </c>
      <c r="Y494">
        <v>0</v>
      </c>
    </row>
    <row r="495" spans="1:25" x14ac:dyDescent="0.3">
      <c r="A495">
        <v>459574</v>
      </c>
      <c r="B495" t="s">
        <v>323</v>
      </c>
      <c r="C495" t="s">
        <v>26</v>
      </c>
      <c r="D495">
        <v>7670</v>
      </c>
      <c r="E495">
        <v>8155</v>
      </c>
      <c r="F495" t="s">
        <v>113</v>
      </c>
      <c r="G495">
        <v>2</v>
      </c>
      <c r="H495" t="s">
        <v>28</v>
      </c>
      <c r="I495" t="s">
        <v>36</v>
      </c>
      <c r="J495">
        <v>40206</v>
      </c>
      <c r="K495" t="s">
        <v>47</v>
      </c>
      <c r="L495">
        <v>40205</v>
      </c>
      <c r="M495" t="s">
        <v>48</v>
      </c>
      <c r="N495">
        <v>0</v>
      </c>
      <c r="O495" t="s">
        <v>43</v>
      </c>
      <c r="P495">
        <v>3489994</v>
      </c>
      <c r="Q495" t="s">
        <v>50</v>
      </c>
      <c r="R495">
        <v>19.04</v>
      </c>
      <c r="S495">
        <v>19.04</v>
      </c>
      <c r="T495">
        <v>0</v>
      </c>
      <c r="U495">
        <v>0</v>
      </c>
      <c r="V495">
        <v>8.89</v>
      </c>
      <c r="W495">
        <v>8.89</v>
      </c>
      <c r="X495">
        <v>0</v>
      </c>
      <c r="Y495">
        <v>0</v>
      </c>
    </row>
    <row r="496" spans="1:25" x14ac:dyDescent="0.3">
      <c r="A496">
        <v>274982</v>
      </c>
      <c r="B496" t="s">
        <v>180</v>
      </c>
      <c r="C496" t="s">
        <v>26</v>
      </c>
      <c r="D496">
        <v>7003</v>
      </c>
      <c r="E496">
        <v>8148</v>
      </c>
      <c r="F496" t="s">
        <v>116</v>
      </c>
      <c r="G496">
        <v>3</v>
      </c>
      <c r="H496" t="s">
        <v>53</v>
      </c>
      <c r="I496" t="s">
        <v>36</v>
      </c>
      <c r="J496">
        <v>40461</v>
      </c>
      <c r="K496" t="s">
        <v>37</v>
      </c>
      <c r="L496">
        <v>40461</v>
      </c>
      <c r="M496" t="s">
        <v>37</v>
      </c>
      <c r="N496" t="s">
        <v>117</v>
      </c>
      <c r="O496" t="s">
        <v>31</v>
      </c>
      <c r="P496">
        <v>2322253</v>
      </c>
      <c r="Q496" t="s">
        <v>238</v>
      </c>
      <c r="R496">
        <v>170611.19</v>
      </c>
      <c r="S496">
        <v>38253.21</v>
      </c>
      <c r="T496">
        <v>0</v>
      </c>
      <c r="U496">
        <v>0</v>
      </c>
      <c r="V496">
        <v>3683.23</v>
      </c>
      <c r="W496">
        <v>922.4</v>
      </c>
      <c r="X496">
        <v>0</v>
      </c>
      <c r="Y496">
        <v>0</v>
      </c>
    </row>
    <row r="497" spans="1:25" x14ac:dyDescent="0.3">
      <c r="A497">
        <v>857245</v>
      </c>
      <c r="B497" t="s">
        <v>33</v>
      </c>
      <c r="C497" t="s">
        <v>26</v>
      </c>
      <c r="D497">
        <v>7003</v>
      </c>
      <c r="E497">
        <v>8148</v>
      </c>
      <c r="F497" t="s">
        <v>34</v>
      </c>
      <c r="G497">
        <v>4</v>
      </c>
      <c r="H497" t="s">
        <v>35</v>
      </c>
      <c r="I497" t="s">
        <v>36</v>
      </c>
      <c r="J497">
        <v>40461</v>
      </c>
      <c r="K497" t="s">
        <v>37</v>
      </c>
      <c r="L497">
        <v>40461</v>
      </c>
      <c r="M497" t="s">
        <v>37</v>
      </c>
      <c r="N497" t="s">
        <v>38</v>
      </c>
      <c r="O497" t="s">
        <v>31</v>
      </c>
      <c r="P497">
        <v>3498193</v>
      </c>
      <c r="Q497" t="s">
        <v>213</v>
      </c>
      <c r="R497">
        <v>27392.97</v>
      </c>
      <c r="S497">
        <v>10555.89</v>
      </c>
      <c r="T497">
        <v>0</v>
      </c>
      <c r="U497">
        <v>0</v>
      </c>
      <c r="V497">
        <v>852.64</v>
      </c>
      <c r="W497">
        <v>333.28</v>
      </c>
      <c r="X497">
        <v>0</v>
      </c>
      <c r="Y497">
        <v>0</v>
      </c>
    </row>
    <row r="498" spans="1:25" x14ac:dyDescent="0.3">
      <c r="A498">
        <v>857245</v>
      </c>
      <c r="B498" t="s">
        <v>33</v>
      </c>
      <c r="C498" t="s">
        <v>26</v>
      </c>
      <c r="D498">
        <v>7003</v>
      </c>
      <c r="E498">
        <v>8148</v>
      </c>
      <c r="F498" t="s">
        <v>34</v>
      </c>
      <c r="G498">
        <v>4</v>
      </c>
      <c r="H498" t="s">
        <v>35</v>
      </c>
      <c r="I498" t="s">
        <v>36</v>
      </c>
      <c r="J498">
        <v>40461</v>
      </c>
      <c r="K498" t="s">
        <v>37</v>
      </c>
      <c r="L498">
        <v>40461</v>
      </c>
      <c r="M498" t="s">
        <v>37</v>
      </c>
      <c r="N498" t="s">
        <v>38</v>
      </c>
      <c r="O498" t="s">
        <v>31</v>
      </c>
      <c r="P498">
        <v>1523828</v>
      </c>
      <c r="Q498" t="s">
        <v>247</v>
      </c>
      <c r="R498">
        <v>163211.76999999999</v>
      </c>
      <c r="S498">
        <v>72677.679999999993</v>
      </c>
      <c r="T498">
        <v>0</v>
      </c>
      <c r="U498">
        <v>0</v>
      </c>
      <c r="V498">
        <v>5494.72</v>
      </c>
      <c r="W498">
        <v>2609.73</v>
      </c>
      <c r="X498">
        <v>0</v>
      </c>
      <c r="Y498">
        <v>0</v>
      </c>
    </row>
    <row r="499" spans="1:25" x14ac:dyDescent="0.3">
      <c r="A499">
        <v>911361</v>
      </c>
      <c r="B499" t="s">
        <v>838</v>
      </c>
      <c r="C499" t="s">
        <v>26</v>
      </c>
      <c r="D499">
        <v>7001</v>
      </c>
      <c r="E499">
        <v>8149</v>
      </c>
      <c r="F499" t="s">
        <v>839</v>
      </c>
      <c r="G499">
        <v>2</v>
      </c>
      <c r="H499" t="s">
        <v>28</v>
      </c>
      <c r="I499" t="s">
        <v>29</v>
      </c>
      <c r="J499">
        <v>72452</v>
      </c>
      <c r="K499" t="s">
        <v>840</v>
      </c>
      <c r="L499">
        <v>72452</v>
      </c>
      <c r="M499" t="s">
        <v>840</v>
      </c>
      <c r="N499">
        <v>0</v>
      </c>
      <c r="O499" t="s">
        <v>69</v>
      </c>
      <c r="P499">
        <v>2636488</v>
      </c>
      <c r="Q499" t="s">
        <v>841</v>
      </c>
      <c r="R499">
        <v>278729.65999999997</v>
      </c>
      <c r="S499">
        <v>108465.99</v>
      </c>
      <c r="T499">
        <v>0</v>
      </c>
      <c r="U499">
        <v>0</v>
      </c>
      <c r="V499">
        <v>17136.84</v>
      </c>
      <c r="W499">
        <v>6710.47</v>
      </c>
      <c r="X499">
        <v>0</v>
      </c>
      <c r="Y499">
        <v>0</v>
      </c>
    </row>
    <row r="500" spans="1:25" x14ac:dyDescent="0.3">
      <c r="A500">
        <v>183018</v>
      </c>
      <c r="B500" t="s">
        <v>112</v>
      </c>
      <c r="C500" t="s">
        <v>26</v>
      </c>
      <c r="D500">
        <v>7670</v>
      </c>
      <c r="E500">
        <v>8155</v>
      </c>
      <c r="F500" t="s">
        <v>113</v>
      </c>
      <c r="G500">
        <v>4</v>
      </c>
      <c r="H500" t="s">
        <v>35</v>
      </c>
      <c r="I500" t="s">
        <v>36</v>
      </c>
      <c r="J500">
        <v>40206</v>
      </c>
      <c r="K500" t="s">
        <v>47</v>
      </c>
      <c r="L500">
        <v>40205</v>
      </c>
      <c r="M500" t="s">
        <v>48</v>
      </c>
      <c r="N500" t="s">
        <v>49</v>
      </c>
      <c r="O500" t="s">
        <v>43</v>
      </c>
      <c r="P500">
        <v>2782639</v>
      </c>
      <c r="Q500" t="s">
        <v>304</v>
      </c>
      <c r="R500">
        <v>161164.04</v>
      </c>
      <c r="S500">
        <v>27545.1</v>
      </c>
      <c r="T500">
        <v>0</v>
      </c>
      <c r="U500">
        <v>0</v>
      </c>
      <c r="V500">
        <v>7529.9</v>
      </c>
      <c r="W500">
        <v>1132.02</v>
      </c>
      <c r="X500">
        <v>0</v>
      </c>
      <c r="Y500">
        <v>0</v>
      </c>
    </row>
    <row r="501" spans="1:25" x14ac:dyDescent="0.3">
      <c r="A501">
        <v>183018</v>
      </c>
      <c r="B501" t="s">
        <v>112</v>
      </c>
      <c r="C501" t="s">
        <v>26</v>
      </c>
      <c r="D501">
        <v>7670</v>
      </c>
      <c r="E501">
        <v>8155</v>
      </c>
      <c r="F501" t="s">
        <v>113</v>
      </c>
      <c r="G501">
        <v>4</v>
      </c>
      <c r="H501" t="s">
        <v>35</v>
      </c>
      <c r="I501" t="s">
        <v>36</v>
      </c>
      <c r="J501">
        <v>40206</v>
      </c>
      <c r="K501" t="s">
        <v>47</v>
      </c>
      <c r="L501">
        <v>40205</v>
      </c>
      <c r="M501" t="s">
        <v>48</v>
      </c>
      <c r="N501" t="s">
        <v>49</v>
      </c>
      <c r="O501" t="s">
        <v>43</v>
      </c>
      <c r="P501">
        <v>1523877</v>
      </c>
      <c r="Q501" t="s">
        <v>247</v>
      </c>
      <c r="R501">
        <v>109319.59</v>
      </c>
      <c r="S501">
        <v>18210.36</v>
      </c>
      <c r="T501">
        <v>0</v>
      </c>
      <c r="U501">
        <v>0</v>
      </c>
      <c r="V501">
        <v>3364.82</v>
      </c>
      <c r="W501">
        <v>664.79</v>
      </c>
      <c r="X501">
        <v>0</v>
      </c>
      <c r="Y501">
        <v>0</v>
      </c>
    </row>
    <row r="502" spans="1:25" x14ac:dyDescent="0.3">
      <c r="A502">
        <v>183018</v>
      </c>
      <c r="B502" t="s">
        <v>112</v>
      </c>
      <c r="C502" t="s">
        <v>26</v>
      </c>
      <c r="D502">
        <v>7670</v>
      </c>
      <c r="E502">
        <v>8155</v>
      </c>
      <c r="F502" t="s">
        <v>113</v>
      </c>
      <c r="G502">
        <v>4</v>
      </c>
      <c r="H502" t="s">
        <v>35</v>
      </c>
      <c r="I502" t="s">
        <v>36</v>
      </c>
      <c r="J502">
        <v>40206</v>
      </c>
      <c r="K502" t="s">
        <v>47</v>
      </c>
      <c r="L502">
        <v>40205</v>
      </c>
      <c r="M502" t="s">
        <v>48</v>
      </c>
      <c r="N502" t="s">
        <v>49</v>
      </c>
      <c r="O502" t="s">
        <v>43</v>
      </c>
      <c r="P502">
        <v>2041440</v>
      </c>
      <c r="Q502" t="s">
        <v>629</v>
      </c>
      <c r="R502">
        <v>12926.47</v>
      </c>
      <c r="S502">
        <v>0</v>
      </c>
      <c r="T502">
        <v>0</v>
      </c>
      <c r="U502">
        <v>0</v>
      </c>
      <c r="V502">
        <v>189.04</v>
      </c>
      <c r="W502">
        <v>0</v>
      </c>
      <c r="X502">
        <v>0</v>
      </c>
      <c r="Y502">
        <v>0</v>
      </c>
    </row>
    <row r="503" spans="1:25" x14ac:dyDescent="0.3">
      <c r="A503">
        <v>76006</v>
      </c>
      <c r="B503" t="s">
        <v>397</v>
      </c>
      <c r="C503" t="s">
        <v>26</v>
      </c>
      <c r="D503">
        <v>7994</v>
      </c>
      <c r="E503">
        <v>8149</v>
      </c>
      <c r="F503" t="s">
        <v>52</v>
      </c>
      <c r="G503">
        <v>4</v>
      </c>
      <c r="H503" t="s">
        <v>35</v>
      </c>
      <c r="I503" t="s">
        <v>36</v>
      </c>
      <c r="J503">
        <v>40263</v>
      </c>
      <c r="K503" t="s">
        <v>398</v>
      </c>
      <c r="L503">
        <v>40263</v>
      </c>
      <c r="M503" t="s">
        <v>398</v>
      </c>
      <c r="N503" t="s">
        <v>55</v>
      </c>
      <c r="O503" t="s">
        <v>43</v>
      </c>
      <c r="P503">
        <v>2684173</v>
      </c>
      <c r="Q503" t="s">
        <v>587</v>
      </c>
      <c r="R503">
        <v>39358.239999999998</v>
      </c>
      <c r="S503">
        <v>0</v>
      </c>
      <c r="T503">
        <v>0</v>
      </c>
      <c r="U503">
        <v>0</v>
      </c>
      <c r="V503">
        <v>1109.9000000000001</v>
      </c>
      <c r="W503">
        <v>0</v>
      </c>
      <c r="X503">
        <v>0</v>
      </c>
      <c r="Y503">
        <v>0</v>
      </c>
    </row>
    <row r="504" spans="1:25" x14ac:dyDescent="0.3">
      <c r="A504">
        <v>392469</v>
      </c>
      <c r="B504" t="s">
        <v>40</v>
      </c>
      <c r="C504" t="s">
        <v>26</v>
      </c>
      <c r="D504">
        <v>837</v>
      </c>
      <c r="E504">
        <v>8149</v>
      </c>
      <c r="F504" t="s">
        <v>41</v>
      </c>
      <c r="G504">
        <v>2</v>
      </c>
      <c r="H504" t="s">
        <v>28</v>
      </c>
      <c r="I504" t="s">
        <v>29</v>
      </c>
      <c r="J504">
        <v>40848</v>
      </c>
      <c r="K504" t="s">
        <v>42</v>
      </c>
      <c r="L504">
        <v>40848</v>
      </c>
      <c r="M504" t="s">
        <v>42</v>
      </c>
      <c r="N504">
        <v>0</v>
      </c>
      <c r="O504" t="s">
        <v>43</v>
      </c>
      <c r="P504">
        <v>3781085</v>
      </c>
      <c r="Q504" t="s">
        <v>778</v>
      </c>
      <c r="R504">
        <v>49959.47</v>
      </c>
      <c r="S504">
        <v>0</v>
      </c>
      <c r="T504">
        <v>17004.68</v>
      </c>
      <c r="U504">
        <v>51141.9</v>
      </c>
      <c r="V504">
        <v>3195.08</v>
      </c>
      <c r="W504">
        <v>0</v>
      </c>
      <c r="X504">
        <v>1022.84</v>
      </c>
      <c r="Y504">
        <v>1967.01</v>
      </c>
    </row>
    <row r="505" spans="1:25" x14ac:dyDescent="0.3">
      <c r="A505">
        <v>950067</v>
      </c>
      <c r="B505" t="s">
        <v>175</v>
      </c>
      <c r="C505" t="s">
        <v>26</v>
      </c>
      <c r="D505">
        <v>7001</v>
      </c>
      <c r="E505">
        <v>8149</v>
      </c>
      <c r="F505" t="s">
        <v>176</v>
      </c>
      <c r="G505">
        <v>4</v>
      </c>
      <c r="H505" t="s">
        <v>35</v>
      </c>
      <c r="I505" t="s">
        <v>29</v>
      </c>
      <c r="J505">
        <v>40083</v>
      </c>
      <c r="K505" t="s">
        <v>177</v>
      </c>
      <c r="L505">
        <v>40083</v>
      </c>
      <c r="M505" t="s">
        <v>177</v>
      </c>
      <c r="N505" t="s">
        <v>178</v>
      </c>
      <c r="O505" t="s">
        <v>43</v>
      </c>
      <c r="P505">
        <v>3781085</v>
      </c>
      <c r="Q505" t="s">
        <v>778</v>
      </c>
      <c r="R505">
        <v>19780.560000000001</v>
      </c>
      <c r="S505">
        <v>0</v>
      </c>
      <c r="T505">
        <v>13369.82</v>
      </c>
      <c r="U505">
        <v>0</v>
      </c>
      <c r="V505">
        <v>2122.36</v>
      </c>
      <c r="W505">
        <v>0</v>
      </c>
      <c r="X505">
        <v>1311.92</v>
      </c>
      <c r="Y505">
        <v>0</v>
      </c>
    </row>
    <row r="506" spans="1:25" x14ac:dyDescent="0.3">
      <c r="A506">
        <v>460798</v>
      </c>
      <c r="B506" t="s">
        <v>842</v>
      </c>
      <c r="C506" t="s">
        <v>26</v>
      </c>
      <c r="D506">
        <v>7001</v>
      </c>
      <c r="E506">
        <v>8149</v>
      </c>
      <c r="F506" t="s">
        <v>843</v>
      </c>
      <c r="G506">
        <v>4</v>
      </c>
      <c r="H506" t="s">
        <v>35</v>
      </c>
      <c r="I506" t="s">
        <v>29</v>
      </c>
      <c r="J506">
        <v>40058</v>
      </c>
      <c r="K506" t="s">
        <v>147</v>
      </c>
      <c r="L506">
        <v>40058</v>
      </c>
      <c r="M506" t="s">
        <v>147</v>
      </c>
      <c r="N506" t="s">
        <v>844</v>
      </c>
      <c r="O506" t="s">
        <v>43</v>
      </c>
      <c r="P506">
        <v>3606761</v>
      </c>
      <c r="Q506" t="s">
        <v>149</v>
      </c>
      <c r="R506">
        <v>57276.7</v>
      </c>
      <c r="S506">
        <v>57318</v>
      </c>
      <c r="T506">
        <v>0</v>
      </c>
      <c r="U506">
        <v>0</v>
      </c>
      <c r="V506">
        <v>3551.2</v>
      </c>
      <c r="W506">
        <v>3551.14</v>
      </c>
      <c r="X506">
        <v>0</v>
      </c>
      <c r="Y506">
        <v>0</v>
      </c>
    </row>
    <row r="507" spans="1:25" x14ac:dyDescent="0.3">
      <c r="A507">
        <v>442984</v>
      </c>
      <c r="B507" t="s">
        <v>202</v>
      </c>
      <c r="C507" t="s">
        <v>26</v>
      </c>
      <c r="D507">
        <v>7003</v>
      </c>
      <c r="E507">
        <v>8148</v>
      </c>
      <c r="F507" t="s">
        <v>203</v>
      </c>
      <c r="G507">
        <v>2</v>
      </c>
      <c r="H507" t="s">
        <v>28</v>
      </c>
      <c r="I507" t="s">
        <v>36</v>
      </c>
      <c r="J507">
        <v>40461</v>
      </c>
      <c r="K507" t="s">
        <v>37</v>
      </c>
      <c r="L507">
        <v>40461</v>
      </c>
      <c r="M507" t="s">
        <v>37</v>
      </c>
      <c r="N507">
        <v>0</v>
      </c>
      <c r="O507" t="s">
        <v>31</v>
      </c>
      <c r="P507">
        <v>3490075</v>
      </c>
      <c r="Q507" t="s">
        <v>96</v>
      </c>
      <c r="R507">
        <v>209966.82</v>
      </c>
      <c r="S507">
        <v>42508.62</v>
      </c>
      <c r="T507">
        <v>0</v>
      </c>
      <c r="U507">
        <v>0</v>
      </c>
      <c r="V507">
        <v>6338.69</v>
      </c>
      <c r="W507">
        <v>1603.49</v>
      </c>
      <c r="X507">
        <v>0</v>
      </c>
      <c r="Y507">
        <v>0</v>
      </c>
    </row>
    <row r="508" spans="1:25" x14ac:dyDescent="0.3">
      <c r="A508">
        <v>844150</v>
      </c>
      <c r="B508" t="s">
        <v>196</v>
      </c>
      <c r="C508" t="s">
        <v>26</v>
      </c>
      <c r="D508">
        <v>7003</v>
      </c>
      <c r="E508">
        <v>8148</v>
      </c>
      <c r="F508" t="s">
        <v>197</v>
      </c>
      <c r="G508">
        <v>4</v>
      </c>
      <c r="H508" t="s">
        <v>35</v>
      </c>
      <c r="I508" t="s">
        <v>36</v>
      </c>
      <c r="J508">
        <v>40461</v>
      </c>
      <c r="K508" t="s">
        <v>37</v>
      </c>
      <c r="L508">
        <v>40461</v>
      </c>
      <c r="M508" t="s">
        <v>37</v>
      </c>
      <c r="N508" t="s">
        <v>198</v>
      </c>
      <c r="O508" t="s">
        <v>31</v>
      </c>
      <c r="P508">
        <v>3658614</v>
      </c>
      <c r="Q508" t="s">
        <v>457</v>
      </c>
      <c r="R508">
        <v>18839.38</v>
      </c>
      <c r="S508">
        <v>10282.65</v>
      </c>
      <c r="T508">
        <v>0</v>
      </c>
      <c r="U508">
        <v>0</v>
      </c>
      <c r="V508">
        <v>403.77</v>
      </c>
      <c r="W508">
        <v>222.86</v>
      </c>
      <c r="X508">
        <v>0</v>
      </c>
      <c r="Y508">
        <v>0</v>
      </c>
    </row>
    <row r="509" spans="1:25" x14ac:dyDescent="0.3">
      <c r="A509">
        <v>868408</v>
      </c>
      <c r="B509" t="s">
        <v>476</v>
      </c>
      <c r="C509" t="s">
        <v>26</v>
      </c>
      <c r="D509">
        <v>7003</v>
      </c>
      <c r="E509">
        <v>8148</v>
      </c>
      <c r="F509" t="s">
        <v>87</v>
      </c>
      <c r="G509">
        <v>4</v>
      </c>
      <c r="H509" t="s">
        <v>35</v>
      </c>
      <c r="I509" t="s">
        <v>36</v>
      </c>
      <c r="J509">
        <v>40461</v>
      </c>
      <c r="K509" t="s">
        <v>37</v>
      </c>
      <c r="L509">
        <v>40461</v>
      </c>
      <c r="M509" t="s">
        <v>37</v>
      </c>
      <c r="N509" t="s">
        <v>477</v>
      </c>
      <c r="O509" t="s">
        <v>31</v>
      </c>
      <c r="P509">
        <v>3638475</v>
      </c>
      <c r="Q509" t="s">
        <v>91</v>
      </c>
      <c r="R509">
        <v>27890.42</v>
      </c>
      <c r="S509">
        <v>10373.06</v>
      </c>
      <c r="T509">
        <v>0</v>
      </c>
      <c r="U509">
        <v>0</v>
      </c>
      <c r="V509">
        <v>2931.75</v>
      </c>
      <c r="W509">
        <v>-17.66</v>
      </c>
      <c r="X509">
        <v>0</v>
      </c>
      <c r="Y509">
        <v>0</v>
      </c>
    </row>
    <row r="510" spans="1:25" x14ac:dyDescent="0.3">
      <c r="A510">
        <v>863417</v>
      </c>
      <c r="B510" t="s">
        <v>481</v>
      </c>
      <c r="C510" t="s">
        <v>26</v>
      </c>
      <c r="D510">
        <v>7003</v>
      </c>
      <c r="E510">
        <v>8148</v>
      </c>
      <c r="F510" t="s">
        <v>482</v>
      </c>
      <c r="G510">
        <v>4</v>
      </c>
      <c r="H510" t="s">
        <v>35</v>
      </c>
      <c r="I510" t="s">
        <v>36</v>
      </c>
      <c r="J510">
        <v>40461</v>
      </c>
      <c r="K510" t="s">
        <v>37</v>
      </c>
      <c r="L510">
        <v>40461</v>
      </c>
      <c r="M510" t="s">
        <v>37</v>
      </c>
      <c r="N510" t="s">
        <v>483</v>
      </c>
      <c r="O510" t="s">
        <v>31</v>
      </c>
      <c r="P510">
        <v>3746989</v>
      </c>
      <c r="Q510" t="s">
        <v>122</v>
      </c>
      <c r="R510">
        <v>394411.29</v>
      </c>
      <c r="S510">
        <v>140861.35999999999</v>
      </c>
      <c r="T510">
        <v>0</v>
      </c>
      <c r="U510">
        <v>0</v>
      </c>
      <c r="V510">
        <v>10033.14</v>
      </c>
      <c r="W510">
        <v>3334.65</v>
      </c>
      <c r="X510">
        <v>0</v>
      </c>
      <c r="Y510">
        <v>0</v>
      </c>
    </row>
    <row r="511" spans="1:25" x14ac:dyDescent="0.3">
      <c r="A511">
        <v>311029</v>
      </c>
      <c r="B511" t="s">
        <v>752</v>
      </c>
      <c r="C511" t="s">
        <v>26</v>
      </c>
      <c r="D511">
        <v>7003</v>
      </c>
      <c r="E511">
        <v>8148</v>
      </c>
      <c r="F511" t="s">
        <v>648</v>
      </c>
      <c r="G511">
        <v>4</v>
      </c>
      <c r="H511" t="s">
        <v>35</v>
      </c>
      <c r="I511" t="s">
        <v>36</v>
      </c>
      <c r="J511">
        <v>40461</v>
      </c>
      <c r="K511" t="s">
        <v>37</v>
      </c>
      <c r="L511">
        <v>40461</v>
      </c>
      <c r="M511" t="s">
        <v>37</v>
      </c>
      <c r="N511" t="s">
        <v>649</v>
      </c>
      <c r="O511" t="s">
        <v>31</v>
      </c>
      <c r="P511">
        <v>2292423</v>
      </c>
      <c r="Q511" t="s">
        <v>64</v>
      </c>
      <c r="R511">
        <v>1084.22</v>
      </c>
      <c r="S511">
        <v>543.87</v>
      </c>
      <c r="T511">
        <v>0</v>
      </c>
      <c r="U511">
        <v>0</v>
      </c>
      <c r="V511">
        <v>45.06</v>
      </c>
      <c r="W511">
        <v>21.91</v>
      </c>
      <c r="X511">
        <v>0</v>
      </c>
      <c r="Y511">
        <v>0</v>
      </c>
    </row>
    <row r="512" spans="1:25" x14ac:dyDescent="0.3">
      <c r="A512">
        <v>384620</v>
      </c>
      <c r="B512" t="s">
        <v>845</v>
      </c>
      <c r="C512" t="s">
        <v>26</v>
      </c>
      <c r="D512">
        <v>7001</v>
      </c>
      <c r="E512">
        <v>8149</v>
      </c>
      <c r="F512" t="s">
        <v>846</v>
      </c>
      <c r="G512">
        <v>2</v>
      </c>
      <c r="H512" t="s">
        <v>28</v>
      </c>
      <c r="I512" t="s">
        <v>291</v>
      </c>
      <c r="J512">
        <v>72648</v>
      </c>
      <c r="K512" t="s">
        <v>847</v>
      </c>
      <c r="L512">
        <v>72648</v>
      </c>
      <c r="M512" t="s">
        <v>847</v>
      </c>
      <c r="N512">
        <v>0</v>
      </c>
      <c r="O512" t="s">
        <v>69</v>
      </c>
      <c r="P512">
        <v>3747623</v>
      </c>
      <c r="Q512" t="s">
        <v>294</v>
      </c>
      <c r="R512">
        <v>2111.56</v>
      </c>
      <c r="S512">
        <v>1054.96</v>
      </c>
      <c r="T512">
        <v>0</v>
      </c>
      <c r="U512">
        <v>0</v>
      </c>
      <c r="V512">
        <v>100.91</v>
      </c>
      <c r="W512">
        <v>56.5</v>
      </c>
      <c r="X512">
        <v>0</v>
      </c>
      <c r="Y512">
        <v>0</v>
      </c>
    </row>
    <row r="513" spans="1:25" x14ac:dyDescent="0.3">
      <c r="A513">
        <v>459574</v>
      </c>
      <c r="B513" t="s">
        <v>323</v>
      </c>
      <c r="C513" t="s">
        <v>26</v>
      </c>
      <c r="D513">
        <v>7670</v>
      </c>
      <c r="E513">
        <v>8155</v>
      </c>
      <c r="F513" t="s">
        <v>113</v>
      </c>
      <c r="G513">
        <v>2</v>
      </c>
      <c r="H513" t="s">
        <v>28</v>
      </c>
      <c r="I513" t="s">
        <v>36</v>
      </c>
      <c r="J513">
        <v>40206</v>
      </c>
      <c r="K513" t="s">
        <v>47</v>
      </c>
      <c r="L513">
        <v>40205</v>
      </c>
      <c r="M513" t="s">
        <v>48</v>
      </c>
      <c r="N513">
        <v>0</v>
      </c>
      <c r="O513" t="s">
        <v>43</v>
      </c>
      <c r="P513">
        <v>1215631</v>
      </c>
      <c r="Q513" t="s">
        <v>250</v>
      </c>
      <c r="R513">
        <v>45680.14</v>
      </c>
      <c r="S513">
        <v>31145.55</v>
      </c>
      <c r="T513">
        <v>0</v>
      </c>
      <c r="U513">
        <v>0</v>
      </c>
      <c r="V513">
        <v>1721.31</v>
      </c>
      <c r="W513">
        <v>1180.1500000000001</v>
      </c>
      <c r="X513">
        <v>0</v>
      </c>
      <c r="Y513">
        <v>0</v>
      </c>
    </row>
    <row r="514" spans="1:25" x14ac:dyDescent="0.3">
      <c r="A514">
        <v>867567</v>
      </c>
      <c r="B514" t="s">
        <v>86</v>
      </c>
      <c r="C514" t="s">
        <v>26</v>
      </c>
      <c r="D514">
        <v>7003</v>
      </c>
      <c r="E514">
        <v>8148</v>
      </c>
      <c r="F514" t="s">
        <v>87</v>
      </c>
      <c r="G514">
        <v>4</v>
      </c>
      <c r="H514" t="s">
        <v>35</v>
      </c>
      <c r="I514" t="s">
        <v>36</v>
      </c>
      <c r="J514">
        <v>40461</v>
      </c>
      <c r="K514" t="s">
        <v>37</v>
      </c>
      <c r="L514">
        <v>40461</v>
      </c>
      <c r="M514" t="s">
        <v>37</v>
      </c>
      <c r="N514" t="s">
        <v>88</v>
      </c>
      <c r="O514" t="s">
        <v>31</v>
      </c>
      <c r="P514">
        <v>1248376</v>
      </c>
      <c r="Q514" t="s">
        <v>610</v>
      </c>
      <c r="R514">
        <v>755.89</v>
      </c>
      <c r="S514">
        <v>0</v>
      </c>
      <c r="T514">
        <v>0</v>
      </c>
      <c r="U514">
        <v>0</v>
      </c>
      <c r="V514">
        <v>26.62</v>
      </c>
      <c r="W514">
        <v>0</v>
      </c>
      <c r="X514">
        <v>0</v>
      </c>
      <c r="Y514">
        <v>0</v>
      </c>
    </row>
    <row r="515" spans="1:25" x14ac:dyDescent="0.3">
      <c r="A515">
        <v>721786</v>
      </c>
      <c r="B515" t="s">
        <v>279</v>
      </c>
      <c r="C515" t="s">
        <v>26</v>
      </c>
      <c r="D515">
        <v>7003</v>
      </c>
      <c r="E515">
        <v>8148</v>
      </c>
      <c r="F515" t="s">
        <v>280</v>
      </c>
      <c r="G515">
        <v>4</v>
      </c>
      <c r="H515" t="s">
        <v>35</v>
      </c>
      <c r="I515" t="s">
        <v>36</v>
      </c>
      <c r="J515">
        <v>40461</v>
      </c>
      <c r="K515" t="s">
        <v>37</v>
      </c>
      <c r="L515">
        <v>40461</v>
      </c>
      <c r="M515" t="s">
        <v>37</v>
      </c>
      <c r="N515" t="s">
        <v>281</v>
      </c>
      <c r="O515" t="s">
        <v>31</v>
      </c>
      <c r="P515">
        <v>3508041</v>
      </c>
      <c r="Q515" t="s">
        <v>489</v>
      </c>
      <c r="R515">
        <v>12107.44</v>
      </c>
      <c r="S515">
        <v>7222.02</v>
      </c>
      <c r="T515">
        <v>0</v>
      </c>
      <c r="U515">
        <v>0</v>
      </c>
      <c r="V515">
        <v>316.07</v>
      </c>
      <c r="W515">
        <v>197.03</v>
      </c>
      <c r="X515">
        <v>0</v>
      </c>
      <c r="Y515">
        <v>0</v>
      </c>
    </row>
    <row r="516" spans="1:25" x14ac:dyDescent="0.3">
      <c r="A516">
        <v>659378</v>
      </c>
      <c r="B516" t="s">
        <v>689</v>
      </c>
      <c r="C516" t="s">
        <v>26</v>
      </c>
      <c r="D516">
        <v>7670</v>
      </c>
      <c r="E516">
        <v>8155</v>
      </c>
      <c r="F516" t="s">
        <v>249</v>
      </c>
      <c r="G516">
        <v>4</v>
      </c>
      <c r="H516" t="s">
        <v>35</v>
      </c>
      <c r="I516" t="s">
        <v>36</v>
      </c>
      <c r="J516">
        <v>40206</v>
      </c>
      <c r="K516" t="s">
        <v>47</v>
      </c>
      <c r="L516">
        <v>40205</v>
      </c>
      <c r="M516" t="s">
        <v>48</v>
      </c>
      <c r="N516" t="s">
        <v>690</v>
      </c>
      <c r="O516" t="s">
        <v>43</v>
      </c>
      <c r="P516">
        <v>2782639</v>
      </c>
      <c r="Q516" t="s">
        <v>304</v>
      </c>
      <c r="R516">
        <v>4548.04</v>
      </c>
      <c r="S516">
        <v>0</v>
      </c>
      <c r="T516">
        <v>0</v>
      </c>
      <c r="U516">
        <v>0</v>
      </c>
      <c r="V516">
        <v>110.57</v>
      </c>
      <c r="W516">
        <v>0</v>
      </c>
      <c r="X516">
        <v>0</v>
      </c>
      <c r="Y516">
        <v>0</v>
      </c>
    </row>
    <row r="517" spans="1:25" x14ac:dyDescent="0.3">
      <c r="A517">
        <v>4319</v>
      </c>
      <c r="B517" t="s">
        <v>484</v>
      </c>
      <c r="C517" t="s">
        <v>26</v>
      </c>
      <c r="D517">
        <v>7003</v>
      </c>
      <c r="E517">
        <v>8148</v>
      </c>
      <c r="F517" t="s">
        <v>485</v>
      </c>
      <c r="G517">
        <v>2</v>
      </c>
      <c r="H517" t="s">
        <v>28</v>
      </c>
      <c r="I517" t="s">
        <v>36</v>
      </c>
      <c r="J517">
        <v>40461</v>
      </c>
      <c r="K517" t="s">
        <v>37</v>
      </c>
      <c r="L517">
        <v>40461</v>
      </c>
      <c r="M517" t="s">
        <v>37</v>
      </c>
      <c r="N517">
        <v>0</v>
      </c>
      <c r="O517" t="s">
        <v>31</v>
      </c>
      <c r="P517">
        <v>3901733</v>
      </c>
      <c r="Q517" t="s">
        <v>848</v>
      </c>
      <c r="R517">
        <v>19193</v>
      </c>
      <c r="S517">
        <v>0</v>
      </c>
      <c r="T517">
        <v>0</v>
      </c>
      <c r="U517">
        <v>0</v>
      </c>
      <c r="V517">
        <v>628.66</v>
      </c>
      <c r="W517">
        <v>0</v>
      </c>
      <c r="X517">
        <v>0</v>
      </c>
      <c r="Y517">
        <v>0</v>
      </c>
    </row>
    <row r="518" spans="1:25" x14ac:dyDescent="0.3">
      <c r="A518">
        <v>273807</v>
      </c>
      <c r="B518" t="s">
        <v>849</v>
      </c>
      <c r="C518" t="s">
        <v>26</v>
      </c>
      <c r="D518">
        <v>7710</v>
      </c>
      <c r="E518">
        <v>8149</v>
      </c>
      <c r="F518" t="s">
        <v>850</v>
      </c>
      <c r="G518">
        <v>3</v>
      </c>
      <c r="H518" t="s">
        <v>53</v>
      </c>
      <c r="I518" t="s">
        <v>29</v>
      </c>
      <c r="J518">
        <v>72142</v>
      </c>
      <c r="K518" t="s">
        <v>851</v>
      </c>
      <c r="L518">
        <v>72142</v>
      </c>
      <c r="M518" t="s">
        <v>851</v>
      </c>
      <c r="N518" t="s">
        <v>852</v>
      </c>
      <c r="O518" t="s">
        <v>43</v>
      </c>
      <c r="P518">
        <v>3920873</v>
      </c>
      <c r="Q518" t="s">
        <v>179</v>
      </c>
      <c r="R518">
        <v>106564.14</v>
      </c>
      <c r="S518">
        <v>0</v>
      </c>
      <c r="T518">
        <v>0</v>
      </c>
      <c r="U518">
        <v>0</v>
      </c>
      <c r="V518">
        <v>6917.88</v>
      </c>
      <c r="W518">
        <v>0</v>
      </c>
      <c r="X518">
        <v>0</v>
      </c>
      <c r="Y518">
        <v>0</v>
      </c>
    </row>
    <row r="519" spans="1:25" x14ac:dyDescent="0.3">
      <c r="A519">
        <v>762937</v>
      </c>
      <c r="B519" t="s">
        <v>51</v>
      </c>
      <c r="C519" t="s">
        <v>26</v>
      </c>
      <c r="D519">
        <v>7001</v>
      </c>
      <c r="E519">
        <v>8149</v>
      </c>
      <c r="F519" t="s">
        <v>52</v>
      </c>
      <c r="G519">
        <v>3</v>
      </c>
      <c r="H519" t="s">
        <v>53</v>
      </c>
      <c r="I519" t="s">
        <v>29</v>
      </c>
      <c r="J519">
        <v>640</v>
      </c>
      <c r="K519" t="s">
        <v>54</v>
      </c>
      <c r="L519">
        <v>640</v>
      </c>
      <c r="M519" t="s">
        <v>54</v>
      </c>
      <c r="N519" t="s">
        <v>55</v>
      </c>
      <c r="O519" t="s">
        <v>43</v>
      </c>
      <c r="P519">
        <v>3544202</v>
      </c>
      <c r="Q519" t="s">
        <v>131</v>
      </c>
      <c r="R519">
        <v>12018.83</v>
      </c>
      <c r="S519">
        <v>0</v>
      </c>
      <c r="T519">
        <v>0</v>
      </c>
      <c r="U519">
        <v>0</v>
      </c>
      <c r="V519">
        <v>707.61</v>
      </c>
      <c r="W519">
        <v>0</v>
      </c>
      <c r="X519">
        <v>0</v>
      </c>
      <c r="Y519">
        <v>0</v>
      </c>
    </row>
    <row r="520" spans="1:25" x14ac:dyDescent="0.3">
      <c r="A520">
        <v>733441</v>
      </c>
      <c r="B520" t="s">
        <v>853</v>
      </c>
      <c r="C520" t="s">
        <v>26</v>
      </c>
      <c r="D520">
        <v>7992</v>
      </c>
      <c r="E520">
        <v>8149</v>
      </c>
      <c r="F520" t="s">
        <v>854</v>
      </c>
      <c r="G520">
        <v>5</v>
      </c>
      <c r="H520" t="s">
        <v>307</v>
      </c>
      <c r="I520" t="s">
        <v>29</v>
      </c>
      <c r="J520">
        <v>40550</v>
      </c>
      <c r="K520" t="s">
        <v>210</v>
      </c>
      <c r="L520">
        <v>40550</v>
      </c>
      <c r="M520" t="s">
        <v>210</v>
      </c>
      <c r="N520" t="s">
        <v>211</v>
      </c>
      <c r="O520" t="s">
        <v>43</v>
      </c>
      <c r="P520">
        <v>3984044</v>
      </c>
      <c r="Q520" t="s">
        <v>475</v>
      </c>
      <c r="R520">
        <v>128181.95</v>
      </c>
      <c r="S520">
        <v>0</v>
      </c>
      <c r="T520">
        <v>0</v>
      </c>
      <c r="U520">
        <v>0</v>
      </c>
      <c r="V520">
        <v>4588.76</v>
      </c>
      <c r="W520">
        <v>0</v>
      </c>
      <c r="X520">
        <v>0</v>
      </c>
      <c r="Y520">
        <v>0</v>
      </c>
    </row>
    <row r="521" spans="1:25" x14ac:dyDescent="0.3">
      <c r="A521">
        <v>747807</v>
      </c>
      <c r="B521" t="s">
        <v>855</v>
      </c>
      <c r="C521" t="s">
        <v>26</v>
      </c>
      <c r="D521">
        <v>7994</v>
      </c>
      <c r="E521">
        <v>8149</v>
      </c>
      <c r="F521" t="s">
        <v>856</v>
      </c>
      <c r="G521">
        <v>3</v>
      </c>
      <c r="H521" t="s">
        <v>53</v>
      </c>
      <c r="I521" t="s">
        <v>29</v>
      </c>
      <c r="J521">
        <v>72387</v>
      </c>
      <c r="K521" t="s">
        <v>809</v>
      </c>
      <c r="L521">
        <v>72387</v>
      </c>
      <c r="M521" t="s">
        <v>809</v>
      </c>
      <c r="N521" t="s">
        <v>857</v>
      </c>
      <c r="O521" t="s">
        <v>43</v>
      </c>
      <c r="P521">
        <v>3782646</v>
      </c>
      <c r="Q521" t="s">
        <v>300</v>
      </c>
      <c r="R521">
        <v>948968.85</v>
      </c>
      <c r="S521">
        <v>167157.29999999999</v>
      </c>
      <c r="T521">
        <v>14171.87</v>
      </c>
      <c r="U521">
        <v>44226</v>
      </c>
      <c r="V521">
        <v>62959.69</v>
      </c>
      <c r="W521">
        <v>10306.94</v>
      </c>
      <c r="X521">
        <v>1137.3900000000001</v>
      </c>
      <c r="Y521">
        <v>1815.53</v>
      </c>
    </row>
    <row r="522" spans="1:25" x14ac:dyDescent="0.3">
      <c r="A522">
        <v>118092</v>
      </c>
      <c r="B522" t="s">
        <v>858</v>
      </c>
      <c r="C522" t="s">
        <v>26</v>
      </c>
      <c r="D522">
        <v>7994</v>
      </c>
      <c r="E522">
        <v>8149</v>
      </c>
      <c r="F522" t="s">
        <v>859</v>
      </c>
      <c r="G522">
        <v>5</v>
      </c>
      <c r="H522" t="s">
        <v>307</v>
      </c>
      <c r="I522" t="s">
        <v>29</v>
      </c>
      <c r="J522">
        <v>72387</v>
      </c>
      <c r="K522" t="s">
        <v>809</v>
      </c>
      <c r="L522">
        <v>72387</v>
      </c>
      <c r="M522" t="s">
        <v>809</v>
      </c>
      <c r="N522" t="s">
        <v>860</v>
      </c>
      <c r="O522" t="s">
        <v>43</v>
      </c>
      <c r="P522">
        <v>3700408</v>
      </c>
      <c r="Q522" t="s">
        <v>229</v>
      </c>
      <c r="R522">
        <v>3180.48</v>
      </c>
      <c r="S522">
        <v>0</v>
      </c>
      <c r="T522">
        <v>0</v>
      </c>
      <c r="U522">
        <v>0</v>
      </c>
      <c r="V522">
        <v>156.82</v>
      </c>
      <c r="W522">
        <v>0</v>
      </c>
      <c r="X522">
        <v>0</v>
      </c>
      <c r="Y522">
        <v>0</v>
      </c>
    </row>
    <row r="523" spans="1:25" x14ac:dyDescent="0.3">
      <c r="A523">
        <v>442984</v>
      </c>
      <c r="B523" t="s">
        <v>202</v>
      </c>
      <c r="C523" t="s">
        <v>26</v>
      </c>
      <c r="D523">
        <v>7003</v>
      </c>
      <c r="E523">
        <v>8148</v>
      </c>
      <c r="F523" t="s">
        <v>203</v>
      </c>
      <c r="G523">
        <v>2</v>
      </c>
      <c r="H523" t="s">
        <v>28</v>
      </c>
      <c r="I523" t="s">
        <v>36</v>
      </c>
      <c r="J523">
        <v>40461</v>
      </c>
      <c r="K523" t="s">
        <v>37</v>
      </c>
      <c r="L523">
        <v>40461</v>
      </c>
      <c r="M523" t="s">
        <v>37</v>
      </c>
      <c r="N523">
        <v>0</v>
      </c>
      <c r="O523" t="s">
        <v>31</v>
      </c>
      <c r="P523">
        <v>2802775</v>
      </c>
      <c r="Q523" t="s">
        <v>861</v>
      </c>
      <c r="R523">
        <v>2360.25</v>
      </c>
      <c r="S523">
        <v>0</v>
      </c>
      <c r="T523">
        <v>0</v>
      </c>
      <c r="U523">
        <v>0</v>
      </c>
      <c r="V523">
        <v>107.8</v>
      </c>
      <c r="W523">
        <v>0</v>
      </c>
      <c r="X523">
        <v>0</v>
      </c>
      <c r="Y523">
        <v>0</v>
      </c>
    </row>
    <row r="524" spans="1:25" x14ac:dyDescent="0.3">
      <c r="A524">
        <v>561339</v>
      </c>
      <c r="B524" t="s">
        <v>422</v>
      </c>
      <c r="C524" t="s">
        <v>26</v>
      </c>
      <c r="D524">
        <v>7595</v>
      </c>
      <c r="E524">
        <v>8149</v>
      </c>
      <c r="F524" t="s">
        <v>52</v>
      </c>
      <c r="G524">
        <v>4</v>
      </c>
      <c r="H524" t="s">
        <v>35</v>
      </c>
      <c r="I524" t="s">
        <v>29</v>
      </c>
      <c r="J524">
        <v>72507</v>
      </c>
      <c r="K524" t="s">
        <v>423</v>
      </c>
      <c r="L524">
        <v>72480</v>
      </c>
      <c r="M524" t="s">
        <v>130</v>
      </c>
      <c r="N524" t="s">
        <v>55</v>
      </c>
      <c r="O524" t="s">
        <v>43</v>
      </c>
      <c r="P524">
        <v>2842318</v>
      </c>
      <c r="Q524" t="s">
        <v>377</v>
      </c>
      <c r="R524">
        <v>14353.4</v>
      </c>
      <c r="S524">
        <v>0</v>
      </c>
      <c r="T524">
        <v>0</v>
      </c>
      <c r="U524">
        <v>0</v>
      </c>
      <c r="V524">
        <v>528.54</v>
      </c>
      <c r="W524">
        <v>0</v>
      </c>
      <c r="X524">
        <v>0</v>
      </c>
      <c r="Y524">
        <v>0</v>
      </c>
    </row>
    <row r="525" spans="1:25" x14ac:dyDescent="0.3">
      <c r="A525">
        <v>252125</v>
      </c>
      <c r="B525" t="s">
        <v>624</v>
      </c>
      <c r="C525" t="s">
        <v>26</v>
      </c>
      <c r="D525">
        <v>827</v>
      </c>
      <c r="E525">
        <v>8149</v>
      </c>
      <c r="F525" t="s">
        <v>625</v>
      </c>
      <c r="G525">
        <v>3</v>
      </c>
      <c r="H525" t="s">
        <v>53</v>
      </c>
      <c r="I525" t="s">
        <v>29</v>
      </c>
      <c r="J525">
        <v>73307</v>
      </c>
      <c r="K525" t="s">
        <v>626</v>
      </c>
      <c r="L525">
        <v>73307</v>
      </c>
      <c r="M525" t="s">
        <v>626</v>
      </c>
      <c r="N525" t="s">
        <v>627</v>
      </c>
      <c r="O525" t="s">
        <v>43</v>
      </c>
      <c r="P525">
        <v>1245398</v>
      </c>
      <c r="Q525" t="s">
        <v>259</v>
      </c>
      <c r="R525">
        <v>2127.42</v>
      </c>
      <c r="S525">
        <v>0</v>
      </c>
      <c r="T525">
        <v>0</v>
      </c>
      <c r="U525">
        <v>0</v>
      </c>
      <c r="V525">
        <v>-3</v>
      </c>
      <c r="W525">
        <v>0</v>
      </c>
      <c r="X525">
        <v>0</v>
      </c>
      <c r="Y525">
        <v>0</v>
      </c>
    </row>
    <row r="526" spans="1:25" x14ac:dyDescent="0.3">
      <c r="A526">
        <v>639459</v>
      </c>
      <c r="B526" t="s">
        <v>115</v>
      </c>
      <c r="C526" t="s">
        <v>26</v>
      </c>
      <c r="D526">
        <v>7003</v>
      </c>
      <c r="E526">
        <v>8148</v>
      </c>
      <c r="F526" t="s">
        <v>116</v>
      </c>
      <c r="G526">
        <v>4</v>
      </c>
      <c r="H526" t="s">
        <v>35</v>
      </c>
      <c r="I526" t="s">
        <v>36</v>
      </c>
      <c r="J526">
        <v>40461</v>
      </c>
      <c r="K526" t="s">
        <v>37</v>
      </c>
      <c r="L526">
        <v>40461</v>
      </c>
      <c r="M526" t="s">
        <v>37</v>
      </c>
      <c r="N526" t="s">
        <v>117</v>
      </c>
      <c r="O526" t="s">
        <v>31</v>
      </c>
      <c r="P526">
        <v>1575042</v>
      </c>
      <c r="Q526" t="s">
        <v>439</v>
      </c>
      <c r="R526">
        <v>33542.67</v>
      </c>
      <c r="S526">
        <v>0</v>
      </c>
      <c r="T526">
        <v>0</v>
      </c>
      <c r="U526">
        <v>0</v>
      </c>
      <c r="V526">
        <v>676.94</v>
      </c>
      <c r="W526">
        <v>0</v>
      </c>
      <c r="X526">
        <v>0</v>
      </c>
      <c r="Y526">
        <v>0</v>
      </c>
    </row>
    <row r="527" spans="1:25" x14ac:dyDescent="0.3">
      <c r="A527">
        <v>409522</v>
      </c>
      <c r="B527" t="s">
        <v>862</v>
      </c>
      <c r="C527" t="s">
        <v>26</v>
      </c>
      <c r="D527">
        <v>7001</v>
      </c>
      <c r="E527">
        <v>8149</v>
      </c>
      <c r="F527" t="s">
        <v>756</v>
      </c>
      <c r="G527">
        <v>3</v>
      </c>
      <c r="H527" t="s">
        <v>53</v>
      </c>
      <c r="I527" t="s">
        <v>29</v>
      </c>
      <c r="J527">
        <v>72773</v>
      </c>
      <c r="K527" t="s">
        <v>757</v>
      </c>
      <c r="L527">
        <v>72773</v>
      </c>
      <c r="M527" t="s">
        <v>757</v>
      </c>
      <c r="N527" t="s">
        <v>863</v>
      </c>
      <c r="O527" t="s">
        <v>43</v>
      </c>
      <c r="P527">
        <v>1528850</v>
      </c>
      <c r="Q527" t="s">
        <v>328</v>
      </c>
      <c r="R527">
        <v>27867.040000000001</v>
      </c>
      <c r="S527">
        <v>0</v>
      </c>
      <c r="T527">
        <v>0</v>
      </c>
      <c r="U527">
        <v>0</v>
      </c>
      <c r="V527">
        <v>1634.04</v>
      </c>
      <c r="W527">
        <v>0</v>
      </c>
      <c r="X527">
        <v>0</v>
      </c>
      <c r="Y527">
        <v>0</v>
      </c>
    </row>
    <row r="528" spans="1:25" x14ac:dyDescent="0.3">
      <c r="A528">
        <v>721786</v>
      </c>
      <c r="B528" t="s">
        <v>279</v>
      </c>
      <c r="C528" t="s">
        <v>26</v>
      </c>
      <c r="D528">
        <v>7003</v>
      </c>
      <c r="E528">
        <v>8148</v>
      </c>
      <c r="F528" t="s">
        <v>280</v>
      </c>
      <c r="G528">
        <v>4</v>
      </c>
      <c r="H528" t="s">
        <v>35</v>
      </c>
      <c r="I528" t="s">
        <v>36</v>
      </c>
      <c r="J528">
        <v>40461</v>
      </c>
      <c r="K528" t="s">
        <v>37</v>
      </c>
      <c r="L528">
        <v>40461</v>
      </c>
      <c r="M528" t="s">
        <v>37</v>
      </c>
      <c r="N528" t="s">
        <v>281</v>
      </c>
      <c r="O528" t="s">
        <v>31</v>
      </c>
      <c r="P528">
        <v>2673218</v>
      </c>
      <c r="Q528" t="s">
        <v>415</v>
      </c>
      <c r="R528">
        <v>4456.3500000000004</v>
      </c>
      <c r="S528">
        <v>1484.31</v>
      </c>
      <c r="T528">
        <v>0</v>
      </c>
      <c r="U528">
        <v>0</v>
      </c>
      <c r="V528">
        <v>440.12</v>
      </c>
      <c r="W528">
        <v>155.53</v>
      </c>
      <c r="X528">
        <v>0</v>
      </c>
      <c r="Y528">
        <v>0</v>
      </c>
    </row>
    <row r="529" spans="1:25" x14ac:dyDescent="0.3">
      <c r="A529">
        <v>817279</v>
      </c>
      <c r="B529" t="s">
        <v>511</v>
      </c>
      <c r="C529" t="s">
        <v>26</v>
      </c>
      <c r="D529">
        <v>7805</v>
      </c>
      <c r="E529">
        <v>8131</v>
      </c>
      <c r="F529" t="s">
        <v>512</v>
      </c>
      <c r="G529">
        <v>2</v>
      </c>
      <c r="H529" t="s">
        <v>28</v>
      </c>
      <c r="I529" t="s">
        <v>36</v>
      </c>
      <c r="J529">
        <v>72134</v>
      </c>
      <c r="K529" t="s">
        <v>513</v>
      </c>
      <c r="L529">
        <v>72134</v>
      </c>
      <c r="M529" t="s">
        <v>513</v>
      </c>
      <c r="N529">
        <v>0</v>
      </c>
      <c r="O529" t="s">
        <v>43</v>
      </c>
      <c r="P529">
        <v>3761301</v>
      </c>
      <c r="Q529" t="s">
        <v>504</v>
      </c>
      <c r="R529">
        <v>2673.9</v>
      </c>
      <c r="S529">
        <v>0</v>
      </c>
      <c r="T529">
        <v>0</v>
      </c>
      <c r="U529">
        <v>0</v>
      </c>
      <c r="V529">
        <v>193.06</v>
      </c>
      <c r="W529">
        <v>0</v>
      </c>
      <c r="X529">
        <v>0</v>
      </c>
      <c r="Y529">
        <v>0</v>
      </c>
    </row>
    <row r="530" spans="1:25" x14ac:dyDescent="0.3">
      <c r="A530">
        <v>733658</v>
      </c>
      <c r="B530" t="s">
        <v>864</v>
      </c>
      <c r="C530" t="s">
        <v>26</v>
      </c>
      <c r="D530">
        <v>7994</v>
      </c>
      <c r="E530">
        <v>8149</v>
      </c>
      <c r="F530" t="s">
        <v>231</v>
      </c>
      <c r="G530">
        <v>3</v>
      </c>
      <c r="H530" t="s">
        <v>53</v>
      </c>
      <c r="I530" t="s">
        <v>29</v>
      </c>
      <c r="J530">
        <v>72859</v>
      </c>
      <c r="K530" t="s">
        <v>164</v>
      </c>
      <c r="L530">
        <v>72859</v>
      </c>
      <c r="M530" t="s">
        <v>164</v>
      </c>
      <c r="N530" t="s">
        <v>165</v>
      </c>
      <c r="O530" t="s">
        <v>43</v>
      </c>
      <c r="P530">
        <v>1264308</v>
      </c>
      <c r="Q530" t="s">
        <v>754</v>
      </c>
      <c r="R530">
        <v>0</v>
      </c>
      <c r="S530">
        <v>0</v>
      </c>
      <c r="T530">
        <v>748.72</v>
      </c>
      <c r="U530">
        <v>0</v>
      </c>
      <c r="V530">
        <v>0</v>
      </c>
      <c r="W530">
        <v>0</v>
      </c>
      <c r="X530">
        <v>28.72</v>
      </c>
      <c r="Y530">
        <v>0</v>
      </c>
    </row>
    <row r="531" spans="1:25" x14ac:dyDescent="0.3">
      <c r="A531">
        <v>295091</v>
      </c>
      <c r="B531" t="s">
        <v>618</v>
      </c>
      <c r="C531" t="s">
        <v>26</v>
      </c>
      <c r="D531">
        <v>7001</v>
      </c>
      <c r="E531">
        <v>8149</v>
      </c>
      <c r="F531" t="s">
        <v>619</v>
      </c>
      <c r="G531">
        <v>2</v>
      </c>
      <c r="H531" t="s">
        <v>28</v>
      </c>
      <c r="I531" t="s">
        <v>29</v>
      </c>
      <c r="J531">
        <v>73445</v>
      </c>
      <c r="K531" t="s">
        <v>620</v>
      </c>
      <c r="L531">
        <v>73445</v>
      </c>
      <c r="M531" t="s">
        <v>620</v>
      </c>
      <c r="N531">
        <v>0</v>
      </c>
      <c r="O531" t="s">
        <v>69</v>
      </c>
      <c r="P531">
        <v>3920873</v>
      </c>
      <c r="Q531" t="s">
        <v>179</v>
      </c>
      <c r="R531">
        <v>87031.65</v>
      </c>
      <c r="S531">
        <v>0</v>
      </c>
      <c r="T531">
        <v>17791.41</v>
      </c>
      <c r="U531">
        <v>0</v>
      </c>
      <c r="V531">
        <v>5659.43</v>
      </c>
      <c r="W531">
        <v>0</v>
      </c>
      <c r="X531">
        <v>1184.0899999999999</v>
      </c>
      <c r="Y531">
        <v>0</v>
      </c>
    </row>
    <row r="532" spans="1:25" x14ac:dyDescent="0.3">
      <c r="A532">
        <v>806744</v>
      </c>
      <c r="B532" t="s">
        <v>865</v>
      </c>
      <c r="C532" t="s">
        <v>26</v>
      </c>
      <c r="D532">
        <v>7001</v>
      </c>
      <c r="E532">
        <v>8149</v>
      </c>
      <c r="F532" t="s">
        <v>866</v>
      </c>
      <c r="G532">
        <v>4</v>
      </c>
      <c r="H532" t="s">
        <v>35</v>
      </c>
      <c r="I532" t="s">
        <v>29</v>
      </c>
      <c r="J532">
        <v>40004</v>
      </c>
      <c r="K532" t="s">
        <v>352</v>
      </c>
      <c r="L532">
        <v>40004</v>
      </c>
      <c r="M532" t="s">
        <v>352</v>
      </c>
      <c r="N532" t="s">
        <v>867</v>
      </c>
      <c r="O532" t="s">
        <v>43</v>
      </c>
      <c r="P532">
        <v>3430337</v>
      </c>
      <c r="Q532" t="s">
        <v>101</v>
      </c>
      <c r="R532">
        <v>11208.6</v>
      </c>
      <c r="S532">
        <v>0</v>
      </c>
      <c r="T532">
        <v>0</v>
      </c>
      <c r="U532">
        <v>0</v>
      </c>
      <c r="V532">
        <v>1837.42</v>
      </c>
      <c r="W532">
        <v>0</v>
      </c>
      <c r="X532">
        <v>0</v>
      </c>
      <c r="Y532">
        <v>0</v>
      </c>
    </row>
    <row r="533" spans="1:25" x14ac:dyDescent="0.3">
      <c r="A533">
        <v>966753</v>
      </c>
      <c r="B533" t="s">
        <v>868</v>
      </c>
      <c r="C533" t="s">
        <v>26</v>
      </c>
      <c r="D533">
        <v>7001</v>
      </c>
      <c r="E533">
        <v>8149</v>
      </c>
      <c r="F533" t="s">
        <v>869</v>
      </c>
      <c r="G533">
        <v>2</v>
      </c>
      <c r="H533" t="s">
        <v>28</v>
      </c>
      <c r="I533" t="s">
        <v>29</v>
      </c>
      <c r="J533">
        <v>72618</v>
      </c>
      <c r="K533" t="s">
        <v>870</v>
      </c>
      <c r="L533">
        <v>72618</v>
      </c>
      <c r="M533" t="s">
        <v>870</v>
      </c>
      <c r="N533">
        <v>0</v>
      </c>
      <c r="O533" t="s">
        <v>31</v>
      </c>
      <c r="P533">
        <v>2636488</v>
      </c>
      <c r="Q533" t="s">
        <v>841</v>
      </c>
      <c r="R533">
        <v>0</v>
      </c>
      <c r="S533">
        <v>0</v>
      </c>
      <c r="T533">
        <v>0</v>
      </c>
      <c r="U533">
        <v>31965.68</v>
      </c>
      <c r="V533">
        <v>0</v>
      </c>
      <c r="W533">
        <v>0</v>
      </c>
      <c r="X533">
        <v>0</v>
      </c>
      <c r="Y533">
        <v>1229.46</v>
      </c>
    </row>
    <row r="534" spans="1:25" x14ac:dyDescent="0.3">
      <c r="A534">
        <v>268209</v>
      </c>
      <c r="B534" t="s">
        <v>301</v>
      </c>
      <c r="C534" t="s">
        <v>26</v>
      </c>
      <c r="D534">
        <v>7003</v>
      </c>
      <c r="E534">
        <v>8148</v>
      </c>
      <c r="F534" t="s">
        <v>280</v>
      </c>
      <c r="G534">
        <v>4</v>
      </c>
      <c r="H534" t="s">
        <v>35</v>
      </c>
      <c r="I534" t="s">
        <v>36</v>
      </c>
      <c r="J534">
        <v>40461</v>
      </c>
      <c r="K534" t="s">
        <v>37</v>
      </c>
      <c r="L534">
        <v>40461</v>
      </c>
      <c r="M534" t="s">
        <v>37</v>
      </c>
      <c r="N534" t="s">
        <v>302</v>
      </c>
      <c r="O534" t="s">
        <v>31</v>
      </c>
      <c r="P534">
        <v>1215631</v>
      </c>
      <c r="Q534" t="s">
        <v>250</v>
      </c>
      <c r="R534">
        <v>2374</v>
      </c>
      <c r="S534">
        <v>2374</v>
      </c>
      <c r="T534">
        <v>0</v>
      </c>
      <c r="U534">
        <v>0</v>
      </c>
      <c r="V534">
        <v>149.86000000000001</v>
      </c>
      <c r="W534">
        <v>149.86000000000001</v>
      </c>
      <c r="X534">
        <v>0</v>
      </c>
      <c r="Y534">
        <v>0</v>
      </c>
    </row>
    <row r="535" spans="1:25" x14ac:dyDescent="0.3">
      <c r="A535">
        <v>120984</v>
      </c>
      <c r="B535" t="s">
        <v>871</v>
      </c>
      <c r="C535" t="s">
        <v>26</v>
      </c>
      <c r="D535">
        <v>7992</v>
      </c>
      <c r="E535">
        <v>8145</v>
      </c>
      <c r="F535" t="s">
        <v>872</v>
      </c>
      <c r="G535">
        <v>4</v>
      </c>
      <c r="H535" t="s">
        <v>35</v>
      </c>
      <c r="I535" t="s">
        <v>36</v>
      </c>
      <c r="J535">
        <v>1468</v>
      </c>
      <c r="K535" t="s">
        <v>348</v>
      </c>
      <c r="L535">
        <v>1468</v>
      </c>
      <c r="M535" t="s">
        <v>348</v>
      </c>
      <c r="N535" t="s">
        <v>493</v>
      </c>
      <c r="O535" t="s">
        <v>69</v>
      </c>
      <c r="P535">
        <v>3984044</v>
      </c>
      <c r="Q535" t="s">
        <v>475</v>
      </c>
      <c r="R535">
        <v>61494.36</v>
      </c>
      <c r="S535">
        <v>61494.36</v>
      </c>
      <c r="T535">
        <v>0</v>
      </c>
      <c r="U535">
        <v>0</v>
      </c>
      <c r="V535">
        <v>2383.13</v>
      </c>
      <c r="W535">
        <v>2383.13</v>
      </c>
      <c r="X535">
        <v>0</v>
      </c>
      <c r="Y535">
        <v>0</v>
      </c>
    </row>
    <row r="536" spans="1:25" x14ac:dyDescent="0.3">
      <c r="A536">
        <v>902062</v>
      </c>
      <c r="B536" t="s">
        <v>267</v>
      </c>
      <c r="C536" t="s">
        <v>26</v>
      </c>
      <c r="D536">
        <v>538</v>
      </c>
      <c r="E536">
        <v>8149</v>
      </c>
      <c r="F536" t="s">
        <v>268</v>
      </c>
      <c r="G536">
        <v>2</v>
      </c>
      <c r="H536" t="s">
        <v>28</v>
      </c>
      <c r="I536" t="s">
        <v>36</v>
      </c>
      <c r="J536">
        <v>72823</v>
      </c>
      <c r="K536" t="s">
        <v>269</v>
      </c>
      <c r="L536">
        <v>72823</v>
      </c>
      <c r="M536" t="s">
        <v>269</v>
      </c>
      <c r="N536">
        <v>0</v>
      </c>
      <c r="O536" t="s">
        <v>69</v>
      </c>
      <c r="P536">
        <v>3535770</v>
      </c>
      <c r="Q536" t="s">
        <v>722</v>
      </c>
      <c r="R536">
        <v>1546.18</v>
      </c>
      <c r="S536">
        <v>0</v>
      </c>
      <c r="T536">
        <v>0</v>
      </c>
      <c r="U536">
        <v>0</v>
      </c>
      <c r="V536">
        <v>404.8</v>
      </c>
      <c r="W536">
        <v>0</v>
      </c>
      <c r="X536">
        <v>0</v>
      </c>
      <c r="Y536">
        <v>0</v>
      </c>
    </row>
    <row r="537" spans="1:25" x14ac:dyDescent="0.3">
      <c r="A537">
        <v>763424</v>
      </c>
      <c r="B537" t="s">
        <v>873</v>
      </c>
      <c r="C537" t="s">
        <v>26</v>
      </c>
      <c r="D537">
        <v>7001</v>
      </c>
      <c r="E537">
        <v>8149</v>
      </c>
      <c r="F537" t="s">
        <v>874</v>
      </c>
      <c r="G537">
        <v>2</v>
      </c>
      <c r="H537" t="s">
        <v>28</v>
      </c>
      <c r="I537" t="s">
        <v>29</v>
      </c>
      <c r="J537">
        <v>40068</v>
      </c>
      <c r="K537" t="s">
        <v>875</v>
      </c>
      <c r="L537">
        <v>40068</v>
      </c>
      <c r="M537" t="s">
        <v>875</v>
      </c>
      <c r="N537">
        <v>0</v>
      </c>
      <c r="O537" t="s">
        <v>69</v>
      </c>
      <c r="P537">
        <v>2387330</v>
      </c>
      <c r="Q537" t="s">
        <v>876</v>
      </c>
      <c r="R537">
        <v>5842.5</v>
      </c>
      <c r="S537">
        <v>0</v>
      </c>
      <c r="T537">
        <v>0</v>
      </c>
      <c r="U537">
        <v>0</v>
      </c>
      <c r="V537">
        <v>329.95</v>
      </c>
      <c r="W537">
        <v>0</v>
      </c>
      <c r="X537">
        <v>0</v>
      </c>
      <c r="Y537">
        <v>0</v>
      </c>
    </row>
    <row r="538" spans="1:25" x14ac:dyDescent="0.3">
      <c r="A538">
        <v>76007</v>
      </c>
      <c r="B538" t="s">
        <v>400</v>
      </c>
      <c r="C538" t="s">
        <v>26</v>
      </c>
      <c r="D538">
        <v>7994</v>
      </c>
      <c r="E538">
        <v>8149</v>
      </c>
      <c r="F538" t="s">
        <v>52</v>
      </c>
      <c r="G538">
        <v>3</v>
      </c>
      <c r="H538" t="s">
        <v>53</v>
      </c>
      <c r="I538" t="s">
        <v>36</v>
      </c>
      <c r="J538">
        <v>40263</v>
      </c>
      <c r="K538" t="s">
        <v>398</v>
      </c>
      <c r="L538">
        <v>40263</v>
      </c>
      <c r="M538" t="s">
        <v>398</v>
      </c>
      <c r="N538" t="s">
        <v>55</v>
      </c>
      <c r="O538" t="s">
        <v>43</v>
      </c>
      <c r="P538">
        <v>2309136</v>
      </c>
      <c r="Q538" t="s">
        <v>877</v>
      </c>
      <c r="R538">
        <v>27952.400000000001</v>
      </c>
      <c r="S538">
        <v>0</v>
      </c>
      <c r="T538">
        <v>0</v>
      </c>
      <c r="U538">
        <v>0</v>
      </c>
      <c r="V538">
        <v>1004.93</v>
      </c>
      <c r="W538">
        <v>0</v>
      </c>
      <c r="X538">
        <v>0</v>
      </c>
      <c r="Y538">
        <v>0</v>
      </c>
    </row>
    <row r="539" spans="1:25" x14ac:dyDescent="0.3">
      <c r="A539">
        <v>176286</v>
      </c>
      <c r="B539" t="s">
        <v>647</v>
      </c>
      <c r="C539" t="s">
        <v>26</v>
      </c>
      <c r="D539">
        <v>7003</v>
      </c>
      <c r="E539">
        <v>8148</v>
      </c>
      <c r="F539" t="s">
        <v>648</v>
      </c>
      <c r="G539">
        <v>3</v>
      </c>
      <c r="H539" t="s">
        <v>53</v>
      </c>
      <c r="I539" t="s">
        <v>36</v>
      </c>
      <c r="J539">
        <v>40461</v>
      </c>
      <c r="K539" t="s">
        <v>37</v>
      </c>
      <c r="L539">
        <v>40461</v>
      </c>
      <c r="M539" t="s">
        <v>37</v>
      </c>
      <c r="N539" t="s">
        <v>649</v>
      </c>
      <c r="O539" t="s">
        <v>31</v>
      </c>
      <c r="P539">
        <v>3787181</v>
      </c>
      <c r="Q539" t="s">
        <v>181</v>
      </c>
      <c r="R539">
        <v>2643.02</v>
      </c>
      <c r="S539">
        <v>0</v>
      </c>
      <c r="T539">
        <v>0</v>
      </c>
      <c r="U539">
        <v>0</v>
      </c>
      <c r="V539">
        <v>53.69</v>
      </c>
      <c r="W539">
        <v>0</v>
      </c>
      <c r="X539">
        <v>0</v>
      </c>
      <c r="Y539">
        <v>0</v>
      </c>
    </row>
    <row r="540" spans="1:25" x14ac:dyDescent="0.3">
      <c r="A540">
        <v>860774</v>
      </c>
      <c r="B540" t="s">
        <v>200</v>
      </c>
      <c r="C540" t="s">
        <v>26</v>
      </c>
      <c r="D540">
        <v>7670</v>
      </c>
      <c r="E540">
        <v>8155</v>
      </c>
      <c r="F540" t="s">
        <v>113</v>
      </c>
      <c r="G540">
        <v>4</v>
      </c>
      <c r="H540" t="s">
        <v>35</v>
      </c>
      <c r="I540" t="s">
        <v>36</v>
      </c>
      <c r="J540">
        <v>40206</v>
      </c>
      <c r="K540" t="s">
        <v>47</v>
      </c>
      <c r="L540">
        <v>40205</v>
      </c>
      <c r="M540" t="s">
        <v>48</v>
      </c>
      <c r="N540" t="s">
        <v>49</v>
      </c>
      <c r="O540" t="s">
        <v>43</v>
      </c>
      <c r="P540">
        <v>3489978</v>
      </c>
      <c r="Q540" t="s">
        <v>50</v>
      </c>
      <c r="R540">
        <v>457.67</v>
      </c>
      <c r="S540">
        <v>457.67</v>
      </c>
      <c r="T540">
        <v>0</v>
      </c>
      <c r="U540">
        <v>0</v>
      </c>
      <c r="V540">
        <v>32.909999999999997</v>
      </c>
      <c r="W540">
        <v>32.909999999999997</v>
      </c>
      <c r="X540">
        <v>0</v>
      </c>
      <c r="Y540">
        <v>0</v>
      </c>
    </row>
    <row r="541" spans="1:25" x14ac:dyDescent="0.3">
      <c r="A541">
        <v>950067</v>
      </c>
      <c r="B541" t="s">
        <v>175</v>
      </c>
      <c r="C541" t="s">
        <v>26</v>
      </c>
      <c r="D541">
        <v>7001</v>
      </c>
      <c r="E541">
        <v>8149</v>
      </c>
      <c r="F541" t="s">
        <v>176</v>
      </c>
      <c r="G541">
        <v>4</v>
      </c>
      <c r="H541" t="s">
        <v>35</v>
      </c>
      <c r="I541" t="s">
        <v>29</v>
      </c>
      <c r="J541">
        <v>40083</v>
      </c>
      <c r="K541" t="s">
        <v>177</v>
      </c>
      <c r="L541">
        <v>40083</v>
      </c>
      <c r="M541" t="s">
        <v>177</v>
      </c>
      <c r="N541" t="s">
        <v>178</v>
      </c>
      <c r="O541" t="s">
        <v>43</v>
      </c>
      <c r="P541">
        <v>2897296</v>
      </c>
      <c r="Q541" t="s">
        <v>124</v>
      </c>
      <c r="R541">
        <v>0</v>
      </c>
      <c r="S541">
        <v>0</v>
      </c>
      <c r="T541">
        <v>0</v>
      </c>
      <c r="U541">
        <v>8861.1200000000008</v>
      </c>
      <c r="V541">
        <v>0</v>
      </c>
      <c r="W541">
        <v>0</v>
      </c>
      <c r="X541">
        <v>0</v>
      </c>
      <c r="Y541">
        <v>340.84</v>
      </c>
    </row>
    <row r="542" spans="1:25" x14ac:dyDescent="0.3">
      <c r="A542">
        <v>384103</v>
      </c>
      <c r="B542" t="s">
        <v>878</v>
      </c>
      <c r="C542" t="s">
        <v>26</v>
      </c>
      <c r="D542">
        <v>7001</v>
      </c>
      <c r="E542">
        <v>8149</v>
      </c>
      <c r="F542" t="s">
        <v>879</v>
      </c>
      <c r="G542">
        <v>2</v>
      </c>
      <c r="H542" t="s">
        <v>28</v>
      </c>
      <c r="I542" t="s">
        <v>29</v>
      </c>
      <c r="J542">
        <v>72999</v>
      </c>
      <c r="K542" t="s">
        <v>880</v>
      </c>
      <c r="L542">
        <v>72999</v>
      </c>
      <c r="M542" t="s">
        <v>880</v>
      </c>
      <c r="N542">
        <v>0</v>
      </c>
      <c r="O542" t="s">
        <v>69</v>
      </c>
      <c r="P542">
        <v>2393239</v>
      </c>
      <c r="Q542" t="s">
        <v>881</v>
      </c>
      <c r="R542">
        <v>11701.87</v>
      </c>
      <c r="S542">
        <v>0</v>
      </c>
      <c r="T542">
        <v>0</v>
      </c>
      <c r="U542">
        <v>0</v>
      </c>
      <c r="V542">
        <v>704.83</v>
      </c>
      <c r="W542">
        <v>0</v>
      </c>
      <c r="X542">
        <v>0</v>
      </c>
      <c r="Y542">
        <v>0</v>
      </c>
    </row>
    <row r="543" spans="1:25" x14ac:dyDescent="0.3">
      <c r="A543">
        <v>183018</v>
      </c>
      <c r="B543" t="s">
        <v>112</v>
      </c>
      <c r="C543" t="s">
        <v>26</v>
      </c>
      <c r="D543">
        <v>7670</v>
      </c>
      <c r="E543">
        <v>8155</v>
      </c>
      <c r="F543" t="s">
        <v>113</v>
      </c>
      <c r="G543">
        <v>4</v>
      </c>
      <c r="H543" t="s">
        <v>35</v>
      </c>
      <c r="I543" t="s">
        <v>36</v>
      </c>
      <c r="J543">
        <v>40206</v>
      </c>
      <c r="K543" t="s">
        <v>47</v>
      </c>
      <c r="L543">
        <v>40205</v>
      </c>
      <c r="M543" t="s">
        <v>48</v>
      </c>
      <c r="N543" t="s">
        <v>49</v>
      </c>
      <c r="O543" t="s">
        <v>43</v>
      </c>
      <c r="P543">
        <v>2322378</v>
      </c>
      <c r="Q543" t="s">
        <v>465</v>
      </c>
      <c r="R543">
        <v>5311.1</v>
      </c>
      <c r="S543">
        <v>0</v>
      </c>
      <c r="T543">
        <v>0</v>
      </c>
      <c r="U543">
        <v>0</v>
      </c>
      <c r="V543">
        <v>276.68</v>
      </c>
      <c r="W543">
        <v>0</v>
      </c>
      <c r="X543">
        <v>0</v>
      </c>
      <c r="Y543">
        <v>0</v>
      </c>
    </row>
    <row r="544" spans="1:25" x14ac:dyDescent="0.3">
      <c r="A544">
        <v>76006</v>
      </c>
      <c r="B544" t="s">
        <v>397</v>
      </c>
      <c r="C544" t="s">
        <v>26</v>
      </c>
      <c r="D544">
        <v>7994</v>
      </c>
      <c r="E544">
        <v>8149</v>
      </c>
      <c r="F544" t="s">
        <v>52</v>
      </c>
      <c r="G544">
        <v>4</v>
      </c>
      <c r="H544" t="s">
        <v>35</v>
      </c>
      <c r="I544" t="s">
        <v>36</v>
      </c>
      <c r="J544">
        <v>40263</v>
      </c>
      <c r="K544" t="s">
        <v>398</v>
      </c>
      <c r="L544">
        <v>40263</v>
      </c>
      <c r="M544" t="s">
        <v>398</v>
      </c>
      <c r="N544" t="s">
        <v>55</v>
      </c>
      <c r="O544" t="s">
        <v>43</v>
      </c>
      <c r="P544">
        <v>2381812</v>
      </c>
      <c r="Q544" t="s">
        <v>650</v>
      </c>
      <c r="R544">
        <v>0</v>
      </c>
      <c r="S544">
        <v>0</v>
      </c>
      <c r="T544">
        <v>4642.08</v>
      </c>
      <c r="U544">
        <v>0</v>
      </c>
      <c r="V544">
        <v>0</v>
      </c>
      <c r="W544">
        <v>0</v>
      </c>
      <c r="X544">
        <v>144.04</v>
      </c>
      <c r="Y544">
        <v>0</v>
      </c>
    </row>
    <row r="545" spans="1:25" x14ac:dyDescent="0.3">
      <c r="A545">
        <v>517192</v>
      </c>
      <c r="B545" t="s">
        <v>882</v>
      </c>
      <c r="C545" t="s">
        <v>26</v>
      </c>
      <c r="D545">
        <v>7992</v>
      </c>
      <c r="E545">
        <v>8149</v>
      </c>
      <c r="F545" t="s">
        <v>883</v>
      </c>
      <c r="G545">
        <v>3</v>
      </c>
      <c r="H545" t="s">
        <v>53</v>
      </c>
      <c r="I545" t="s">
        <v>36</v>
      </c>
      <c r="J545">
        <v>40040</v>
      </c>
      <c r="K545" t="s">
        <v>884</v>
      </c>
      <c r="L545">
        <v>40040</v>
      </c>
      <c r="M545" t="s">
        <v>884</v>
      </c>
      <c r="N545" t="s">
        <v>885</v>
      </c>
      <c r="O545" t="s">
        <v>69</v>
      </c>
      <c r="P545">
        <v>3404712</v>
      </c>
      <c r="Q545" t="s">
        <v>886</v>
      </c>
      <c r="R545">
        <v>13406.54</v>
      </c>
      <c r="S545">
        <v>0</v>
      </c>
      <c r="T545">
        <v>0</v>
      </c>
      <c r="U545">
        <v>0</v>
      </c>
      <c r="V545">
        <v>751.94</v>
      </c>
      <c r="W545">
        <v>0</v>
      </c>
      <c r="X545">
        <v>0</v>
      </c>
      <c r="Y545">
        <v>0</v>
      </c>
    </row>
    <row r="546" spans="1:25" x14ac:dyDescent="0.3">
      <c r="A546">
        <v>863417</v>
      </c>
      <c r="B546" t="s">
        <v>481</v>
      </c>
      <c r="C546" t="s">
        <v>26</v>
      </c>
      <c r="D546">
        <v>7003</v>
      </c>
      <c r="E546">
        <v>8148</v>
      </c>
      <c r="F546" t="s">
        <v>482</v>
      </c>
      <c r="G546">
        <v>4</v>
      </c>
      <c r="H546" t="s">
        <v>35</v>
      </c>
      <c r="I546" t="s">
        <v>36</v>
      </c>
      <c r="J546">
        <v>40461</v>
      </c>
      <c r="K546" t="s">
        <v>37</v>
      </c>
      <c r="L546">
        <v>40461</v>
      </c>
      <c r="M546" t="s">
        <v>37</v>
      </c>
      <c r="N546" t="s">
        <v>483</v>
      </c>
      <c r="O546" t="s">
        <v>31</v>
      </c>
      <c r="P546">
        <v>2047926</v>
      </c>
      <c r="Q546" t="s">
        <v>828</v>
      </c>
      <c r="R546">
        <v>122600.1</v>
      </c>
      <c r="S546">
        <v>53398.48</v>
      </c>
      <c r="T546">
        <v>0</v>
      </c>
      <c r="U546">
        <v>0</v>
      </c>
      <c r="V546">
        <v>2369.1999999999998</v>
      </c>
      <c r="W546">
        <v>1022.25</v>
      </c>
      <c r="X546">
        <v>0</v>
      </c>
      <c r="Y546">
        <v>0</v>
      </c>
    </row>
    <row r="547" spans="1:25" x14ac:dyDescent="0.3">
      <c r="A547">
        <v>860774</v>
      </c>
      <c r="B547" t="s">
        <v>200</v>
      </c>
      <c r="C547" t="s">
        <v>26</v>
      </c>
      <c r="D547">
        <v>7670</v>
      </c>
      <c r="E547">
        <v>8155</v>
      </c>
      <c r="F547" t="s">
        <v>113</v>
      </c>
      <c r="G547">
        <v>4</v>
      </c>
      <c r="H547" t="s">
        <v>35</v>
      </c>
      <c r="I547" t="s">
        <v>36</v>
      </c>
      <c r="J547">
        <v>40206</v>
      </c>
      <c r="K547" t="s">
        <v>47</v>
      </c>
      <c r="L547">
        <v>40205</v>
      </c>
      <c r="M547" t="s">
        <v>48</v>
      </c>
      <c r="N547" t="s">
        <v>49</v>
      </c>
      <c r="O547" t="s">
        <v>43</v>
      </c>
      <c r="P547">
        <v>1273333</v>
      </c>
      <c r="Q547" t="s">
        <v>417</v>
      </c>
      <c r="R547">
        <v>3787.71</v>
      </c>
      <c r="S547">
        <v>1446.06</v>
      </c>
      <c r="T547">
        <v>0</v>
      </c>
      <c r="U547">
        <v>0</v>
      </c>
      <c r="V547">
        <v>336.97</v>
      </c>
      <c r="W547">
        <v>131.97999999999999</v>
      </c>
      <c r="X547">
        <v>0</v>
      </c>
      <c r="Y547">
        <v>0</v>
      </c>
    </row>
    <row r="548" spans="1:25" x14ac:dyDescent="0.3">
      <c r="A548">
        <v>868408</v>
      </c>
      <c r="B548" t="s">
        <v>476</v>
      </c>
      <c r="C548" t="s">
        <v>26</v>
      </c>
      <c r="D548">
        <v>7003</v>
      </c>
      <c r="E548">
        <v>8148</v>
      </c>
      <c r="F548" t="s">
        <v>87</v>
      </c>
      <c r="G548">
        <v>4</v>
      </c>
      <c r="H548" t="s">
        <v>35</v>
      </c>
      <c r="I548" t="s">
        <v>36</v>
      </c>
      <c r="J548">
        <v>40461</v>
      </c>
      <c r="K548" t="s">
        <v>37</v>
      </c>
      <c r="L548">
        <v>40461</v>
      </c>
      <c r="M548" t="s">
        <v>37</v>
      </c>
      <c r="N548" t="s">
        <v>477</v>
      </c>
      <c r="O548" t="s">
        <v>31</v>
      </c>
      <c r="P548">
        <v>3554888</v>
      </c>
      <c r="Q548" t="s">
        <v>220</v>
      </c>
      <c r="R548">
        <v>513040.79</v>
      </c>
      <c r="S548">
        <v>155117.10999999999</v>
      </c>
      <c r="T548">
        <v>0</v>
      </c>
      <c r="U548">
        <v>0</v>
      </c>
      <c r="V548">
        <v>12373.03</v>
      </c>
      <c r="W548">
        <v>2548.77</v>
      </c>
      <c r="X548">
        <v>0</v>
      </c>
      <c r="Y548">
        <v>0</v>
      </c>
    </row>
    <row r="549" spans="1:25" x14ac:dyDescent="0.3">
      <c r="A549">
        <v>274982</v>
      </c>
      <c r="B549" t="s">
        <v>180</v>
      </c>
      <c r="C549" t="s">
        <v>26</v>
      </c>
      <c r="D549">
        <v>7003</v>
      </c>
      <c r="E549">
        <v>8148</v>
      </c>
      <c r="F549" t="s">
        <v>116</v>
      </c>
      <c r="G549">
        <v>3</v>
      </c>
      <c r="H549" t="s">
        <v>53</v>
      </c>
      <c r="I549" t="s">
        <v>36</v>
      </c>
      <c r="J549">
        <v>40461</v>
      </c>
      <c r="K549" t="s">
        <v>37</v>
      </c>
      <c r="L549">
        <v>40461</v>
      </c>
      <c r="M549" t="s">
        <v>37</v>
      </c>
      <c r="N549" t="s">
        <v>117</v>
      </c>
      <c r="O549" t="s">
        <v>31</v>
      </c>
      <c r="P549">
        <v>2292423</v>
      </c>
      <c r="Q549" t="s">
        <v>64</v>
      </c>
      <c r="R549">
        <v>7800.37</v>
      </c>
      <c r="S549">
        <v>2838.79</v>
      </c>
      <c r="T549">
        <v>0</v>
      </c>
      <c r="U549">
        <v>0</v>
      </c>
      <c r="V549">
        <v>322.91000000000003</v>
      </c>
      <c r="W549">
        <v>118.96</v>
      </c>
      <c r="X549">
        <v>0</v>
      </c>
      <c r="Y549">
        <v>0</v>
      </c>
    </row>
    <row r="550" spans="1:25" x14ac:dyDescent="0.3">
      <c r="A550">
        <v>759033</v>
      </c>
      <c r="B550" t="s">
        <v>150</v>
      </c>
      <c r="C550" t="s">
        <v>26</v>
      </c>
      <c r="D550">
        <v>7001</v>
      </c>
      <c r="E550">
        <v>8149</v>
      </c>
      <c r="F550" t="s">
        <v>116</v>
      </c>
      <c r="G550">
        <v>2</v>
      </c>
      <c r="H550" t="s">
        <v>28</v>
      </c>
      <c r="I550" t="s">
        <v>29</v>
      </c>
      <c r="J550">
        <v>40461</v>
      </c>
      <c r="K550" t="s">
        <v>37</v>
      </c>
      <c r="L550">
        <v>40461</v>
      </c>
      <c r="M550" t="s">
        <v>37</v>
      </c>
      <c r="N550">
        <v>0</v>
      </c>
      <c r="O550" t="s">
        <v>31</v>
      </c>
      <c r="P550">
        <v>1250075</v>
      </c>
      <c r="Q550" t="s">
        <v>374</v>
      </c>
      <c r="R550">
        <v>154720</v>
      </c>
      <c r="S550">
        <v>34400</v>
      </c>
      <c r="T550">
        <v>0</v>
      </c>
      <c r="U550">
        <v>0</v>
      </c>
      <c r="V550">
        <v>6665.2</v>
      </c>
      <c r="W550">
        <v>1981.98</v>
      </c>
      <c r="X550">
        <v>0</v>
      </c>
      <c r="Y550">
        <v>0</v>
      </c>
    </row>
    <row r="551" spans="1:25" x14ac:dyDescent="0.3">
      <c r="A551">
        <v>772548</v>
      </c>
      <c r="B551" t="s">
        <v>787</v>
      </c>
      <c r="C551" t="s">
        <v>26</v>
      </c>
      <c r="D551">
        <v>7001</v>
      </c>
      <c r="E551">
        <v>8149</v>
      </c>
      <c r="F551" t="s">
        <v>788</v>
      </c>
      <c r="G551">
        <v>4</v>
      </c>
      <c r="H551" t="s">
        <v>35</v>
      </c>
      <c r="I551" t="s">
        <v>29</v>
      </c>
      <c r="J551">
        <v>72702</v>
      </c>
      <c r="K551" t="s">
        <v>571</v>
      </c>
      <c r="L551">
        <v>72702</v>
      </c>
      <c r="M551" t="s">
        <v>571</v>
      </c>
      <c r="N551" t="s">
        <v>789</v>
      </c>
      <c r="O551" t="s">
        <v>69</v>
      </c>
      <c r="P551">
        <v>3908944</v>
      </c>
      <c r="Q551" t="s">
        <v>790</v>
      </c>
      <c r="R551">
        <v>1810229.46</v>
      </c>
      <c r="S551">
        <v>309133.06</v>
      </c>
      <c r="T551">
        <v>182332.74</v>
      </c>
      <c r="U551">
        <v>136982.39999999999</v>
      </c>
      <c r="V551">
        <v>170426.5</v>
      </c>
      <c r="W551">
        <v>28782.86</v>
      </c>
      <c r="X551">
        <v>16796.88</v>
      </c>
      <c r="Y551">
        <v>9235.06</v>
      </c>
    </row>
    <row r="552" spans="1:25" x14ac:dyDescent="0.3">
      <c r="A552">
        <v>185801</v>
      </c>
      <c r="B552" t="s">
        <v>887</v>
      </c>
      <c r="C552" t="s">
        <v>26</v>
      </c>
      <c r="D552">
        <v>837</v>
      </c>
      <c r="E552">
        <v>8149</v>
      </c>
      <c r="F552" t="s">
        <v>888</v>
      </c>
      <c r="G552">
        <v>2</v>
      </c>
      <c r="H552" t="s">
        <v>28</v>
      </c>
      <c r="I552" t="s">
        <v>29</v>
      </c>
      <c r="J552">
        <v>40848</v>
      </c>
      <c r="K552" t="s">
        <v>42</v>
      </c>
      <c r="L552">
        <v>40848</v>
      </c>
      <c r="M552" t="s">
        <v>42</v>
      </c>
      <c r="N552">
        <v>0</v>
      </c>
      <c r="O552" t="s">
        <v>43</v>
      </c>
      <c r="P552">
        <v>2667129</v>
      </c>
      <c r="Q552" t="s">
        <v>889</v>
      </c>
      <c r="R552">
        <v>17954.990000000002</v>
      </c>
      <c r="S552">
        <v>8977.5</v>
      </c>
      <c r="T552">
        <v>0</v>
      </c>
      <c r="U552">
        <v>0</v>
      </c>
      <c r="V552">
        <v>404.99</v>
      </c>
      <c r="W552">
        <v>202.5</v>
      </c>
      <c r="X552">
        <v>0</v>
      </c>
      <c r="Y552">
        <v>0</v>
      </c>
    </row>
    <row r="553" spans="1:25" x14ac:dyDescent="0.3">
      <c r="A553">
        <v>764502</v>
      </c>
      <c r="B553" t="s">
        <v>890</v>
      </c>
      <c r="C553" t="s">
        <v>26</v>
      </c>
      <c r="D553">
        <v>7001</v>
      </c>
      <c r="E553">
        <v>8149</v>
      </c>
      <c r="F553" t="s">
        <v>891</v>
      </c>
      <c r="G553">
        <v>2</v>
      </c>
      <c r="H553" t="s">
        <v>28</v>
      </c>
      <c r="I553" t="s">
        <v>29</v>
      </c>
      <c r="J553">
        <v>72849</v>
      </c>
      <c r="K553" t="s">
        <v>892</v>
      </c>
      <c r="L553">
        <v>72849</v>
      </c>
      <c r="M553" t="s">
        <v>892</v>
      </c>
      <c r="N553">
        <v>0</v>
      </c>
      <c r="O553" t="s">
        <v>31</v>
      </c>
      <c r="P553">
        <v>2292423</v>
      </c>
      <c r="Q553" t="s">
        <v>64</v>
      </c>
      <c r="R553">
        <v>6501.98</v>
      </c>
      <c r="S553">
        <v>1449.46</v>
      </c>
      <c r="T553">
        <v>0</v>
      </c>
      <c r="U553">
        <v>0</v>
      </c>
      <c r="V553">
        <v>474.62</v>
      </c>
      <c r="W553">
        <v>110.06</v>
      </c>
      <c r="X553">
        <v>0</v>
      </c>
      <c r="Y553">
        <v>0</v>
      </c>
    </row>
    <row r="554" spans="1:25" x14ac:dyDescent="0.3">
      <c r="A554">
        <v>733443</v>
      </c>
      <c r="B554" t="s">
        <v>230</v>
      </c>
      <c r="C554" t="s">
        <v>26</v>
      </c>
      <c r="D554">
        <v>7994</v>
      </c>
      <c r="E554">
        <v>8149</v>
      </c>
      <c r="F554" t="s">
        <v>231</v>
      </c>
      <c r="G554">
        <v>4</v>
      </c>
      <c r="H554" t="s">
        <v>35</v>
      </c>
      <c r="I554" t="s">
        <v>29</v>
      </c>
      <c r="J554">
        <v>72859</v>
      </c>
      <c r="K554" t="s">
        <v>164</v>
      </c>
      <c r="L554">
        <v>72859</v>
      </c>
      <c r="M554" t="s">
        <v>164</v>
      </c>
      <c r="N554" t="s">
        <v>165</v>
      </c>
      <c r="O554" t="s">
        <v>43</v>
      </c>
      <c r="P554">
        <v>3908944</v>
      </c>
      <c r="Q554" t="s">
        <v>790</v>
      </c>
      <c r="R554">
        <v>44326.48</v>
      </c>
      <c r="S554">
        <v>8833.44</v>
      </c>
      <c r="T554">
        <v>0</v>
      </c>
      <c r="U554">
        <v>0</v>
      </c>
      <c r="V554">
        <v>4481.32</v>
      </c>
      <c r="W554">
        <v>822.64</v>
      </c>
      <c r="X554">
        <v>0</v>
      </c>
      <c r="Y554">
        <v>0</v>
      </c>
    </row>
    <row r="555" spans="1:25" x14ac:dyDescent="0.3">
      <c r="A555">
        <v>459574</v>
      </c>
      <c r="B555" t="s">
        <v>323</v>
      </c>
      <c r="C555" t="s">
        <v>26</v>
      </c>
      <c r="D555">
        <v>7670</v>
      </c>
      <c r="E555">
        <v>8155</v>
      </c>
      <c r="F555" t="s">
        <v>113</v>
      </c>
      <c r="G555">
        <v>2</v>
      </c>
      <c r="H555" t="s">
        <v>28</v>
      </c>
      <c r="I555" t="s">
        <v>36</v>
      </c>
      <c r="J555">
        <v>40206</v>
      </c>
      <c r="K555" t="s">
        <v>47</v>
      </c>
      <c r="L555">
        <v>40205</v>
      </c>
      <c r="M555" t="s">
        <v>48</v>
      </c>
      <c r="N555">
        <v>0</v>
      </c>
      <c r="O555" t="s">
        <v>43</v>
      </c>
      <c r="P555">
        <v>1190719</v>
      </c>
      <c r="Q555" t="s">
        <v>107</v>
      </c>
      <c r="R555">
        <v>35075.040000000001</v>
      </c>
      <c r="S555">
        <v>0</v>
      </c>
      <c r="T555">
        <v>0</v>
      </c>
      <c r="U555">
        <v>0</v>
      </c>
      <c r="V555">
        <v>1523.96</v>
      </c>
      <c r="W555">
        <v>0</v>
      </c>
      <c r="X555">
        <v>0</v>
      </c>
      <c r="Y555">
        <v>0</v>
      </c>
    </row>
    <row r="556" spans="1:25" x14ac:dyDescent="0.3">
      <c r="A556">
        <v>764132</v>
      </c>
      <c r="B556" t="s">
        <v>893</v>
      </c>
      <c r="C556" t="s">
        <v>26</v>
      </c>
      <c r="D556">
        <v>7001</v>
      </c>
      <c r="E556">
        <v>8149</v>
      </c>
      <c r="F556" t="s">
        <v>894</v>
      </c>
      <c r="G556">
        <v>2</v>
      </c>
      <c r="H556" t="s">
        <v>28</v>
      </c>
      <c r="I556" t="s">
        <v>29</v>
      </c>
      <c r="J556">
        <v>36073</v>
      </c>
      <c r="K556" t="s">
        <v>895</v>
      </c>
      <c r="L556">
        <v>36073</v>
      </c>
      <c r="M556" t="s">
        <v>895</v>
      </c>
      <c r="N556">
        <v>0</v>
      </c>
      <c r="O556" t="s">
        <v>69</v>
      </c>
      <c r="P556">
        <v>2117034</v>
      </c>
      <c r="Q556" t="s">
        <v>581</v>
      </c>
      <c r="R556">
        <v>17805.919999999998</v>
      </c>
      <c r="S556">
        <v>0</v>
      </c>
      <c r="T556">
        <v>0</v>
      </c>
      <c r="U556">
        <v>3254.4</v>
      </c>
      <c r="V556">
        <v>1487.78</v>
      </c>
      <c r="W556">
        <v>0</v>
      </c>
      <c r="X556">
        <v>-6.7</v>
      </c>
      <c r="Y556">
        <v>128.47999999999999</v>
      </c>
    </row>
    <row r="557" spans="1:25" x14ac:dyDescent="0.3">
      <c r="A557">
        <v>229446</v>
      </c>
      <c r="B557" t="s">
        <v>896</v>
      </c>
      <c r="C557" t="s">
        <v>26</v>
      </c>
      <c r="D557">
        <v>7994</v>
      </c>
      <c r="E557">
        <v>8149</v>
      </c>
      <c r="F557" t="s">
        <v>897</v>
      </c>
      <c r="G557">
        <v>2</v>
      </c>
      <c r="H557" t="s">
        <v>28</v>
      </c>
      <c r="I557" t="s">
        <v>29</v>
      </c>
      <c r="J557">
        <v>72192</v>
      </c>
      <c r="K557" t="s">
        <v>597</v>
      </c>
      <c r="L557">
        <v>72192</v>
      </c>
      <c r="M557" t="s">
        <v>597</v>
      </c>
      <c r="N557">
        <v>0</v>
      </c>
      <c r="O557" t="s">
        <v>43</v>
      </c>
      <c r="P557">
        <v>3533528</v>
      </c>
      <c r="Q557" t="s">
        <v>898</v>
      </c>
      <c r="R557">
        <v>4996.0200000000004</v>
      </c>
      <c r="S557">
        <v>0</v>
      </c>
      <c r="T557">
        <v>0</v>
      </c>
      <c r="U557">
        <v>0</v>
      </c>
      <c r="V557">
        <v>340.23</v>
      </c>
      <c r="W557">
        <v>0</v>
      </c>
      <c r="X557">
        <v>-47.29</v>
      </c>
      <c r="Y557">
        <v>0</v>
      </c>
    </row>
    <row r="558" spans="1:25" x14ac:dyDescent="0.3">
      <c r="A558">
        <v>857245</v>
      </c>
      <c r="B558" t="s">
        <v>33</v>
      </c>
      <c r="C558" t="s">
        <v>26</v>
      </c>
      <c r="D558">
        <v>7003</v>
      </c>
      <c r="E558">
        <v>8148</v>
      </c>
      <c r="F558" t="s">
        <v>34</v>
      </c>
      <c r="G558">
        <v>4</v>
      </c>
      <c r="H558" t="s">
        <v>35</v>
      </c>
      <c r="I558" t="s">
        <v>36</v>
      </c>
      <c r="J558">
        <v>40461</v>
      </c>
      <c r="K558" t="s">
        <v>37</v>
      </c>
      <c r="L558">
        <v>40461</v>
      </c>
      <c r="M558" t="s">
        <v>37</v>
      </c>
      <c r="N558" t="s">
        <v>38</v>
      </c>
      <c r="O558" t="s">
        <v>31</v>
      </c>
      <c r="P558">
        <v>2590396</v>
      </c>
      <c r="Q558" t="s">
        <v>463</v>
      </c>
      <c r="R558">
        <v>39718.57</v>
      </c>
      <c r="S558">
        <v>18415.89</v>
      </c>
      <c r="T558">
        <v>0</v>
      </c>
      <c r="U558">
        <v>0</v>
      </c>
      <c r="V558">
        <v>1136.3699999999999</v>
      </c>
      <c r="W558">
        <v>525.35</v>
      </c>
      <c r="X558">
        <v>0</v>
      </c>
      <c r="Y558">
        <v>0</v>
      </c>
    </row>
    <row r="559" spans="1:25" x14ac:dyDescent="0.3">
      <c r="A559">
        <v>654172</v>
      </c>
      <c r="B559" t="s">
        <v>266</v>
      </c>
      <c r="C559" t="s">
        <v>26</v>
      </c>
      <c r="D559">
        <v>7670</v>
      </c>
      <c r="E559">
        <v>8155</v>
      </c>
      <c r="F559" t="s">
        <v>142</v>
      </c>
      <c r="G559">
        <v>4</v>
      </c>
      <c r="H559" t="s">
        <v>35</v>
      </c>
      <c r="I559" t="s">
        <v>36</v>
      </c>
      <c r="J559">
        <v>40206</v>
      </c>
      <c r="K559" t="s">
        <v>47</v>
      </c>
      <c r="L559">
        <v>40205</v>
      </c>
      <c r="M559" t="s">
        <v>48</v>
      </c>
      <c r="N559" t="s">
        <v>143</v>
      </c>
      <c r="O559" t="s">
        <v>43</v>
      </c>
      <c r="P559">
        <v>3544194</v>
      </c>
      <c r="Q559" t="s">
        <v>131</v>
      </c>
      <c r="R559">
        <v>179123.74</v>
      </c>
      <c r="S559">
        <v>60554.37</v>
      </c>
      <c r="T559">
        <v>0</v>
      </c>
      <c r="U559">
        <v>0</v>
      </c>
      <c r="V559">
        <v>7252.94</v>
      </c>
      <c r="W559">
        <v>2500.7399999999998</v>
      </c>
      <c r="X559">
        <v>0</v>
      </c>
      <c r="Y559">
        <v>0</v>
      </c>
    </row>
    <row r="560" spans="1:25" x14ac:dyDescent="0.3">
      <c r="A560">
        <v>208117</v>
      </c>
      <c r="B560" t="s">
        <v>899</v>
      </c>
      <c r="C560" t="s">
        <v>26</v>
      </c>
      <c r="D560">
        <v>7992</v>
      </c>
      <c r="E560">
        <v>8149</v>
      </c>
      <c r="F560" t="s">
        <v>900</v>
      </c>
      <c r="G560">
        <v>4</v>
      </c>
      <c r="H560" t="s">
        <v>35</v>
      </c>
      <c r="I560" t="s">
        <v>29</v>
      </c>
      <c r="J560">
        <v>72608</v>
      </c>
      <c r="K560" t="s">
        <v>836</v>
      </c>
      <c r="L560">
        <v>72608</v>
      </c>
      <c r="M560" t="s">
        <v>836</v>
      </c>
      <c r="N560" t="s">
        <v>837</v>
      </c>
      <c r="O560" t="s">
        <v>69</v>
      </c>
      <c r="P560">
        <v>3920865</v>
      </c>
      <c r="Q560" t="s">
        <v>179</v>
      </c>
      <c r="R560">
        <v>22156.720000000001</v>
      </c>
      <c r="S560">
        <v>22156.720000000001</v>
      </c>
      <c r="T560">
        <v>0</v>
      </c>
      <c r="U560">
        <v>0</v>
      </c>
      <c r="V560">
        <v>2032.06</v>
      </c>
      <c r="W560">
        <v>2032.06</v>
      </c>
      <c r="X560">
        <v>0</v>
      </c>
      <c r="Y560">
        <v>0</v>
      </c>
    </row>
    <row r="561" spans="1:25" x14ac:dyDescent="0.3">
      <c r="A561">
        <v>103438</v>
      </c>
      <c r="B561" t="s">
        <v>45</v>
      </c>
      <c r="C561" t="s">
        <v>26</v>
      </c>
      <c r="D561">
        <v>7670</v>
      </c>
      <c r="E561">
        <v>8155</v>
      </c>
      <c r="F561" t="s">
        <v>46</v>
      </c>
      <c r="G561">
        <v>4</v>
      </c>
      <c r="H561" t="s">
        <v>35</v>
      </c>
      <c r="I561" t="s">
        <v>36</v>
      </c>
      <c r="J561">
        <v>40206</v>
      </c>
      <c r="K561" t="s">
        <v>47</v>
      </c>
      <c r="L561">
        <v>40205</v>
      </c>
      <c r="M561" t="s">
        <v>48</v>
      </c>
      <c r="N561" t="s">
        <v>49</v>
      </c>
      <c r="O561" t="s">
        <v>43</v>
      </c>
      <c r="P561">
        <v>3901717</v>
      </c>
      <c r="Q561" t="s">
        <v>848</v>
      </c>
      <c r="R561">
        <v>3228.75</v>
      </c>
      <c r="S561">
        <v>0</v>
      </c>
      <c r="T561">
        <v>0</v>
      </c>
      <c r="U561">
        <v>0</v>
      </c>
      <c r="V561">
        <v>136.28</v>
      </c>
      <c r="W561">
        <v>0</v>
      </c>
      <c r="X561">
        <v>0</v>
      </c>
      <c r="Y561">
        <v>0</v>
      </c>
    </row>
    <row r="562" spans="1:25" x14ac:dyDescent="0.3">
      <c r="A562">
        <v>844150</v>
      </c>
      <c r="B562" t="s">
        <v>196</v>
      </c>
      <c r="C562" t="s">
        <v>26</v>
      </c>
      <c r="D562">
        <v>7003</v>
      </c>
      <c r="E562">
        <v>8148</v>
      </c>
      <c r="F562" t="s">
        <v>197</v>
      </c>
      <c r="G562">
        <v>4</v>
      </c>
      <c r="H562" t="s">
        <v>35</v>
      </c>
      <c r="I562" t="s">
        <v>36</v>
      </c>
      <c r="J562">
        <v>40461</v>
      </c>
      <c r="K562" t="s">
        <v>37</v>
      </c>
      <c r="L562">
        <v>40461</v>
      </c>
      <c r="M562" t="s">
        <v>37</v>
      </c>
      <c r="N562" t="s">
        <v>198</v>
      </c>
      <c r="O562" t="s">
        <v>31</v>
      </c>
      <c r="P562">
        <v>3413648</v>
      </c>
      <c r="Q562" t="s">
        <v>122</v>
      </c>
      <c r="R562">
        <v>30343.71</v>
      </c>
      <c r="S562">
        <v>15128.81</v>
      </c>
      <c r="T562">
        <v>0</v>
      </c>
      <c r="U562">
        <v>0</v>
      </c>
      <c r="V562">
        <v>720.45</v>
      </c>
      <c r="W562">
        <v>361.97</v>
      </c>
      <c r="X562">
        <v>0</v>
      </c>
      <c r="Y562">
        <v>0</v>
      </c>
    </row>
    <row r="563" spans="1:25" x14ac:dyDescent="0.3">
      <c r="A563">
        <v>519446</v>
      </c>
      <c r="B563" t="s">
        <v>901</v>
      </c>
      <c r="C563" t="s">
        <v>26</v>
      </c>
      <c r="D563">
        <v>7994</v>
      </c>
      <c r="E563">
        <v>8149</v>
      </c>
      <c r="F563" t="s">
        <v>547</v>
      </c>
      <c r="G563">
        <v>3</v>
      </c>
      <c r="H563" t="s">
        <v>53</v>
      </c>
      <c r="I563" t="s">
        <v>29</v>
      </c>
      <c r="J563">
        <v>1748</v>
      </c>
      <c r="K563" t="s">
        <v>548</v>
      </c>
      <c r="L563">
        <v>1748</v>
      </c>
      <c r="M563" t="s">
        <v>548</v>
      </c>
      <c r="N563" t="s">
        <v>549</v>
      </c>
      <c r="O563" t="s">
        <v>43</v>
      </c>
      <c r="P563">
        <v>3959343</v>
      </c>
      <c r="Q563" t="s">
        <v>902</v>
      </c>
      <c r="R563">
        <v>36575</v>
      </c>
      <c r="S563">
        <v>5528.92</v>
      </c>
      <c r="T563">
        <v>0</v>
      </c>
      <c r="U563">
        <v>0</v>
      </c>
      <c r="V563">
        <v>1329.69</v>
      </c>
      <c r="W563">
        <v>106.06</v>
      </c>
      <c r="X563">
        <v>0</v>
      </c>
      <c r="Y563">
        <v>0</v>
      </c>
    </row>
    <row r="564" spans="1:25" x14ac:dyDescent="0.3">
      <c r="A564">
        <v>941913</v>
      </c>
      <c r="B564" t="s">
        <v>325</v>
      </c>
      <c r="C564" t="s">
        <v>26</v>
      </c>
      <c r="D564">
        <v>7994</v>
      </c>
      <c r="E564">
        <v>8149</v>
      </c>
      <c r="F564" t="s">
        <v>326</v>
      </c>
      <c r="G564">
        <v>2</v>
      </c>
      <c r="H564" t="s">
        <v>28</v>
      </c>
      <c r="I564" t="s">
        <v>29</v>
      </c>
      <c r="J564">
        <v>72493</v>
      </c>
      <c r="K564" t="s">
        <v>327</v>
      </c>
      <c r="L564">
        <v>72480</v>
      </c>
      <c r="M564" t="s">
        <v>130</v>
      </c>
      <c r="N564">
        <v>0</v>
      </c>
      <c r="O564" t="s">
        <v>43</v>
      </c>
      <c r="P564">
        <v>3544145</v>
      </c>
      <c r="Q564" t="s">
        <v>903</v>
      </c>
      <c r="R564">
        <v>6836.94</v>
      </c>
      <c r="S564">
        <v>0</v>
      </c>
      <c r="T564">
        <v>0</v>
      </c>
      <c r="U564">
        <v>0</v>
      </c>
      <c r="V564">
        <v>402.62</v>
      </c>
      <c r="W564">
        <v>0</v>
      </c>
      <c r="X564">
        <v>0</v>
      </c>
      <c r="Y564">
        <v>0</v>
      </c>
    </row>
    <row r="565" spans="1:25" x14ac:dyDescent="0.3">
      <c r="A565">
        <v>392469</v>
      </c>
      <c r="B565" t="s">
        <v>40</v>
      </c>
      <c r="C565" t="s">
        <v>26</v>
      </c>
      <c r="D565">
        <v>837</v>
      </c>
      <c r="E565">
        <v>8149</v>
      </c>
      <c r="F565" t="s">
        <v>41</v>
      </c>
      <c r="G565">
        <v>2</v>
      </c>
      <c r="H565" t="s">
        <v>28</v>
      </c>
      <c r="I565" t="s">
        <v>29</v>
      </c>
      <c r="J565">
        <v>40848</v>
      </c>
      <c r="K565" t="s">
        <v>42</v>
      </c>
      <c r="L565">
        <v>40848</v>
      </c>
      <c r="M565" t="s">
        <v>42</v>
      </c>
      <c r="N565">
        <v>0</v>
      </c>
      <c r="O565" t="s">
        <v>43</v>
      </c>
      <c r="P565">
        <v>1609296</v>
      </c>
      <c r="Q565" t="s">
        <v>389</v>
      </c>
      <c r="R565">
        <v>149876.70000000001</v>
      </c>
      <c r="S565">
        <v>81797.460000000006</v>
      </c>
      <c r="T565">
        <v>0</v>
      </c>
      <c r="U565">
        <v>0</v>
      </c>
      <c r="V565">
        <v>2646.96</v>
      </c>
      <c r="W565">
        <v>1491.7</v>
      </c>
      <c r="X565">
        <v>0</v>
      </c>
      <c r="Y565">
        <v>0</v>
      </c>
    </row>
    <row r="566" spans="1:25" x14ac:dyDescent="0.3">
      <c r="A566">
        <v>183018</v>
      </c>
      <c r="B566" t="s">
        <v>112</v>
      </c>
      <c r="C566" t="s">
        <v>26</v>
      </c>
      <c r="D566">
        <v>7670</v>
      </c>
      <c r="E566">
        <v>8155</v>
      </c>
      <c r="F566" t="s">
        <v>113</v>
      </c>
      <c r="G566">
        <v>4</v>
      </c>
      <c r="H566" t="s">
        <v>35</v>
      </c>
      <c r="I566" t="s">
        <v>36</v>
      </c>
      <c r="J566">
        <v>40206</v>
      </c>
      <c r="K566" t="s">
        <v>47</v>
      </c>
      <c r="L566">
        <v>40205</v>
      </c>
      <c r="M566" t="s">
        <v>48</v>
      </c>
      <c r="N566" t="s">
        <v>49</v>
      </c>
      <c r="O566" t="s">
        <v>43</v>
      </c>
      <c r="P566">
        <v>1502517</v>
      </c>
      <c r="Q566" t="s">
        <v>579</v>
      </c>
      <c r="R566">
        <v>161249.91</v>
      </c>
      <c r="S566">
        <v>16600.02</v>
      </c>
      <c r="T566">
        <v>0</v>
      </c>
      <c r="U566">
        <v>0</v>
      </c>
      <c r="V566">
        <v>3866.64</v>
      </c>
      <c r="W566">
        <v>396.21</v>
      </c>
      <c r="X566">
        <v>0</v>
      </c>
      <c r="Y566">
        <v>0</v>
      </c>
    </row>
    <row r="567" spans="1:25" x14ac:dyDescent="0.3">
      <c r="A567">
        <v>737441</v>
      </c>
      <c r="B567" t="s">
        <v>904</v>
      </c>
      <c r="C567" t="s">
        <v>26</v>
      </c>
      <c r="D567">
        <v>7992</v>
      </c>
      <c r="E567">
        <v>8149</v>
      </c>
      <c r="F567" t="s">
        <v>905</v>
      </c>
      <c r="G567">
        <v>2</v>
      </c>
      <c r="H567" t="s">
        <v>28</v>
      </c>
      <c r="I567" t="s">
        <v>29</v>
      </c>
      <c r="J567">
        <v>72703</v>
      </c>
      <c r="K567" t="s">
        <v>906</v>
      </c>
      <c r="L567">
        <v>72703</v>
      </c>
      <c r="M567" t="s">
        <v>906</v>
      </c>
      <c r="N567">
        <v>0</v>
      </c>
      <c r="O567" t="s">
        <v>43</v>
      </c>
      <c r="P567">
        <v>2393668</v>
      </c>
      <c r="Q567" t="s">
        <v>159</v>
      </c>
      <c r="R567">
        <v>88966.41</v>
      </c>
      <c r="S567">
        <v>0</v>
      </c>
      <c r="T567">
        <v>0</v>
      </c>
      <c r="U567">
        <v>0</v>
      </c>
      <c r="V567">
        <v>5861.39</v>
      </c>
      <c r="W567">
        <v>0</v>
      </c>
      <c r="X567">
        <v>0</v>
      </c>
      <c r="Y567">
        <v>0</v>
      </c>
    </row>
    <row r="568" spans="1:25" x14ac:dyDescent="0.3">
      <c r="A568">
        <v>871841</v>
      </c>
      <c r="B568" t="s">
        <v>141</v>
      </c>
      <c r="C568" t="s">
        <v>26</v>
      </c>
      <c r="D568">
        <v>7670</v>
      </c>
      <c r="E568">
        <v>8155</v>
      </c>
      <c r="F568" t="s">
        <v>142</v>
      </c>
      <c r="G568">
        <v>4</v>
      </c>
      <c r="H568" t="s">
        <v>35</v>
      </c>
      <c r="I568" t="s">
        <v>29</v>
      </c>
      <c r="J568">
        <v>40206</v>
      </c>
      <c r="K568" t="s">
        <v>47</v>
      </c>
      <c r="L568">
        <v>40205</v>
      </c>
      <c r="M568" t="s">
        <v>48</v>
      </c>
      <c r="N568" t="s">
        <v>143</v>
      </c>
      <c r="O568" t="s">
        <v>43</v>
      </c>
      <c r="P568">
        <v>1192624</v>
      </c>
      <c r="Q568" t="s">
        <v>907</v>
      </c>
      <c r="R568">
        <v>24203.43</v>
      </c>
      <c r="S568">
        <v>10389.540000000001</v>
      </c>
      <c r="T568">
        <v>0</v>
      </c>
      <c r="U568">
        <v>0</v>
      </c>
      <c r="V568">
        <v>904.26</v>
      </c>
      <c r="W568">
        <v>422.36</v>
      </c>
      <c r="X568">
        <v>0</v>
      </c>
      <c r="Y568">
        <v>0</v>
      </c>
    </row>
    <row r="569" spans="1:25" x14ac:dyDescent="0.3">
      <c r="A569">
        <v>767170</v>
      </c>
      <c r="B569" t="s">
        <v>908</v>
      </c>
      <c r="C569" t="s">
        <v>26</v>
      </c>
      <c r="D569">
        <v>7989</v>
      </c>
      <c r="E569">
        <v>8149</v>
      </c>
      <c r="F569" t="s">
        <v>717</v>
      </c>
      <c r="G569">
        <v>4</v>
      </c>
      <c r="H569" t="s">
        <v>35</v>
      </c>
      <c r="I569" t="s">
        <v>29</v>
      </c>
      <c r="J569">
        <v>73655</v>
      </c>
      <c r="K569" t="s">
        <v>718</v>
      </c>
      <c r="L569">
        <v>73653</v>
      </c>
      <c r="M569" t="s">
        <v>719</v>
      </c>
      <c r="N569" t="s">
        <v>909</v>
      </c>
      <c r="O569" t="s">
        <v>31</v>
      </c>
      <c r="P569">
        <v>2381267</v>
      </c>
      <c r="Q569" t="s">
        <v>796</v>
      </c>
      <c r="R569">
        <v>28863.360000000001</v>
      </c>
      <c r="S569">
        <v>0</v>
      </c>
      <c r="T569">
        <v>0</v>
      </c>
      <c r="U569">
        <v>0</v>
      </c>
      <c r="V569">
        <v>1950.1</v>
      </c>
      <c r="W569">
        <v>0</v>
      </c>
      <c r="X569">
        <v>0</v>
      </c>
      <c r="Y569">
        <v>0</v>
      </c>
    </row>
    <row r="570" spans="1:25" x14ac:dyDescent="0.3">
      <c r="A570">
        <v>189094</v>
      </c>
      <c r="B570" t="s">
        <v>910</v>
      </c>
      <c r="C570" t="s">
        <v>26</v>
      </c>
      <c r="D570">
        <v>7992</v>
      </c>
      <c r="E570">
        <v>8149</v>
      </c>
      <c r="F570" t="s">
        <v>911</v>
      </c>
      <c r="G570">
        <v>5</v>
      </c>
      <c r="H570" t="s">
        <v>307</v>
      </c>
      <c r="I570" t="s">
        <v>29</v>
      </c>
      <c r="J570">
        <v>40822</v>
      </c>
      <c r="K570" t="s">
        <v>912</v>
      </c>
      <c r="L570">
        <v>40822</v>
      </c>
      <c r="M570" t="s">
        <v>912</v>
      </c>
      <c r="N570" t="s">
        <v>913</v>
      </c>
      <c r="O570" t="s">
        <v>69</v>
      </c>
      <c r="P570">
        <v>2642841</v>
      </c>
      <c r="Q570" t="s">
        <v>914</v>
      </c>
      <c r="R570">
        <v>0</v>
      </c>
      <c r="S570">
        <v>0</v>
      </c>
      <c r="T570">
        <v>0</v>
      </c>
      <c r="U570">
        <v>136433.51999999999</v>
      </c>
      <c r="V570">
        <v>0</v>
      </c>
      <c r="W570">
        <v>0</v>
      </c>
      <c r="X570">
        <v>0</v>
      </c>
      <c r="Y570">
        <v>5247.36</v>
      </c>
    </row>
    <row r="571" spans="1:25" x14ac:dyDescent="0.3">
      <c r="A571">
        <v>339725</v>
      </c>
      <c r="B571" t="s">
        <v>343</v>
      </c>
      <c r="C571" t="s">
        <v>26</v>
      </c>
      <c r="D571">
        <v>7994</v>
      </c>
      <c r="E571">
        <v>8173</v>
      </c>
      <c r="F571" t="s">
        <v>344</v>
      </c>
      <c r="G571">
        <v>4</v>
      </c>
      <c r="H571" t="s">
        <v>35</v>
      </c>
      <c r="I571" t="s">
        <v>36</v>
      </c>
      <c r="J571">
        <v>72859</v>
      </c>
      <c r="K571" t="s">
        <v>164</v>
      </c>
      <c r="L571">
        <v>72859</v>
      </c>
      <c r="M571" t="s">
        <v>164</v>
      </c>
      <c r="N571" t="s">
        <v>165</v>
      </c>
      <c r="O571" t="s">
        <v>43</v>
      </c>
      <c r="P571">
        <v>3549680</v>
      </c>
      <c r="Q571" t="s">
        <v>204</v>
      </c>
      <c r="R571">
        <v>11775.21</v>
      </c>
      <c r="S571">
        <v>11775.21</v>
      </c>
      <c r="T571">
        <v>0</v>
      </c>
      <c r="U571">
        <v>0</v>
      </c>
      <c r="V571">
        <v>1241.46</v>
      </c>
      <c r="W571">
        <v>1241.46</v>
      </c>
      <c r="X571">
        <v>0</v>
      </c>
      <c r="Y571">
        <v>0</v>
      </c>
    </row>
    <row r="572" spans="1:25" x14ac:dyDescent="0.3">
      <c r="A572">
        <v>424039</v>
      </c>
      <c r="B572" t="s">
        <v>378</v>
      </c>
      <c r="C572" t="s">
        <v>26</v>
      </c>
      <c r="D572">
        <v>7003</v>
      </c>
      <c r="E572">
        <v>8148</v>
      </c>
      <c r="F572" t="s">
        <v>320</v>
      </c>
      <c r="G572">
        <v>3</v>
      </c>
      <c r="H572" t="s">
        <v>53</v>
      </c>
      <c r="I572" t="s">
        <v>36</v>
      </c>
      <c r="J572">
        <v>40461</v>
      </c>
      <c r="K572" t="s">
        <v>37</v>
      </c>
      <c r="L572">
        <v>40461</v>
      </c>
      <c r="M572" t="s">
        <v>37</v>
      </c>
      <c r="N572" t="s">
        <v>321</v>
      </c>
      <c r="O572" t="s">
        <v>31</v>
      </c>
      <c r="P572">
        <v>2673218</v>
      </c>
      <c r="Q572" t="s">
        <v>415</v>
      </c>
      <c r="R572">
        <v>28493.74</v>
      </c>
      <c r="S572">
        <v>9376.51</v>
      </c>
      <c r="T572">
        <v>0</v>
      </c>
      <c r="U572">
        <v>0</v>
      </c>
      <c r="V572">
        <v>588.87</v>
      </c>
      <c r="W572">
        <v>218.13</v>
      </c>
      <c r="X572">
        <v>0</v>
      </c>
      <c r="Y572">
        <v>0</v>
      </c>
    </row>
    <row r="573" spans="1:25" x14ac:dyDescent="0.3">
      <c r="A573">
        <v>819707</v>
      </c>
      <c r="B573" t="s">
        <v>522</v>
      </c>
      <c r="C573" t="s">
        <v>26</v>
      </c>
      <c r="D573">
        <v>7994</v>
      </c>
      <c r="E573">
        <v>8173</v>
      </c>
      <c r="F573" t="s">
        <v>344</v>
      </c>
      <c r="G573">
        <v>2</v>
      </c>
      <c r="H573" t="s">
        <v>28</v>
      </c>
      <c r="I573" t="s">
        <v>36</v>
      </c>
      <c r="J573">
        <v>72859</v>
      </c>
      <c r="K573" t="s">
        <v>164</v>
      </c>
      <c r="L573">
        <v>72859</v>
      </c>
      <c r="M573" t="s">
        <v>164</v>
      </c>
      <c r="N573">
        <v>0</v>
      </c>
      <c r="O573" t="s">
        <v>43</v>
      </c>
      <c r="P573">
        <v>2633220</v>
      </c>
      <c r="Q573" t="s">
        <v>679</v>
      </c>
      <c r="R573">
        <v>1232.6500000000001</v>
      </c>
      <c r="S573">
        <v>1232.6500000000001</v>
      </c>
      <c r="T573">
        <v>0</v>
      </c>
      <c r="U573">
        <v>0</v>
      </c>
      <c r="V573">
        <v>193.56</v>
      </c>
      <c r="W573">
        <v>193.56</v>
      </c>
      <c r="X573">
        <v>0</v>
      </c>
      <c r="Y573">
        <v>0</v>
      </c>
    </row>
    <row r="574" spans="1:25" x14ac:dyDescent="0.3">
      <c r="A574">
        <v>863417</v>
      </c>
      <c r="B574" t="s">
        <v>481</v>
      </c>
      <c r="C574" t="s">
        <v>26</v>
      </c>
      <c r="D574">
        <v>7003</v>
      </c>
      <c r="E574">
        <v>8148</v>
      </c>
      <c r="F574" t="s">
        <v>482</v>
      </c>
      <c r="G574">
        <v>4</v>
      </c>
      <c r="H574" t="s">
        <v>35</v>
      </c>
      <c r="I574" t="s">
        <v>36</v>
      </c>
      <c r="J574">
        <v>40461</v>
      </c>
      <c r="K574" t="s">
        <v>37</v>
      </c>
      <c r="L574">
        <v>40461</v>
      </c>
      <c r="M574" t="s">
        <v>37</v>
      </c>
      <c r="N574" t="s">
        <v>483</v>
      </c>
      <c r="O574" t="s">
        <v>31</v>
      </c>
      <c r="P574">
        <v>1215607</v>
      </c>
      <c r="Q574" t="s">
        <v>250</v>
      </c>
      <c r="R574">
        <v>26086.45</v>
      </c>
      <c r="S574">
        <v>6833.2</v>
      </c>
      <c r="T574">
        <v>0</v>
      </c>
      <c r="U574">
        <v>0</v>
      </c>
      <c r="V574">
        <v>1811.27</v>
      </c>
      <c r="W574">
        <v>474.26</v>
      </c>
      <c r="X574">
        <v>0</v>
      </c>
      <c r="Y574">
        <v>0</v>
      </c>
    </row>
    <row r="575" spans="1:25" x14ac:dyDescent="0.3">
      <c r="A575">
        <v>226185</v>
      </c>
      <c r="B575" t="s">
        <v>915</v>
      </c>
      <c r="C575" t="s">
        <v>26</v>
      </c>
      <c r="D575">
        <v>7003</v>
      </c>
      <c r="E575">
        <v>8148</v>
      </c>
      <c r="F575" t="s">
        <v>916</v>
      </c>
      <c r="G575">
        <v>2</v>
      </c>
      <c r="H575" t="s">
        <v>28</v>
      </c>
      <c r="I575" t="s">
        <v>36</v>
      </c>
      <c r="J575">
        <v>40461</v>
      </c>
      <c r="K575" t="s">
        <v>37</v>
      </c>
      <c r="L575">
        <v>40461</v>
      </c>
      <c r="M575" t="s">
        <v>37</v>
      </c>
      <c r="N575">
        <v>0</v>
      </c>
      <c r="O575" t="s">
        <v>31</v>
      </c>
      <c r="P575">
        <v>2291870</v>
      </c>
      <c r="Q575" t="s">
        <v>64</v>
      </c>
      <c r="R575">
        <v>3228.48</v>
      </c>
      <c r="S575">
        <v>849.6</v>
      </c>
      <c r="T575">
        <v>0</v>
      </c>
      <c r="U575">
        <v>0</v>
      </c>
      <c r="V575">
        <v>610.1</v>
      </c>
      <c r="W575">
        <v>160.56</v>
      </c>
      <c r="X575">
        <v>0</v>
      </c>
      <c r="Y575">
        <v>0</v>
      </c>
    </row>
    <row r="576" spans="1:25" x14ac:dyDescent="0.3">
      <c r="A576">
        <v>17561</v>
      </c>
      <c r="B576" t="s">
        <v>917</v>
      </c>
      <c r="C576" t="s">
        <v>26</v>
      </c>
      <c r="D576">
        <v>867</v>
      </c>
      <c r="E576">
        <v>8149</v>
      </c>
      <c r="F576" t="s">
        <v>918</v>
      </c>
      <c r="G576">
        <v>2</v>
      </c>
      <c r="H576" t="s">
        <v>28</v>
      </c>
      <c r="I576" t="s">
        <v>919</v>
      </c>
      <c r="J576">
        <v>932</v>
      </c>
      <c r="K576" t="s">
        <v>920</v>
      </c>
      <c r="L576">
        <v>932</v>
      </c>
      <c r="M576" t="s">
        <v>920</v>
      </c>
      <c r="N576">
        <v>0</v>
      </c>
      <c r="O576" t="s">
        <v>69</v>
      </c>
      <c r="P576">
        <v>2292423</v>
      </c>
      <c r="Q576" t="s">
        <v>64</v>
      </c>
      <c r="R576">
        <v>20180.16</v>
      </c>
      <c r="S576">
        <v>0</v>
      </c>
      <c r="T576">
        <v>2162.16</v>
      </c>
      <c r="U576">
        <v>2184</v>
      </c>
      <c r="V576">
        <v>1428.11</v>
      </c>
      <c r="W576">
        <v>0</v>
      </c>
      <c r="X576">
        <v>153.06</v>
      </c>
      <c r="Y576">
        <v>112.96</v>
      </c>
    </row>
    <row r="577" spans="1:25" x14ac:dyDescent="0.3">
      <c r="A577">
        <v>914362</v>
      </c>
      <c r="B577" t="s">
        <v>921</v>
      </c>
      <c r="C577" t="s">
        <v>26</v>
      </c>
      <c r="D577">
        <v>7994</v>
      </c>
      <c r="E577">
        <v>8149</v>
      </c>
      <c r="F577" t="s">
        <v>922</v>
      </c>
      <c r="G577">
        <v>3</v>
      </c>
      <c r="H577" t="s">
        <v>53</v>
      </c>
      <c r="I577" t="s">
        <v>29</v>
      </c>
      <c r="J577">
        <v>72387</v>
      </c>
      <c r="K577" t="s">
        <v>809</v>
      </c>
      <c r="L577">
        <v>72387</v>
      </c>
      <c r="M577" t="s">
        <v>809</v>
      </c>
      <c r="N577" t="s">
        <v>923</v>
      </c>
      <c r="O577" t="s">
        <v>43</v>
      </c>
      <c r="P577">
        <v>2332104</v>
      </c>
      <c r="Q577" t="s">
        <v>534</v>
      </c>
      <c r="R577">
        <v>11387.85</v>
      </c>
      <c r="S577">
        <v>11387.85</v>
      </c>
      <c r="T577">
        <v>0</v>
      </c>
      <c r="U577">
        <v>0</v>
      </c>
      <c r="V577">
        <v>658.82</v>
      </c>
      <c r="W577">
        <v>658.82</v>
      </c>
      <c r="X577">
        <v>0</v>
      </c>
      <c r="Y577">
        <v>0</v>
      </c>
    </row>
    <row r="578" spans="1:25" x14ac:dyDescent="0.3">
      <c r="A578">
        <v>868408</v>
      </c>
      <c r="B578" t="s">
        <v>476</v>
      </c>
      <c r="C578" t="s">
        <v>26</v>
      </c>
      <c r="D578">
        <v>7003</v>
      </c>
      <c r="E578">
        <v>8148</v>
      </c>
      <c r="F578" t="s">
        <v>87</v>
      </c>
      <c r="G578">
        <v>4</v>
      </c>
      <c r="H578" t="s">
        <v>35</v>
      </c>
      <c r="I578" t="s">
        <v>36</v>
      </c>
      <c r="J578">
        <v>40461</v>
      </c>
      <c r="K578" t="s">
        <v>37</v>
      </c>
      <c r="L578">
        <v>40461</v>
      </c>
      <c r="M578" t="s">
        <v>37</v>
      </c>
      <c r="N578" t="s">
        <v>477</v>
      </c>
      <c r="O578" t="s">
        <v>31</v>
      </c>
      <c r="P578">
        <v>2345544</v>
      </c>
      <c r="Q578" t="s">
        <v>453</v>
      </c>
      <c r="R578">
        <v>3628.54</v>
      </c>
      <c r="S578">
        <v>0</v>
      </c>
      <c r="T578">
        <v>0</v>
      </c>
      <c r="U578">
        <v>0</v>
      </c>
      <c r="V578">
        <v>111.61</v>
      </c>
      <c r="W578">
        <v>0</v>
      </c>
      <c r="X578">
        <v>0</v>
      </c>
      <c r="Y578">
        <v>0</v>
      </c>
    </row>
    <row r="579" spans="1:25" x14ac:dyDescent="0.3">
      <c r="A579">
        <v>76007</v>
      </c>
      <c r="B579" t="s">
        <v>400</v>
      </c>
      <c r="C579" t="s">
        <v>26</v>
      </c>
      <c r="D579">
        <v>7994</v>
      </c>
      <c r="E579">
        <v>8149</v>
      </c>
      <c r="F579" t="s">
        <v>52</v>
      </c>
      <c r="G579">
        <v>3</v>
      </c>
      <c r="H579" t="s">
        <v>53</v>
      </c>
      <c r="I579" t="s">
        <v>36</v>
      </c>
      <c r="J579">
        <v>40263</v>
      </c>
      <c r="K579" t="s">
        <v>398</v>
      </c>
      <c r="L579">
        <v>40263</v>
      </c>
      <c r="M579" t="s">
        <v>398</v>
      </c>
      <c r="N579" t="s">
        <v>55</v>
      </c>
      <c r="O579" t="s">
        <v>43</v>
      </c>
      <c r="P579">
        <v>3550175</v>
      </c>
      <c r="Q579" t="s">
        <v>328</v>
      </c>
      <c r="R579">
        <v>12122.07</v>
      </c>
      <c r="S579">
        <v>0</v>
      </c>
      <c r="T579">
        <v>0</v>
      </c>
      <c r="U579">
        <v>0</v>
      </c>
      <c r="V579">
        <v>247.1</v>
      </c>
      <c r="W579">
        <v>0</v>
      </c>
      <c r="X579">
        <v>0</v>
      </c>
      <c r="Y579">
        <v>0</v>
      </c>
    </row>
    <row r="580" spans="1:25" x14ac:dyDescent="0.3">
      <c r="A580">
        <v>855151</v>
      </c>
      <c r="B580" t="s">
        <v>81</v>
      </c>
      <c r="C580" t="s">
        <v>26</v>
      </c>
      <c r="D580">
        <v>7001</v>
      </c>
      <c r="E580">
        <v>8149</v>
      </c>
      <c r="F580" t="s">
        <v>82</v>
      </c>
      <c r="G580">
        <v>4</v>
      </c>
      <c r="H580" t="s">
        <v>35</v>
      </c>
      <c r="I580" t="s">
        <v>29</v>
      </c>
      <c r="J580">
        <v>72787</v>
      </c>
      <c r="K580" t="s">
        <v>83</v>
      </c>
      <c r="L580">
        <v>72787</v>
      </c>
      <c r="M580" t="s">
        <v>83</v>
      </c>
      <c r="N580" t="s">
        <v>84</v>
      </c>
      <c r="O580" t="s">
        <v>69</v>
      </c>
      <c r="P580">
        <v>2390573</v>
      </c>
      <c r="Q580" t="s">
        <v>651</v>
      </c>
      <c r="R580">
        <v>3366.68</v>
      </c>
      <c r="S580">
        <v>0</v>
      </c>
      <c r="T580">
        <v>0</v>
      </c>
      <c r="U580">
        <v>0</v>
      </c>
      <c r="V580">
        <v>178.78</v>
      </c>
      <c r="W580">
        <v>0</v>
      </c>
      <c r="X580">
        <v>0</v>
      </c>
      <c r="Y580">
        <v>0</v>
      </c>
    </row>
    <row r="581" spans="1:25" x14ac:dyDescent="0.3">
      <c r="A581">
        <v>162460</v>
      </c>
      <c r="B581" t="s">
        <v>924</v>
      </c>
      <c r="C581" t="s">
        <v>26</v>
      </c>
      <c r="D581">
        <v>7001</v>
      </c>
      <c r="E581">
        <v>8149</v>
      </c>
      <c r="F581" t="s">
        <v>925</v>
      </c>
      <c r="G581">
        <v>2</v>
      </c>
      <c r="H581" t="s">
        <v>28</v>
      </c>
      <c r="I581" t="s">
        <v>29</v>
      </c>
      <c r="J581">
        <v>21373</v>
      </c>
      <c r="K581" t="s">
        <v>30</v>
      </c>
      <c r="L581">
        <v>21373</v>
      </c>
      <c r="M581" t="s">
        <v>30</v>
      </c>
      <c r="N581">
        <v>0</v>
      </c>
      <c r="O581" t="s">
        <v>31</v>
      </c>
      <c r="P581">
        <v>3642733</v>
      </c>
      <c r="Q581" t="s">
        <v>32</v>
      </c>
      <c r="R581">
        <v>434924.72</v>
      </c>
      <c r="S581">
        <v>0</v>
      </c>
      <c r="T581">
        <v>132275.6</v>
      </c>
      <c r="U581">
        <v>165344.5</v>
      </c>
      <c r="V581">
        <v>5492.8</v>
      </c>
      <c r="W581">
        <v>0</v>
      </c>
      <c r="X581">
        <v>2069.36</v>
      </c>
      <c r="Y581">
        <v>0</v>
      </c>
    </row>
    <row r="582" spans="1:25" x14ac:dyDescent="0.3">
      <c r="A582">
        <v>147369</v>
      </c>
      <c r="B582" t="s">
        <v>926</v>
      </c>
      <c r="C582" t="s">
        <v>26</v>
      </c>
      <c r="D582">
        <v>894</v>
      </c>
      <c r="E582">
        <v>8149</v>
      </c>
      <c r="F582" t="s">
        <v>927</v>
      </c>
      <c r="G582">
        <v>2</v>
      </c>
      <c r="H582" t="s">
        <v>28</v>
      </c>
      <c r="I582" t="s">
        <v>29</v>
      </c>
      <c r="J582">
        <v>72234</v>
      </c>
      <c r="K582" t="s">
        <v>928</v>
      </c>
      <c r="L582">
        <v>72234</v>
      </c>
      <c r="M582" t="s">
        <v>928</v>
      </c>
      <c r="N582">
        <v>0</v>
      </c>
      <c r="O582" t="s">
        <v>69</v>
      </c>
      <c r="P582">
        <v>3676434</v>
      </c>
      <c r="Q582" t="s">
        <v>286</v>
      </c>
      <c r="R582">
        <v>61061.36</v>
      </c>
      <c r="S582">
        <v>0</v>
      </c>
      <c r="T582">
        <v>0</v>
      </c>
      <c r="U582">
        <v>0</v>
      </c>
      <c r="V582">
        <v>3856.91</v>
      </c>
      <c r="W582">
        <v>0</v>
      </c>
      <c r="X582">
        <v>0</v>
      </c>
      <c r="Y582">
        <v>0</v>
      </c>
    </row>
    <row r="583" spans="1:25" x14ac:dyDescent="0.3">
      <c r="A583">
        <v>76007</v>
      </c>
      <c r="B583" t="s">
        <v>400</v>
      </c>
      <c r="C583" t="s">
        <v>26</v>
      </c>
      <c r="D583">
        <v>7994</v>
      </c>
      <c r="E583">
        <v>8149</v>
      </c>
      <c r="F583" t="s">
        <v>52</v>
      </c>
      <c r="G583">
        <v>3</v>
      </c>
      <c r="H583" t="s">
        <v>53</v>
      </c>
      <c r="I583" t="s">
        <v>36</v>
      </c>
      <c r="J583">
        <v>40263</v>
      </c>
      <c r="K583" t="s">
        <v>398</v>
      </c>
      <c r="L583">
        <v>40263</v>
      </c>
      <c r="M583" t="s">
        <v>398</v>
      </c>
      <c r="N583" t="s">
        <v>55</v>
      </c>
      <c r="O583" t="s">
        <v>43</v>
      </c>
      <c r="P583">
        <v>1534585</v>
      </c>
      <c r="Q583" t="s">
        <v>458</v>
      </c>
      <c r="R583">
        <v>5404.49</v>
      </c>
      <c r="S583">
        <v>0</v>
      </c>
      <c r="T583">
        <v>0</v>
      </c>
      <c r="U583">
        <v>0</v>
      </c>
      <c r="V583">
        <v>142.1</v>
      </c>
      <c r="W583">
        <v>0</v>
      </c>
      <c r="X583">
        <v>0</v>
      </c>
      <c r="Y583">
        <v>0</v>
      </c>
    </row>
    <row r="584" spans="1:25" x14ac:dyDescent="0.3">
      <c r="A584">
        <v>659378</v>
      </c>
      <c r="B584" t="s">
        <v>689</v>
      </c>
      <c r="C584" t="s">
        <v>26</v>
      </c>
      <c r="D584">
        <v>7670</v>
      </c>
      <c r="E584">
        <v>8155</v>
      </c>
      <c r="F584" t="s">
        <v>249</v>
      </c>
      <c r="G584">
        <v>4</v>
      </c>
      <c r="H584" t="s">
        <v>35</v>
      </c>
      <c r="I584" t="s">
        <v>36</v>
      </c>
      <c r="J584">
        <v>40206</v>
      </c>
      <c r="K584" t="s">
        <v>47</v>
      </c>
      <c r="L584">
        <v>40205</v>
      </c>
      <c r="M584" t="s">
        <v>48</v>
      </c>
      <c r="N584" t="s">
        <v>690</v>
      </c>
      <c r="O584" t="s">
        <v>43</v>
      </c>
      <c r="P584">
        <v>1215607</v>
      </c>
      <c r="Q584" t="s">
        <v>250</v>
      </c>
      <c r="R584">
        <v>293.10000000000002</v>
      </c>
      <c r="S584">
        <v>0</v>
      </c>
      <c r="T584">
        <v>0</v>
      </c>
      <c r="U584">
        <v>0</v>
      </c>
      <c r="V584">
        <v>18.18</v>
      </c>
      <c r="W584">
        <v>0</v>
      </c>
      <c r="X584">
        <v>0</v>
      </c>
      <c r="Y584">
        <v>0</v>
      </c>
    </row>
    <row r="585" spans="1:25" x14ac:dyDescent="0.3">
      <c r="A585">
        <v>966753</v>
      </c>
      <c r="B585" t="s">
        <v>868</v>
      </c>
      <c r="C585" t="s">
        <v>26</v>
      </c>
      <c r="D585">
        <v>7001</v>
      </c>
      <c r="E585">
        <v>8149</v>
      </c>
      <c r="F585" t="s">
        <v>869</v>
      </c>
      <c r="G585">
        <v>2</v>
      </c>
      <c r="H585" t="s">
        <v>28</v>
      </c>
      <c r="I585" t="s">
        <v>29</v>
      </c>
      <c r="J585">
        <v>72618</v>
      </c>
      <c r="K585" t="s">
        <v>870</v>
      </c>
      <c r="L585">
        <v>72618</v>
      </c>
      <c r="M585" t="s">
        <v>870</v>
      </c>
      <c r="N585">
        <v>0</v>
      </c>
      <c r="O585" t="s">
        <v>31</v>
      </c>
      <c r="P585">
        <v>2652188</v>
      </c>
      <c r="Q585" t="s">
        <v>466</v>
      </c>
      <c r="R585">
        <v>0</v>
      </c>
      <c r="S585">
        <v>0</v>
      </c>
      <c r="T585">
        <v>0</v>
      </c>
      <c r="U585">
        <v>40478.879999999997</v>
      </c>
      <c r="V585">
        <v>0</v>
      </c>
      <c r="W585">
        <v>0</v>
      </c>
      <c r="X585">
        <v>0</v>
      </c>
      <c r="Y585">
        <v>2335.3200000000002</v>
      </c>
    </row>
    <row r="586" spans="1:25" x14ac:dyDescent="0.3">
      <c r="A586">
        <v>950068</v>
      </c>
      <c r="B586" t="s">
        <v>479</v>
      </c>
      <c r="C586" t="s">
        <v>26</v>
      </c>
      <c r="D586">
        <v>7001</v>
      </c>
      <c r="E586">
        <v>8149</v>
      </c>
      <c r="F586" t="s">
        <v>176</v>
      </c>
      <c r="G586">
        <v>3</v>
      </c>
      <c r="H586" t="s">
        <v>53</v>
      </c>
      <c r="I586" t="s">
        <v>29</v>
      </c>
      <c r="J586">
        <v>40083</v>
      </c>
      <c r="K586" t="s">
        <v>177</v>
      </c>
      <c r="L586">
        <v>40083</v>
      </c>
      <c r="M586" t="s">
        <v>177</v>
      </c>
      <c r="N586" t="s">
        <v>178</v>
      </c>
      <c r="O586" t="s">
        <v>43</v>
      </c>
      <c r="P586">
        <v>2049393</v>
      </c>
      <c r="Q586" t="s">
        <v>778</v>
      </c>
      <c r="R586">
        <v>23558.02</v>
      </c>
      <c r="S586">
        <v>0</v>
      </c>
      <c r="T586">
        <v>0</v>
      </c>
      <c r="U586">
        <v>0</v>
      </c>
      <c r="V586">
        <v>1434.77</v>
      </c>
      <c r="W586">
        <v>0</v>
      </c>
      <c r="X586">
        <v>0</v>
      </c>
      <c r="Y586">
        <v>0</v>
      </c>
    </row>
    <row r="587" spans="1:25" x14ac:dyDescent="0.3">
      <c r="A587">
        <v>248350</v>
      </c>
      <c r="B587" t="s">
        <v>151</v>
      </c>
      <c r="C587" t="s">
        <v>26</v>
      </c>
      <c r="D587">
        <v>7003</v>
      </c>
      <c r="E587">
        <v>8148</v>
      </c>
      <c r="F587" t="s">
        <v>152</v>
      </c>
      <c r="G587">
        <v>3</v>
      </c>
      <c r="H587" t="s">
        <v>53</v>
      </c>
      <c r="I587" t="s">
        <v>36</v>
      </c>
      <c r="J587">
        <v>40461</v>
      </c>
      <c r="K587" t="s">
        <v>37</v>
      </c>
      <c r="L587">
        <v>40461</v>
      </c>
      <c r="M587" t="s">
        <v>37</v>
      </c>
      <c r="N587" t="s">
        <v>153</v>
      </c>
      <c r="O587" t="s">
        <v>31</v>
      </c>
      <c r="P587">
        <v>3544152</v>
      </c>
      <c r="Q587" t="s">
        <v>131</v>
      </c>
      <c r="R587">
        <v>374.66</v>
      </c>
      <c r="S587">
        <v>0</v>
      </c>
      <c r="T587">
        <v>0</v>
      </c>
      <c r="U587">
        <v>0</v>
      </c>
      <c r="V587">
        <v>13.42</v>
      </c>
      <c r="W587">
        <v>0</v>
      </c>
      <c r="X587">
        <v>0</v>
      </c>
      <c r="Y587">
        <v>0</v>
      </c>
    </row>
    <row r="588" spans="1:25" x14ac:dyDescent="0.3">
      <c r="A588">
        <v>176286</v>
      </c>
      <c r="B588" t="s">
        <v>647</v>
      </c>
      <c r="C588" t="s">
        <v>26</v>
      </c>
      <c r="D588">
        <v>7003</v>
      </c>
      <c r="E588">
        <v>8148</v>
      </c>
      <c r="F588" t="s">
        <v>648</v>
      </c>
      <c r="G588">
        <v>3</v>
      </c>
      <c r="H588" t="s">
        <v>53</v>
      </c>
      <c r="I588" t="s">
        <v>36</v>
      </c>
      <c r="J588">
        <v>40461</v>
      </c>
      <c r="K588" t="s">
        <v>37</v>
      </c>
      <c r="L588">
        <v>40461</v>
      </c>
      <c r="M588" t="s">
        <v>37</v>
      </c>
      <c r="N588" t="s">
        <v>649</v>
      </c>
      <c r="O588" t="s">
        <v>31</v>
      </c>
      <c r="P588">
        <v>3224649</v>
      </c>
      <c r="Q588" t="s">
        <v>580</v>
      </c>
      <c r="R588">
        <v>506.14</v>
      </c>
      <c r="S588">
        <v>506.14</v>
      </c>
      <c r="T588">
        <v>0</v>
      </c>
      <c r="U588">
        <v>0</v>
      </c>
      <c r="V588">
        <v>9.1199999999999992</v>
      </c>
      <c r="W588">
        <v>9.1199999999999992</v>
      </c>
      <c r="X588">
        <v>0</v>
      </c>
      <c r="Y588">
        <v>0</v>
      </c>
    </row>
    <row r="589" spans="1:25" x14ac:dyDescent="0.3">
      <c r="A589">
        <v>976107</v>
      </c>
      <c r="B589" t="s">
        <v>239</v>
      </c>
      <c r="C589" t="s">
        <v>26</v>
      </c>
      <c r="D589">
        <v>7001</v>
      </c>
      <c r="E589">
        <v>8149</v>
      </c>
      <c r="F589" t="s">
        <v>240</v>
      </c>
      <c r="G589">
        <v>4</v>
      </c>
      <c r="H589" t="s">
        <v>35</v>
      </c>
      <c r="I589" t="s">
        <v>36</v>
      </c>
      <c r="J589">
        <v>72008</v>
      </c>
      <c r="K589" t="s">
        <v>241</v>
      </c>
      <c r="L589">
        <v>72008</v>
      </c>
      <c r="M589" t="s">
        <v>242</v>
      </c>
      <c r="N589" t="s">
        <v>243</v>
      </c>
      <c r="O589" t="s">
        <v>43</v>
      </c>
      <c r="P589">
        <v>2064673</v>
      </c>
      <c r="Q589" t="s">
        <v>929</v>
      </c>
      <c r="R589">
        <v>4085.96</v>
      </c>
      <c r="S589">
        <v>0</v>
      </c>
      <c r="T589">
        <v>0</v>
      </c>
      <c r="U589">
        <v>0</v>
      </c>
      <c r="V589">
        <v>659.42</v>
      </c>
      <c r="W589">
        <v>0</v>
      </c>
      <c r="X589">
        <v>0</v>
      </c>
      <c r="Y589">
        <v>0</v>
      </c>
    </row>
    <row r="590" spans="1:25" x14ac:dyDescent="0.3">
      <c r="A590">
        <v>747565</v>
      </c>
      <c r="B590" t="s">
        <v>248</v>
      </c>
      <c r="C590" t="s">
        <v>26</v>
      </c>
      <c r="D590">
        <v>7670</v>
      </c>
      <c r="E590">
        <v>8155</v>
      </c>
      <c r="F590" t="s">
        <v>249</v>
      </c>
      <c r="G590">
        <v>2</v>
      </c>
      <c r="H590" t="s">
        <v>28</v>
      </c>
      <c r="I590" t="s">
        <v>36</v>
      </c>
      <c r="J590">
        <v>40206</v>
      </c>
      <c r="K590" t="s">
        <v>47</v>
      </c>
      <c r="L590">
        <v>40205</v>
      </c>
      <c r="M590" t="s">
        <v>48</v>
      </c>
      <c r="N590">
        <v>0</v>
      </c>
      <c r="O590" t="s">
        <v>43</v>
      </c>
      <c r="P590">
        <v>1215607</v>
      </c>
      <c r="Q590" t="s">
        <v>250</v>
      </c>
      <c r="R590">
        <v>7267.26</v>
      </c>
      <c r="S590">
        <v>0</v>
      </c>
      <c r="T590">
        <v>0</v>
      </c>
      <c r="U590">
        <v>0</v>
      </c>
      <c r="V590">
        <v>311.44</v>
      </c>
      <c r="W590">
        <v>0</v>
      </c>
      <c r="X590">
        <v>0</v>
      </c>
      <c r="Y590">
        <v>0</v>
      </c>
    </row>
    <row r="591" spans="1:25" x14ac:dyDescent="0.3">
      <c r="A591">
        <v>876754</v>
      </c>
      <c r="B591" t="s">
        <v>600</v>
      </c>
      <c r="C591" t="s">
        <v>26</v>
      </c>
      <c r="D591">
        <v>7001</v>
      </c>
      <c r="E591">
        <v>8149</v>
      </c>
      <c r="F591" t="s">
        <v>930</v>
      </c>
      <c r="G591">
        <v>4</v>
      </c>
      <c r="H591" t="s">
        <v>35</v>
      </c>
      <c r="I591" t="s">
        <v>29</v>
      </c>
      <c r="J591">
        <v>72706</v>
      </c>
      <c r="K591" t="s">
        <v>308</v>
      </c>
      <c r="L591">
        <v>72706</v>
      </c>
      <c r="M591" t="s">
        <v>308</v>
      </c>
      <c r="N591" t="s">
        <v>309</v>
      </c>
      <c r="O591" t="s">
        <v>43</v>
      </c>
      <c r="P591">
        <v>2612240</v>
      </c>
      <c r="Q591" t="s">
        <v>931</v>
      </c>
      <c r="R591">
        <v>11957.54</v>
      </c>
      <c r="S591">
        <v>0</v>
      </c>
      <c r="T591">
        <v>0</v>
      </c>
      <c r="U591">
        <v>0</v>
      </c>
      <c r="V591">
        <v>1881.56</v>
      </c>
      <c r="W591">
        <v>0</v>
      </c>
      <c r="X591">
        <v>0</v>
      </c>
      <c r="Y591">
        <v>0</v>
      </c>
    </row>
    <row r="592" spans="1:25" x14ac:dyDescent="0.3">
      <c r="A592">
        <v>957495</v>
      </c>
      <c r="B592" t="s">
        <v>932</v>
      </c>
      <c r="C592" t="s">
        <v>26</v>
      </c>
      <c r="D592">
        <v>7994</v>
      </c>
      <c r="E592">
        <v>8149</v>
      </c>
      <c r="F592" t="s">
        <v>560</v>
      </c>
      <c r="G592">
        <v>3</v>
      </c>
      <c r="H592" t="s">
        <v>53</v>
      </c>
      <c r="I592" t="s">
        <v>29</v>
      </c>
      <c r="J592">
        <v>72722</v>
      </c>
      <c r="K592" t="s">
        <v>561</v>
      </c>
      <c r="L592">
        <v>72722</v>
      </c>
      <c r="M592" t="s">
        <v>561</v>
      </c>
      <c r="N592" t="s">
        <v>933</v>
      </c>
      <c r="O592" t="s">
        <v>43</v>
      </c>
      <c r="P592">
        <v>3709235</v>
      </c>
      <c r="Q592" t="s">
        <v>562</v>
      </c>
      <c r="R592">
        <v>39178.32</v>
      </c>
      <c r="S592">
        <v>39178.32</v>
      </c>
      <c r="T592">
        <v>0</v>
      </c>
      <c r="U592">
        <v>0</v>
      </c>
      <c r="V592">
        <v>2316.8200000000002</v>
      </c>
      <c r="W592">
        <v>2316.8200000000002</v>
      </c>
      <c r="X592">
        <v>0</v>
      </c>
      <c r="Y592">
        <v>0</v>
      </c>
    </row>
    <row r="593" spans="1:25" x14ac:dyDescent="0.3">
      <c r="A593">
        <v>193823</v>
      </c>
      <c r="B593" t="s">
        <v>551</v>
      </c>
      <c r="C593" t="s">
        <v>26</v>
      </c>
      <c r="D593">
        <v>7003</v>
      </c>
      <c r="E593">
        <v>8148</v>
      </c>
      <c r="F593" t="s">
        <v>552</v>
      </c>
      <c r="G593">
        <v>2</v>
      </c>
      <c r="H593" t="s">
        <v>28</v>
      </c>
      <c r="I593" t="s">
        <v>36</v>
      </c>
      <c r="J593">
        <v>40461</v>
      </c>
      <c r="K593" t="s">
        <v>37</v>
      </c>
      <c r="L593">
        <v>40461</v>
      </c>
      <c r="M593" t="s">
        <v>37</v>
      </c>
      <c r="N593">
        <v>0</v>
      </c>
      <c r="O593" t="s">
        <v>31</v>
      </c>
      <c r="P593">
        <v>1250075</v>
      </c>
      <c r="Q593" t="s">
        <v>374</v>
      </c>
      <c r="R593">
        <v>9894</v>
      </c>
      <c r="S593">
        <v>0</v>
      </c>
      <c r="T593">
        <v>0</v>
      </c>
      <c r="U593">
        <v>0</v>
      </c>
      <c r="V593">
        <v>425.17</v>
      </c>
      <c r="W593">
        <v>0</v>
      </c>
      <c r="X593">
        <v>0</v>
      </c>
      <c r="Y593">
        <v>0</v>
      </c>
    </row>
    <row r="594" spans="1:25" x14ac:dyDescent="0.3">
      <c r="A594">
        <v>442984</v>
      </c>
      <c r="B594" t="s">
        <v>202</v>
      </c>
      <c r="C594" t="s">
        <v>26</v>
      </c>
      <c r="D594">
        <v>7003</v>
      </c>
      <c r="E594">
        <v>8148</v>
      </c>
      <c r="F594" t="s">
        <v>203</v>
      </c>
      <c r="G594">
        <v>2</v>
      </c>
      <c r="H594" t="s">
        <v>28</v>
      </c>
      <c r="I594" t="s">
        <v>36</v>
      </c>
      <c r="J594">
        <v>40461</v>
      </c>
      <c r="K594" t="s">
        <v>37</v>
      </c>
      <c r="L594">
        <v>40461</v>
      </c>
      <c r="M594" t="s">
        <v>37</v>
      </c>
      <c r="N594">
        <v>0</v>
      </c>
      <c r="O594" t="s">
        <v>31</v>
      </c>
      <c r="P594">
        <v>3990306</v>
      </c>
      <c r="Q594" t="s">
        <v>578</v>
      </c>
      <c r="R594">
        <v>391310.11</v>
      </c>
      <c r="S594">
        <v>121251.02</v>
      </c>
      <c r="T594">
        <v>0</v>
      </c>
      <c r="U594">
        <v>0</v>
      </c>
      <c r="V594">
        <v>9816.01</v>
      </c>
      <c r="W594">
        <v>3007.89</v>
      </c>
      <c r="X594">
        <v>0</v>
      </c>
      <c r="Y594">
        <v>0</v>
      </c>
    </row>
    <row r="595" spans="1:25" x14ac:dyDescent="0.3">
      <c r="A595">
        <v>721786</v>
      </c>
      <c r="B595" t="s">
        <v>279</v>
      </c>
      <c r="C595" t="s">
        <v>26</v>
      </c>
      <c r="D595">
        <v>7003</v>
      </c>
      <c r="E595">
        <v>8148</v>
      </c>
      <c r="F595" t="s">
        <v>280</v>
      </c>
      <c r="G595">
        <v>4</v>
      </c>
      <c r="H595" t="s">
        <v>35</v>
      </c>
      <c r="I595" t="s">
        <v>36</v>
      </c>
      <c r="J595">
        <v>40461</v>
      </c>
      <c r="K595" t="s">
        <v>37</v>
      </c>
      <c r="L595">
        <v>40461</v>
      </c>
      <c r="M595" t="s">
        <v>37</v>
      </c>
      <c r="N595" t="s">
        <v>281</v>
      </c>
      <c r="O595" t="s">
        <v>31</v>
      </c>
      <c r="P595">
        <v>3620325</v>
      </c>
      <c r="Q595" t="s">
        <v>934</v>
      </c>
      <c r="R595">
        <v>17505.650000000001</v>
      </c>
      <c r="S595">
        <v>8757.16</v>
      </c>
      <c r="T595">
        <v>0</v>
      </c>
      <c r="U595">
        <v>0</v>
      </c>
      <c r="V595">
        <v>698.54</v>
      </c>
      <c r="W595">
        <v>273.57</v>
      </c>
      <c r="X595">
        <v>0</v>
      </c>
      <c r="Y595">
        <v>0</v>
      </c>
    </row>
    <row r="596" spans="1:25" x14ac:dyDescent="0.3">
      <c r="A596">
        <v>957492</v>
      </c>
      <c r="B596" t="s">
        <v>559</v>
      </c>
      <c r="C596" t="s">
        <v>26</v>
      </c>
      <c r="D596">
        <v>7994</v>
      </c>
      <c r="E596">
        <v>8149</v>
      </c>
      <c r="F596" t="s">
        <v>560</v>
      </c>
      <c r="G596">
        <v>2</v>
      </c>
      <c r="H596" t="s">
        <v>28</v>
      </c>
      <c r="I596" t="s">
        <v>29</v>
      </c>
      <c r="J596">
        <v>72722</v>
      </c>
      <c r="K596" t="s">
        <v>561</v>
      </c>
      <c r="L596">
        <v>72722</v>
      </c>
      <c r="M596" t="s">
        <v>561</v>
      </c>
      <c r="N596">
        <v>0</v>
      </c>
      <c r="O596" t="s">
        <v>43</v>
      </c>
      <c r="P596">
        <v>3700093</v>
      </c>
      <c r="Q596" t="s">
        <v>935</v>
      </c>
      <c r="R596">
        <v>251692.78</v>
      </c>
      <c r="S596">
        <v>0</v>
      </c>
      <c r="T596">
        <v>0</v>
      </c>
      <c r="U596">
        <v>46249.82</v>
      </c>
      <c r="V596">
        <v>14790.57</v>
      </c>
      <c r="W596">
        <v>0</v>
      </c>
      <c r="X596">
        <v>0</v>
      </c>
      <c r="Y596">
        <v>1781.46</v>
      </c>
    </row>
    <row r="597" spans="1:25" x14ac:dyDescent="0.3">
      <c r="A597">
        <v>76006</v>
      </c>
      <c r="B597" t="s">
        <v>397</v>
      </c>
      <c r="C597" t="s">
        <v>26</v>
      </c>
      <c r="D597">
        <v>7994</v>
      </c>
      <c r="E597">
        <v>8149</v>
      </c>
      <c r="F597" t="s">
        <v>52</v>
      </c>
      <c r="G597">
        <v>4</v>
      </c>
      <c r="H597" t="s">
        <v>35</v>
      </c>
      <c r="I597" t="s">
        <v>36</v>
      </c>
      <c r="J597">
        <v>40263</v>
      </c>
      <c r="K597" t="s">
        <v>398</v>
      </c>
      <c r="L597">
        <v>40263</v>
      </c>
      <c r="M597" t="s">
        <v>398</v>
      </c>
      <c r="N597" t="s">
        <v>55</v>
      </c>
      <c r="O597" t="s">
        <v>43</v>
      </c>
      <c r="P597">
        <v>2331742</v>
      </c>
      <c r="Q597" t="s">
        <v>819</v>
      </c>
      <c r="R597">
        <v>19138.53</v>
      </c>
      <c r="S597">
        <v>11115.33</v>
      </c>
      <c r="T597">
        <v>0</v>
      </c>
      <c r="U597">
        <v>0</v>
      </c>
      <c r="V597">
        <v>1397.09</v>
      </c>
      <c r="W597">
        <v>826.93</v>
      </c>
      <c r="X597">
        <v>0</v>
      </c>
      <c r="Y597">
        <v>0</v>
      </c>
    </row>
    <row r="598" spans="1:25" x14ac:dyDescent="0.3">
      <c r="A598">
        <v>183018</v>
      </c>
      <c r="B598" t="s">
        <v>112</v>
      </c>
      <c r="C598" t="s">
        <v>26</v>
      </c>
      <c r="D598">
        <v>7670</v>
      </c>
      <c r="E598">
        <v>8155</v>
      </c>
      <c r="F598" t="s">
        <v>113</v>
      </c>
      <c r="G598">
        <v>4</v>
      </c>
      <c r="H598" t="s">
        <v>35</v>
      </c>
      <c r="I598" t="s">
        <v>36</v>
      </c>
      <c r="J598">
        <v>40206</v>
      </c>
      <c r="K598" t="s">
        <v>47</v>
      </c>
      <c r="L598">
        <v>40205</v>
      </c>
      <c r="M598" t="s">
        <v>48</v>
      </c>
      <c r="N598" t="s">
        <v>49</v>
      </c>
      <c r="O598" t="s">
        <v>43</v>
      </c>
      <c r="P598">
        <v>1559434</v>
      </c>
      <c r="Q598" t="s">
        <v>199</v>
      </c>
      <c r="R598">
        <v>963.16</v>
      </c>
      <c r="S598">
        <v>0</v>
      </c>
      <c r="T598">
        <v>0</v>
      </c>
      <c r="U598">
        <v>0</v>
      </c>
      <c r="V598">
        <v>47.2</v>
      </c>
      <c r="W598">
        <v>0</v>
      </c>
      <c r="X598">
        <v>0</v>
      </c>
      <c r="Y598">
        <v>0</v>
      </c>
    </row>
    <row r="599" spans="1:25" x14ac:dyDescent="0.3">
      <c r="A599">
        <v>76006</v>
      </c>
      <c r="B599" t="s">
        <v>397</v>
      </c>
      <c r="C599" t="s">
        <v>26</v>
      </c>
      <c r="D599">
        <v>7994</v>
      </c>
      <c r="E599">
        <v>8149</v>
      </c>
      <c r="F599" t="s">
        <v>52</v>
      </c>
      <c r="G599">
        <v>4</v>
      </c>
      <c r="H599" t="s">
        <v>35</v>
      </c>
      <c r="I599" t="s">
        <v>36</v>
      </c>
      <c r="J599">
        <v>40263</v>
      </c>
      <c r="K599" t="s">
        <v>398</v>
      </c>
      <c r="L599">
        <v>40263</v>
      </c>
      <c r="M599" t="s">
        <v>398</v>
      </c>
      <c r="N599" t="s">
        <v>55</v>
      </c>
      <c r="O599" t="s">
        <v>43</v>
      </c>
      <c r="P599">
        <v>3546405</v>
      </c>
      <c r="Q599" t="s">
        <v>328</v>
      </c>
      <c r="R599">
        <v>55952.28</v>
      </c>
      <c r="S599">
        <v>0</v>
      </c>
      <c r="T599">
        <v>11723.08</v>
      </c>
      <c r="U599">
        <v>16440.27</v>
      </c>
      <c r="V599">
        <v>13974</v>
      </c>
      <c r="W599">
        <v>0</v>
      </c>
      <c r="X599">
        <v>1758.44</v>
      </c>
      <c r="Y599">
        <v>0</v>
      </c>
    </row>
    <row r="600" spans="1:25" x14ac:dyDescent="0.3">
      <c r="A600">
        <v>930614</v>
      </c>
      <c r="B600" t="s">
        <v>936</v>
      </c>
      <c r="C600" t="s">
        <v>26</v>
      </c>
      <c r="D600">
        <v>7992</v>
      </c>
      <c r="E600">
        <v>8149</v>
      </c>
      <c r="F600" t="s">
        <v>937</v>
      </c>
      <c r="G600">
        <v>4</v>
      </c>
      <c r="H600" t="s">
        <v>35</v>
      </c>
      <c r="I600" t="s">
        <v>223</v>
      </c>
      <c r="J600">
        <v>901</v>
      </c>
      <c r="K600" t="s">
        <v>938</v>
      </c>
      <c r="L600">
        <v>901</v>
      </c>
      <c r="M600" t="s">
        <v>938</v>
      </c>
      <c r="N600" t="s">
        <v>939</v>
      </c>
      <c r="O600" t="s">
        <v>69</v>
      </c>
      <c r="P600">
        <v>1900257</v>
      </c>
      <c r="Q600" t="s">
        <v>349</v>
      </c>
      <c r="R600">
        <v>95547.24</v>
      </c>
      <c r="S600">
        <v>12818.06</v>
      </c>
      <c r="T600">
        <v>8616.2800000000007</v>
      </c>
      <c r="U600">
        <v>4315.4799999999996</v>
      </c>
      <c r="V600">
        <v>13765.34</v>
      </c>
      <c r="W600">
        <v>1712.08</v>
      </c>
      <c r="X600">
        <v>1143.28</v>
      </c>
      <c r="Y600">
        <v>365.78</v>
      </c>
    </row>
    <row r="601" spans="1:25" x14ac:dyDescent="0.3">
      <c r="A601">
        <v>69548</v>
      </c>
      <c r="B601" t="s">
        <v>550</v>
      </c>
      <c r="C601" t="s">
        <v>26</v>
      </c>
      <c r="D601">
        <v>7994</v>
      </c>
      <c r="E601">
        <v>8173</v>
      </c>
      <c r="F601" t="s">
        <v>344</v>
      </c>
      <c r="G601">
        <v>3</v>
      </c>
      <c r="H601" t="s">
        <v>53</v>
      </c>
      <c r="I601" t="s">
        <v>36</v>
      </c>
      <c r="J601">
        <v>72859</v>
      </c>
      <c r="K601" t="s">
        <v>164</v>
      </c>
      <c r="L601">
        <v>72859</v>
      </c>
      <c r="M601" t="s">
        <v>164</v>
      </c>
      <c r="N601" t="s">
        <v>165</v>
      </c>
      <c r="O601" t="s">
        <v>43</v>
      </c>
      <c r="P601">
        <v>3781069</v>
      </c>
      <c r="Q601" t="s">
        <v>778</v>
      </c>
      <c r="R601">
        <v>82980.759999999995</v>
      </c>
      <c r="S601">
        <v>0</v>
      </c>
      <c r="T601">
        <v>17018.32</v>
      </c>
      <c r="U601">
        <v>17047.3</v>
      </c>
      <c r="V601">
        <v>5343.75</v>
      </c>
      <c r="W601">
        <v>0</v>
      </c>
      <c r="X601">
        <v>1036.48</v>
      </c>
      <c r="Y601">
        <v>655.67</v>
      </c>
    </row>
    <row r="602" spans="1:25" x14ac:dyDescent="0.3">
      <c r="A602">
        <v>459661</v>
      </c>
      <c r="B602" t="s">
        <v>251</v>
      </c>
      <c r="C602" t="s">
        <v>26</v>
      </c>
      <c r="D602">
        <v>879</v>
      </c>
      <c r="E602">
        <v>8149</v>
      </c>
      <c r="F602" t="s">
        <v>252</v>
      </c>
      <c r="G602">
        <v>4</v>
      </c>
      <c r="H602" t="s">
        <v>35</v>
      </c>
      <c r="I602" t="s">
        <v>217</v>
      </c>
      <c r="J602">
        <v>73452</v>
      </c>
      <c r="K602" t="s">
        <v>253</v>
      </c>
      <c r="L602">
        <v>73452</v>
      </c>
      <c r="M602" t="s">
        <v>253</v>
      </c>
      <c r="N602" t="s">
        <v>254</v>
      </c>
      <c r="O602" t="s">
        <v>69</v>
      </c>
      <c r="P602">
        <v>2064681</v>
      </c>
      <c r="Q602" t="s">
        <v>114</v>
      </c>
      <c r="R602">
        <v>39536.620000000003</v>
      </c>
      <c r="S602">
        <v>3349.58</v>
      </c>
      <c r="T602">
        <v>11148.06</v>
      </c>
      <c r="U602">
        <v>8375.2800000000007</v>
      </c>
      <c r="V602">
        <v>2538.7600000000002</v>
      </c>
      <c r="W602">
        <v>231.44</v>
      </c>
      <c r="X602">
        <v>735.78</v>
      </c>
      <c r="Y602">
        <v>322.08</v>
      </c>
    </row>
    <row r="603" spans="1:25" x14ac:dyDescent="0.3">
      <c r="A603">
        <v>877354</v>
      </c>
      <c r="B603" t="s">
        <v>57</v>
      </c>
      <c r="C603" t="s">
        <v>26</v>
      </c>
      <c r="D603">
        <v>7595</v>
      </c>
      <c r="E603">
        <v>8115</v>
      </c>
      <c r="F603" t="s">
        <v>58</v>
      </c>
      <c r="G603">
        <v>4</v>
      </c>
      <c r="H603" t="s">
        <v>35</v>
      </c>
      <c r="I603" t="s">
        <v>36</v>
      </c>
      <c r="J603">
        <v>73354</v>
      </c>
      <c r="K603" t="s">
        <v>59</v>
      </c>
      <c r="L603">
        <v>73354</v>
      </c>
      <c r="M603" t="s">
        <v>59</v>
      </c>
      <c r="N603" t="s">
        <v>60</v>
      </c>
      <c r="O603" t="s">
        <v>43</v>
      </c>
      <c r="P603">
        <v>3644366</v>
      </c>
      <c r="Q603" t="s">
        <v>747</v>
      </c>
      <c r="R603">
        <v>88150.48</v>
      </c>
      <c r="S603">
        <v>13564.58</v>
      </c>
      <c r="T603">
        <v>14172.91</v>
      </c>
      <c r="U603">
        <v>9464.7000000000007</v>
      </c>
      <c r="V603">
        <v>5277.34</v>
      </c>
      <c r="W603">
        <v>756.01</v>
      </c>
      <c r="X603">
        <v>775.1</v>
      </c>
      <c r="Y603">
        <v>0</v>
      </c>
    </row>
    <row r="604" spans="1:25" x14ac:dyDescent="0.3">
      <c r="A604">
        <v>715721</v>
      </c>
      <c r="B604" t="s">
        <v>208</v>
      </c>
      <c r="C604" t="s">
        <v>26</v>
      </c>
      <c r="D604">
        <v>7992</v>
      </c>
      <c r="E604">
        <v>8149</v>
      </c>
      <c r="F604" t="s">
        <v>209</v>
      </c>
      <c r="G604">
        <v>4</v>
      </c>
      <c r="H604" t="s">
        <v>35</v>
      </c>
      <c r="I604" t="s">
        <v>29</v>
      </c>
      <c r="J604">
        <v>40550</v>
      </c>
      <c r="K604" t="s">
        <v>210</v>
      </c>
      <c r="L604">
        <v>40550</v>
      </c>
      <c r="M604" t="s">
        <v>210</v>
      </c>
      <c r="N604" t="s">
        <v>211</v>
      </c>
      <c r="O604" t="s">
        <v>43</v>
      </c>
      <c r="P604">
        <v>1900257</v>
      </c>
      <c r="Q604" t="s">
        <v>349</v>
      </c>
      <c r="R604">
        <v>487968.02</v>
      </c>
      <c r="S604">
        <v>86331.18</v>
      </c>
      <c r="T604">
        <v>53851.78</v>
      </c>
      <c r="U604">
        <v>37345.5</v>
      </c>
      <c r="V604">
        <v>58591.199999999997</v>
      </c>
      <c r="W604">
        <v>8259.56</v>
      </c>
      <c r="X604">
        <v>5277.48</v>
      </c>
      <c r="Y604">
        <v>1798.22</v>
      </c>
    </row>
    <row r="605" spans="1:25" x14ac:dyDescent="0.3">
      <c r="A605">
        <v>183018</v>
      </c>
      <c r="B605" t="s">
        <v>112</v>
      </c>
      <c r="C605" t="s">
        <v>26</v>
      </c>
      <c r="D605">
        <v>7670</v>
      </c>
      <c r="E605">
        <v>8155</v>
      </c>
      <c r="F605" t="s">
        <v>113</v>
      </c>
      <c r="G605">
        <v>4</v>
      </c>
      <c r="H605" t="s">
        <v>35</v>
      </c>
      <c r="I605" t="s">
        <v>36</v>
      </c>
      <c r="J605">
        <v>40206</v>
      </c>
      <c r="K605" t="s">
        <v>47</v>
      </c>
      <c r="L605">
        <v>40205</v>
      </c>
      <c r="M605" t="s">
        <v>48</v>
      </c>
      <c r="N605" t="s">
        <v>49</v>
      </c>
      <c r="O605" t="s">
        <v>43</v>
      </c>
      <c r="P605">
        <v>3280831</v>
      </c>
      <c r="Q605" t="s">
        <v>133</v>
      </c>
      <c r="R605">
        <v>193445.42</v>
      </c>
      <c r="S605">
        <v>29081.1</v>
      </c>
      <c r="T605">
        <v>0</v>
      </c>
      <c r="U605">
        <v>0</v>
      </c>
      <c r="V605">
        <v>3300.7</v>
      </c>
      <c r="W605">
        <v>457.23</v>
      </c>
      <c r="X605">
        <v>0</v>
      </c>
      <c r="Y605">
        <v>0</v>
      </c>
    </row>
    <row r="606" spans="1:25" x14ac:dyDescent="0.3">
      <c r="A606">
        <v>114922</v>
      </c>
      <c r="B606" t="s">
        <v>940</v>
      </c>
      <c r="C606" t="s">
        <v>26</v>
      </c>
      <c r="D606">
        <v>7994</v>
      </c>
      <c r="E606">
        <v>8149</v>
      </c>
      <c r="F606" t="s">
        <v>941</v>
      </c>
      <c r="G606">
        <v>4</v>
      </c>
      <c r="H606" t="s">
        <v>35</v>
      </c>
      <c r="I606" t="s">
        <v>29</v>
      </c>
      <c r="J606">
        <v>36540</v>
      </c>
      <c r="K606" t="s">
        <v>784</v>
      </c>
      <c r="L606">
        <v>36540</v>
      </c>
      <c r="M606" t="s">
        <v>784</v>
      </c>
      <c r="N606" t="s">
        <v>785</v>
      </c>
      <c r="O606" t="s">
        <v>43</v>
      </c>
      <c r="P606">
        <v>1527563</v>
      </c>
      <c r="Q606" t="s">
        <v>104</v>
      </c>
      <c r="R606">
        <v>24639.64</v>
      </c>
      <c r="S606">
        <v>24639.64</v>
      </c>
      <c r="T606">
        <v>0</v>
      </c>
      <c r="U606">
        <v>0</v>
      </c>
      <c r="V606">
        <v>1158.6300000000001</v>
      </c>
      <c r="W606">
        <v>1158.6300000000001</v>
      </c>
      <c r="X606">
        <v>0</v>
      </c>
      <c r="Y606">
        <v>0</v>
      </c>
    </row>
    <row r="607" spans="1:25" x14ac:dyDescent="0.3">
      <c r="A607">
        <v>729613</v>
      </c>
      <c r="B607" t="s">
        <v>368</v>
      </c>
      <c r="C607" t="s">
        <v>26</v>
      </c>
      <c r="D607">
        <v>7995</v>
      </c>
      <c r="E607">
        <v>8113</v>
      </c>
      <c r="F607" t="s">
        <v>109</v>
      </c>
      <c r="G607">
        <v>2</v>
      </c>
      <c r="H607" t="s">
        <v>28</v>
      </c>
      <c r="I607" t="s">
        <v>36</v>
      </c>
      <c r="J607">
        <v>40558</v>
      </c>
      <c r="K607" t="s">
        <v>73</v>
      </c>
      <c r="L607">
        <v>40558</v>
      </c>
      <c r="M607" t="s">
        <v>73</v>
      </c>
      <c r="N607">
        <v>0</v>
      </c>
      <c r="O607" t="s">
        <v>69</v>
      </c>
      <c r="P607">
        <v>1190719</v>
      </c>
      <c r="Q607" t="s">
        <v>107</v>
      </c>
      <c r="R607">
        <v>101127.63</v>
      </c>
      <c r="S607">
        <v>89816.28</v>
      </c>
      <c r="T607">
        <v>0</v>
      </c>
      <c r="U607">
        <v>0</v>
      </c>
      <c r="V607">
        <v>6814.87</v>
      </c>
      <c r="W607">
        <v>6340.21</v>
      </c>
      <c r="X607">
        <v>0</v>
      </c>
      <c r="Y607">
        <v>0</v>
      </c>
    </row>
    <row r="608" spans="1:25" x14ac:dyDescent="0.3">
      <c r="A608">
        <v>844150</v>
      </c>
      <c r="B608" t="s">
        <v>196</v>
      </c>
      <c r="C608" t="s">
        <v>26</v>
      </c>
      <c r="D608">
        <v>7003</v>
      </c>
      <c r="E608">
        <v>8148</v>
      </c>
      <c r="F608" t="s">
        <v>197</v>
      </c>
      <c r="G608">
        <v>4</v>
      </c>
      <c r="H608" t="s">
        <v>35</v>
      </c>
      <c r="I608" t="s">
        <v>36</v>
      </c>
      <c r="J608">
        <v>40461</v>
      </c>
      <c r="K608" t="s">
        <v>37</v>
      </c>
      <c r="L608">
        <v>40461</v>
      </c>
      <c r="M608" t="s">
        <v>37</v>
      </c>
      <c r="N608" t="s">
        <v>198</v>
      </c>
      <c r="O608" t="s">
        <v>31</v>
      </c>
      <c r="P608">
        <v>3280955</v>
      </c>
      <c r="Q608" t="s">
        <v>133</v>
      </c>
      <c r="R608">
        <v>24997.85</v>
      </c>
      <c r="S608">
        <v>8363.52</v>
      </c>
      <c r="T608">
        <v>0</v>
      </c>
      <c r="U608">
        <v>0</v>
      </c>
      <c r="V608">
        <v>381.84</v>
      </c>
      <c r="W608">
        <v>134.21</v>
      </c>
      <c r="X608">
        <v>0</v>
      </c>
      <c r="Y608">
        <v>0</v>
      </c>
    </row>
    <row r="609" spans="1:25" x14ac:dyDescent="0.3">
      <c r="A609">
        <v>855796</v>
      </c>
      <c r="B609" t="s">
        <v>295</v>
      </c>
      <c r="C609" t="s">
        <v>26</v>
      </c>
      <c r="D609">
        <v>7003</v>
      </c>
      <c r="E609">
        <v>8148</v>
      </c>
      <c r="F609" t="s">
        <v>296</v>
      </c>
      <c r="G609">
        <v>4</v>
      </c>
      <c r="H609" t="s">
        <v>35</v>
      </c>
      <c r="I609" t="s">
        <v>36</v>
      </c>
      <c r="J609">
        <v>40461</v>
      </c>
      <c r="K609" t="s">
        <v>37</v>
      </c>
      <c r="L609">
        <v>40461</v>
      </c>
      <c r="M609" t="s">
        <v>37</v>
      </c>
      <c r="N609" t="s">
        <v>297</v>
      </c>
      <c r="O609" t="s">
        <v>31</v>
      </c>
      <c r="P609">
        <v>3408291</v>
      </c>
      <c r="Q609" t="s">
        <v>487</v>
      </c>
      <c r="R609">
        <v>163932.04999999999</v>
      </c>
      <c r="S609">
        <v>49110.46</v>
      </c>
      <c r="T609">
        <v>0</v>
      </c>
      <c r="U609">
        <v>0</v>
      </c>
      <c r="V609">
        <v>522.20000000000005</v>
      </c>
      <c r="W609">
        <v>-3620.05</v>
      </c>
      <c r="X609">
        <v>0</v>
      </c>
      <c r="Y609">
        <v>0</v>
      </c>
    </row>
    <row r="610" spans="1:25" x14ac:dyDescent="0.3">
      <c r="A610">
        <v>783238</v>
      </c>
      <c r="B610" t="s">
        <v>261</v>
      </c>
      <c r="C610" t="s">
        <v>26</v>
      </c>
      <c r="D610">
        <v>7001</v>
      </c>
      <c r="E610">
        <v>8149</v>
      </c>
      <c r="F610" t="s">
        <v>262</v>
      </c>
      <c r="G610">
        <v>4</v>
      </c>
      <c r="H610" t="s">
        <v>35</v>
      </c>
      <c r="I610" t="s">
        <v>29</v>
      </c>
      <c r="J610">
        <v>16</v>
      </c>
      <c r="K610" t="s">
        <v>263</v>
      </c>
      <c r="L610">
        <v>16</v>
      </c>
      <c r="M610" t="s">
        <v>263</v>
      </c>
      <c r="N610" t="s">
        <v>264</v>
      </c>
      <c r="O610" t="s">
        <v>69</v>
      </c>
      <c r="P610">
        <v>3742640</v>
      </c>
      <c r="Q610" t="s">
        <v>942</v>
      </c>
      <c r="R610">
        <v>155345.70000000001</v>
      </c>
      <c r="S610">
        <v>0</v>
      </c>
      <c r="T610">
        <v>0</v>
      </c>
      <c r="U610">
        <v>0</v>
      </c>
      <c r="V610">
        <v>8832.36</v>
      </c>
      <c r="W610">
        <v>0</v>
      </c>
      <c r="X610">
        <v>0</v>
      </c>
      <c r="Y610">
        <v>0</v>
      </c>
    </row>
    <row r="611" spans="1:25" x14ac:dyDescent="0.3">
      <c r="A611">
        <v>659378</v>
      </c>
      <c r="B611" t="s">
        <v>689</v>
      </c>
      <c r="C611" t="s">
        <v>26</v>
      </c>
      <c r="D611">
        <v>7670</v>
      </c>
      <c r="E611">
        <v>8155</v>
      </c>
      <c r="F611" t="s">
        <v>249</v>
      </c>
      <c r="G611">
        <v>4</v>
      </c>
      <c r="H611" t="s">
        <v>35</v>
      </c>
      <c r="I611" t="s">
        <v>36</v>
      </c>
      <c r="J611">
        <v>40206</v>
      </c>
      <c r="K611" t="s">
        <v>47</v>
      </c>
      <c r="L611">
        <v>40205</v>
      </c>
      <c r="M611" t="s">
        <v>48</v>
      </c>
      <c r="N611" t="s">
        <v>690</v>
      </c>
      <c r="O611" t="s">
        <v>43</v>
      </c>
      <c r="P611">
        <v>3266707</v>
      </c>
      <c r="Q611" t="s">
        <v>487</v>
      </c>
      <c r="R611">
        <v>23096.74</v>
      </c>
      <c r="S611">
        <v>4904.71</v>
      </c>
      <c r="T611">
        <v>0</v>
      </c>
      <c r="U611">
        <v>0</v>
      </c>
      <c r="V611">
        <v>497.26</v>
      </c>
      <c r="W611">
        <v>62.2</v>
      </c>
      <c r="X611">
        <v>0</v>
      </c>
      <c r="Y611">
        <v>0</v>
      </c>
    </row>
    <row r="612" spans="1:25" x14ac:dyDescent="0.3">
      <c r="A612">
        <v>863417</v>
      </c>
      <c r="B612" t="s">
        <v>481</v>
      </c>
      <c r="C612" t="s">
        <v>26</v>
      </c>
      <c r="D612">
        <v>7003</v>
      </c>
      <c r="E612">
        <v>8148</v>
      </c>
      <c r="F612" t="s">
        <v>482</v>
      </c>
      <c r="G612">
        <v>4</v>
      </c>
      <c r="H612" t="s">
        <v>35</v>
      </c>
      <c r="I612" t="s">
        <v>36</v>
      </c>
      <c r="J612">
        <v>40461</v>
      </c>
      <c r="K612" t="s">
        <v>37</v>
      </c>
      <c r="L612">
        <v>40461</v>
      </c>
      <c r="M612" t="s">
        <v>37</v>
      </c>
      <c r="N612" t="s">
        <v>483</v>
      </c>
      <c r="O612" t="s">
        <v>31</v>
      </c>
      <c r="P612">
        <v>3498201</v>
      </c>
      <c r="Q612" t="s">
        <v>213</v>
      </c>
      <c r="R612">
        <v>23586.69</v>
      </c>
      <c r="S612">
        <v>0</v>
      </c>
      <c r="T612">
        <v>0</v>
      </c>
      <c r="U612">
        <v>0</v>
      </c>
      <c r="V612">
        <v>835.47</v>
      </c>
      <c r="W612">
        <v>0</v>
      </c>
      <c r="X612">
        <v>0</v>
      </c>
      <c r="Y612">
        <v>0</v>
      </c>
    </row>
    <row r="613" spans="1:25" x14ac:dyDescent="0.3">
      <c r="A613">
        <v>659378</v>
      </c>
      <c r="B613" t="s">
        <v>689</v>
      </c>
      <c r="C613" t="s">
        <v>26</v>
      </c>
      <c r="D613">
        <v>7670</v>
      </c>
      <c r="E613">
        <v>8155</v>
      </c>
      <c r="F613" t="s">
        <v>249</v>
      </c>
      <c r="G613">
        <v>4</v>
      </c>
      <c r="H613" t="s">
        <v>35</v>
      </c>
      <c r="I613" t="s">
        <v>36</v>
      </c>
      <c r="J613">
        <v>40206</v>
      </c>
      <c r="K613" t="s">
        <v>47</v>
      </c>
      <c r="L613">
        <v>40205</v>
      </c>
      <c r="M613" t="s">
        <v>48</v>
      </c>
      <c r="N613" t="s">
        <v>690</v>
      </c>
      <c r="O613" t="s">
        <v>43</v>
      </c>
      <c r="P613">
        <v>3408309</v>
      </c>
      <c r="Q613" t="s">
        <v>487</v>
      </c>
      <c r="R613">
        <v>88879.66</v>
      </c>
      <c r="S613">
        <v>10395.83</v>
      </c>
      <c r="T613">
        <v>0</v>
      </c>
      <c r="U613">
        <v>0</v>
      </c>
      <c r="V613">
        <v>2916.07</v>
      </c>
      <c r="W613">
        <v>-389.68</v>
      </c>
      <c r="X613">
        <v>0</v>
      </c>
      <c r="Y613">
        <v>-26.14</v>
      </c>
    </row>
    <row r="614" spans="1:25" x14ac:dyDescent="0.3">
      <c r="A614">
        <v>76006</v>
      </c>
      <c r="B614" t="s">
        <v>397</v>
      </c>
      <c r="C614" t="s">
        <v>26</v>
      </c>
      <c r="D614">
        <v>7994</v>
      </c>
      <c r="E614">
        <v>8149</v>
      </c>
      <c r="F614" t="s">
        <v>52</v>
      </c>
      <c r="G614">
        <v>4</v>
      </c>
      <c r="H614" t="s">
        <v>35</v>
      </c>
      <c r="I614" t="s">
        <v>36</v>
      </c>
      <c r="J614">
        <v>40263</v>
      </c>
      <c r="K614" t="s">
        <v>398</v>
      </c>
      <c r="L614">
        <v>40263</v>
      </c>
      <c r="M614" t="s">
        <v>398</v>
      </c>
      <c r="N614" t="s">
        <v>55</v>
      </c>
      <c r="O614" t="s">
        <v>43</v>
      </c>
      <c r="P614">
        <v>1690072</v>
      </c>
      <c r="Q614" t="s">
        <v>943</v>
      </c>
      <c r="R614">
        <v>25009.93</v>
      </c>
      <c r="S614">
        <v>0</v>
      </c>
      <c r="T614">
        <v>12549.68</v>
      </c>
      <c r="U614">
        <v>189.48</v>
      </c>
      <c r="V614">
        <v>2096.96</v>
      </c>
      <c r="W614">
        <v>0</v>
      </c>
      <c r="X614">
        <v>1027.04</v>
      </c>
      <c r="Y614">
        <v>0</v>
      </c>
    </row>
    <row r="615" spans="1:25" x14ac:dyDescent="0.3">
      <c r="A615">
        <v>346563</v>
      </c>
      <c r="B615" t="s">
        <v>486</v>
      </c>
      <c r="C615" t="s">
        <v>26</v>
      </c>
      <c r="D615">
        <v>7003</v>
      </c>
      <c r="E615">
        <v>8148</v>
      </c>
      <c r="F615" t="s">
        <v>152</v>
      </c>
      <c r="G615">
        <v>2</v>
      </c>
      <c r="H615" t="s">
        <v>28</v>
      </c>
      <c r="I615" t="s">
        <v>36</v>
      </c>
      <c r="J615">
        <v>40461</v>
      </c>
      <c r="K615" t="s">
        <v>37</v>
      </c>
      <c r="L615">
        <v>40461</v>
      </c>
      <c r="M615" t="s">
        <v>37</v>
      </c>
      <c r="N615">
        <v>0</v>
      </c>
      <c r="O615" t="s">
        <v>31</v>
      </c>
      <c r="P615">
        <v>3620325</v>
      </c>
      <c r="Q615" t="s">
        <v>934</v>
      </c>
      <c r="R615">
        <v>7599.9</v>
      </c>
      <c r="S615">
        <v>0</v>
      </c>
      <c r="T615">
        <v>0</v>
      </c>
      <c r="U615">
        <v>0</v>
      </c>
      <c r="V615">
        <v>184.66</v>
      </c>
      <c r="W615">
        <v>0</v>
      </c>
      <c r="X615">
        <v>0</v>
      </c>
      <c r="Y615">
        <v>0</v>
      </c>
    </row>
    <row r="616" spans="1:25" x14ac:dyDescent="0.3">
      <c r="A616">
        <v>767289</v>
      </c>
      <c r="B616" t="s">
        <v>944</v>
      </c>
      <c r="C616" t="s">
        <v>26</v>
      </c>
      <c r="D616">
        <v>7001</v>
      </c>
      <c r="E616">
        <v>8149</v>
      </c>
      <c r="F616" t="s">
        <v>945</v>
      </c>
      <c r="G616">
        <v>4</v>
      </c>
      <c r="H616" t="s">
        <v>35</v>
      </c>
      <c r="I616" t="s">
        <v>29</v>
      </c>
      <c r="J616">
        <v>1106</v>
      </c>
      <c r="K616" t="s">
        <v>946</v>
      </c>
      <c r="L616">
        <v>1106</v>
      </c>
      <c r="M616" t="s">
        <v>946</v>
      </c>
      <c r="N616" t="s">
        <v>947</v>
      </c>
      <c r="O616" t="s">
        <v>69</v>
      </c>
      <c r="P616">
        <v>3781085</v>
      </c>
      <c r="Q616" t="s">
        <v>778</v>
      </c>
      <c r="R616">
        <v>128324.91</v>
      </c>
      <c r="S616">
        <v>25147.93</v>
      </c>
      <c r="T616">
        <v>6684.92</v>
      </c>
      <c r="U616">
        <v>6696.29</v>
      </c>
      <c r="V616">
        <v>11730.29</v>
      </c>
      <c r="W616">
        <v>1566</v>
      </c>
      <c r="X616">
        <v>655.97</v>
      </c>
      <c r="Y616">
        <v>257.55</v>
      </c>
    </row>
    <row r="617" spans="1:25" x14ac:dyDescent="0.3">
      <c r="A617">
        <v>763411</v>
      </c>
      <c r="B617" t="s">
        <v>948</v>
      </c>
      <c r="C617" t="s">
        <v>26</v>
      </c>
      <c r="D617">
        <v>7001</v>
      </c>
      <c r="E617">
        <v>8149</v>
      </c>
      <c r="F617" t="s">
        <v>119</v>
      </c>
      <c r="G617">
        <v>2</v>
      </c>
      <c r="H617" t="s">
        <v>28</v>
      </c>
      <c r="I617" t="s">
        <v>29</v>
      </c>
      <c r="J617">
        <v>21373</v>
      </c>
      <c r="K617" t="s">
        <v>30</v>
      </c>
      <c r="L617">
        <v>21373</v>
      </c>
      <c r="M617" t="s">
        <v>30</v>
      </c>
      <c r="N617">
        <v>0</v>
      </c>
      <c r="O617" t="s">
        <v>31</v>
      </c>
      <c r="P617">
        <v>2042950</v>
      </c>
      <c r="Q617" t="s">
        <v>107</v>
      </c>
      <c r="R617">
        <v>143453.70000000001</v>
      </c>
      <c r="S617">
        <v>39106.980000000003</v>
      </c>
      <c r="T617">
        <v>8607.84</v>
      </c>
      <c r="U617">
        <v>3672.86</v>
      </c>
      <c r="V617">
        <v>11900.83</v>
      </c>
      <c r="W617">
        <v>4304.8900000000003</v>
      </c>
      <c r="X617">
        <v>-1196.5999999999999</v>
      </c>
      <c r="Y617">
        <v>161.94</v>
      </c>
    </row>
    <row r="618" spans="1:25" x14ac:dyDescent="0.3">
      <c r="A618">
        <v>392469</v>
      </c>
      <c r="B618" t="s">
        <v>40</v>
      </c>
      <c r="C618" t="s">
        <v>26</v>
      </c>
      <c r="D618">
        <v>837</v>
      </c>
      <c r="E618">
        <v>8149</v>
      </c>
      <c r="F618" t="s">
        <v>41</v>
      </c>
      <c r="G618">
        <v>2</v>
      </c>
      <c r="H618" t="s">
        <v>28</v>
      </c>
      <c r="I618" t="s">
        <v>29</v>
      </c>
      <c r="J618">
        <v>40848</v>
      </c>
      <c r="K618" t="s">
        <v>42</v>
      </c>
      <c r="L618">
        <v>40848</v>
      </c>
      <c r="M618" t="s">
        <v>42</v>
      </c>
      <c r="N618">
        <v>0</v>
      </c>
      <c r="O618" t="s">
        <v>43</v>
      </c>
      <c r="P618">
        <v>3920899</v>
      </c>
      <c r="Q618" t="s">
        <v>179</v>
      </c>
      <c r="R618">
        <v>185098.89</v>
      </c>
      <c r="S618">
        <v>0</v>
      </c>
      <c r="T618">
        <v>0</v>
      </c>
      <c r="U618">
        <v>0</v>
      </c>
      <c r="V618">
        <v>6578.58</v>
      </c>
      <c r="W618">
        <v>0</v>
      </c>
      <c r="X618">
        <v>0</v>
      </c>
      <c r="Y618">
        <v>0</v>
      </c>
    </row>
    <row r="619" spans="1:25" x14ac:dyDescent="0.3">
      <c r="A619">
        <v>442984</v>
      </c>
      <c r="B619" t="s">
        <v>202</v>
      </c>
      <c r="C619" t="s">
        <v>26</v>
      </c>
      <c r="D619">
        <v>7003</v>
      </c>
      <c r="E619">
        <v>8148</v>
      </c>
      <c r="F619" t="s">
        <v>203</v>
      </c>
      <c r="G619">
        <v>2</v>
      </c>
      <c r="H619" t="s">
        <v>28</v>
      </c>
      <c r="I619" t="s">
        <v>36</v>
      </c>
      <c r="J619">
        <v>40461</v>
      </c>
      <c r="K619" t="s">
        <v>37</v>
      </c>
      <c r="L619">
        <v>40461</v>
      </c>
      <c r="M619" t="s">
        <v>37</v>
      </c>
      <c r="N619">
        <v>0</v>
      </c>
      <c r="O619" t="s">
        <v>31</v>
      </c>
      <c r="P619">
        <v>3489978</v>
      </c>
      <c r="Q619" t="s">
        <v>50</v>
      </c>
      <c r="R619">
        <v>10208.959999999999</v>
      </c>
      <c r="S619">
        <v>3864.1</v>
      </c>
      <c r="T619">
        <v>0</v>
      </c>
      <c r="U619">
        <v>0</v>
      </c>
      <c r="V619">
        <v>1061.81</v>
      </c>
      <c r="W619">
        <v>407.29</v>
      </c>
      <c r="X619">
        <v>0</v>
      </c>
      <c r="Y619">
        <v>0</v>
      </c>
    </row>
    <row r="620" spans="1:25" x14ac:dyDescent="0.3">
      <c r="A620">
        <v>880186</v>
      </c>
      <c r="B620" t="s">
        <v>565</v>
      </c>
      <c r="C620" t="s">
        <v>26</v>
      </c>
      <c r="D620">
        <v>7994</v>
      </c>
      <c r="E620">
        <v>8149</v>
      </c>
      <c r="F620" t="s">
        <v>566</v>
      </c>
      <c r="G620">
        <v>5</v>
      </c>
      <c r="H620" t="s">
        <v>307</v>
      </c>
      <c r="I620" t="s">
        <v>29</v>
      </c>
      <c r="J620">
        <v>72437</v>
      </c>
      <c r="K620" t="s">
        <v>567</v>
      </c>
      <c r="L620">
        <v>72437</v>
      </c>
      <c r="M620" t="s">
        <v>567</v>
      </c>
      <c r="N620" t="s">
        <v>568</v>
      </c>
      <c r="O620" t="s">
        <v>43</v>
      </c>
      <c r="P620">
        <v>1125905</v>
      </c>
      <c r="Q620" t="s">
        <v>121</v>
      </c>
      <c r="R620">
        <v>19942.400000000001</v>
      </c>
      <c r="S620">
        <v>19942.400000000001</v>
      </c>
      <c r="T620">
        <v>0</v>
      </c>
      <c r="U620">
        <v>15793.2</v>
      </c>
      <c r="V620">
        <v>1740.92</v>
      </c>
      <c r="W620">
        <v>1740.92</v>
      </c>
      <c r="X620">
        <v>0</v>
      </c>
      <c r="Y620">
        <v>505.6</v>
      </c>
    </row>
    <row r="621" spans="1:25" x14ac:dyDescent="0.3">
      <c r="A621">
        <v>392469</v>
      </c>
      <c r="B621" t="s">
        <v>40</v>
      </c>
      <c r="C621" t="s">
        <v>26</v>
      </c>
      <c r="D621">
        <v>837</v>
      </c>
      <c r="E621">
        <v>8149</v>
      </c>
      <c r="F621" t="s">
        <v>41</v>
      </c>
      <c r="G621">
        <v>2</v>
      </c>
      <c r="H621" t="s">
        <v>28</v>
      </c>
      <c r="I621" t="s">
        <v>29</v>
      </c>
      <c r="J621">
        <v>40848</v>
      </c>
      <c r="K621" t="s">
        <v>42</v>
      </c>
      <c r="L621">
        <v>40848</v>
      </c>
      <c r="M621" t="s">
        <v>42</v>
      </c>
      <c r="N621">
        <v>0</v>
      </c>
      <c r="O621" t="s">
        <v>43</v>
      </c>
      <c r="P621">
        <v>3781028</v>
      </c>
      <c r="Q621" t="s">
        <v>778</v>
      </c>
      <c r="R621">
        <v>102028.09</v>
      </c>
      <c r="S621">
        <v>0</v>
      </c>
      <c r="T621">
        <v>0</v>
      </c>
      <c r="U621">
        <v>0</v>
      </c>
      <c r="V621">
        <v>6501.88</v>
      </c>
      <c r="W621">
        <v>0</v>
      </c>
      <c r="X621">
        <v>0</v>
      </c>
      <c r="Y621">
        <v>0</v>
      </c>
    </row>
    <row r="622" spans="1:25" x14ac:dyDescent="0.3">
      <c r="A622">
        <v>286253</v>
      </c>
      <c r="B622" t="s">
        <v>319</v>
      </c>
      <c r="C622" t="s">
        <v>26</v>
      </c>
      <c r="D622">
        <v>7003</v>
      </c>
      <c r="E622">
        <v>8148</v>
      </c>
      <c r="F622" t="s">
        <v>320</v>
      </c>
      <c r="G622">
        <v>4</v>
      </c>
      <c r="H622" t="s">
        <v>35</v>
      </c>
      <c r="I622" t="s">
        <v>36</v>
      </c>
      <c r="J622">
        <v>40461</v>
      </c>
      <c r="K622" t="s">
        <v>37</v>
      </c>
      <c r="L622">
        <v>40461</v>
      </c>
      <c r="M622" t="s">
        <v>37</v>
      </c>
      <c r="N622" t="s">
        <v>321</v>
      </c>
      <c r="O622" t="s">
        <v>31</v>
      </c>
      <c r="P622">
        <v>3590288</v>
      </c>
      <c r="Q622" t="s">
        <v>747</v>
      </c>
      <c r="R622">
        <v>34017.339999999997</v>
      </c>
      <c r="S622">
        <v>10342.879999999999</v>
      </c>
      <c r="T622">
        <v>0</v>
      </c>
      <c r="U622">
        <v>0</v>
      </c>
      <c r="V622">
        <v>1027.75</v>
      </c>
      <c r="W622">
        <v>326.68</v>
      </c>
      <c r="X622">
        <v>0</v>
      </c>
      <c r="Y622">
        <v>0</v>
      </c>
    </row>
    <row r="623" spans="1:25" x14ac:dyDescent="0.3">
      <c r="A623">
        <v>459574</v>
      </c>
      <c r="B623" t="s">
        <v>323</v>
      </c>
      <c r="C623" t="s">
        <v>26</v>
      </c>
      <c r="D623">
        <v>7670</v>
      </c>
      <c r="E623">
        <v>8155</v>
      </c>
      <c r="F623" t="s">
        <v>113</v>
      </c>
      <c r="G623">
        <v>2</v>
      </c>
      <c r="H623" t="s">
        <v>28</v>
      </c>
      <c r="I623" t="s">
        <v>36</v>
      </c>
      <c r="J623">
        <v>40206</v>
      </c>
      <c r="K623" t="s">
        <v>47</v>
      </c>
      <c r="L623">
        <v>40205</v>
      </c>
      <c r="M623" t="s">
        <v>48</v>
      </c>
      <c r="N623">
        <v>0</v>
      </c>
      <c r="O623" t="s">
        <v>43</v>
      </c>
      <c r="P623">
        <v>2291664</v>
      </c>
      <c r="Q623" t="s">
        <v>201</v>
      </c>
      <c r="R623">
        <v>59704</v>
      </c>
      <c r="S623">
        <v>16864</v>
      </c>
      <c r="T623">
        <v>0</v>
      </c>
      <c r="U623">
        <v>0</v>
      </c>
      <c r="V623">
        <v>2636.5</v>
      </c>
      <c r="W623">
        <v>757.47</v>
      </c>
      <c r="X623">
        <v>0</v>
      </c>
      <c r="Y623">
        <v>0</v>
      </c>
    </row>
    <row r="624" spans="1:25" x14ac:dyDescent="0.3">
      <c r="A624">
        <v>863417</v>
      </c>
      <c r="B624" t="s">
        <v>481</v>
      </c>
      <c r="C624" t="s">
        <v>26</v>
      </c>
      <c r="D624">
        <v>7003</v>
      </c>
      <c r="E624">
        <v>8148</v>
      </c>
      <c r="F624" t="s">
        <v>482</v>
      </c>
      <c r="G624">
        <v>4</v>
      </c>
      <c r="H624" t="s">
        <v>35</v>
      </c>
      <c r="I624" t="s">
        <v>36</v>
      </c>
      <c r="J624">
        <v>40461</v>
      </c>
      <c r="K624" t="s">
        <v>37</v>
      </c>
      <c r="L624">
        <v>40461</v>
      </c>
      <c r="M624" t="s">
        <v>37</v>
      </c>
      <c r="N624" t="s">
        <v>483</v>
      </c>
      <c r="O624" t="s">
        <v>31</v>
      </c>
      <c r="P624">
        <v>3266707</v>
      </c>
      <c r="Q624" t="s">
        <v>487</v>
      </c>
      <c r="R624">
        <v>20460.490000000002</v>
      </c>
      <c r="S624">
        <v>6540.09</v>
      </c>
      <c r="T624">
        <v>0</v>
      </c>
      <c r="U624">
        <v>0</v>
      </c>
      <c r="V624">
        <v>195.67</v>
      </c>
      <c r="W624">
        <v>-86.79</v>
      </c>
      <c r="X624">
        <v>0</v>
      </c>
      <c r="Y624">
        <v>0</v>
      </c>
    </row>
    <row r="625" spans="1:25" x14ac:dyDescent="0.3">
      <c r="A625">
        <v>730525</v>
      </c>
      <c r="B625" t="s">
        <v>608</v>
      </c>
      <c r="C625" t="s">
        <v>26</v>
      </c>
      <c r="D625">
        <v>7995</v>
      </c>
      <c r="E625">
        <v>8113</v>
      </c>
      <c r="F625" t="s">
        <v>72</v>
      </c>
      <c r="G625">
        <v>3</v>
      </c>
      <c r="H625" t="s">
        <v>53</v>
      </c>
      <c r="I625" t="s">
        <v>36</v>
      </c>
      <c r="J625">
        <v>40558</v>
      </c>
      <c r="K625" t="s">
        <v>73</v>
      </c>
      <c r="L625">
        <v>40558</v>
      </c>
      <c r="M625" t="s">
        <v>73</v>
      </c>
      <c r="N625" t="s">
        <v>110</v>
      </c>
      <c r="O625" t="s">
        <v>69</v>
      </c>
      <c r="P625">
        <v>3609526</v>
      </c>
      <c r="Q625" t="s">
        <v>229</v>
      </c>
      <c r="R625">
        <v>2040.1</v>
      </c>
      <c r="S625">
        <v>0</v>
      </c>
      <c r="T625">
        <v>0</v>
      </c>
      <c r="U625">
        <v>0</v>
      </c>
      <c r="V625">
        <v>57.91</v>
      </c>
      <c r="W625">
        <v>0</v>
      </c>
      <c r="X625">
        <v>0</v>
      </c>
      <c r="Y625">
        <v>0</v>
      </c>
    </row>
    <row r="626" spans="1:25" x14ac:dyDescent="0.3">
      <c r="A626">
        <v>248350</v>
      </c>
      <c r="B626" t="s">
        <v>151</v>
      </c>
      <c r="C626" t="s">
        <v>26</v>
      </c>
      <c r="D626">
        <v>7003</v>
      </c>
      <c r="E626">
        <v>8148</v>
      </c>
      <c r="F626" t="s">
        <v>152</v>
      </c>
      <c r="G626">
        <v>3</v>
      </c>
      <c r="H626" t="s">
        <v>53</v>
      </c>
      <c r="I626" t="s">
        <v>36</v>
      </c>
      <c r="J626">
        <v>40461</v>
      </c>
      <c r="K626" t="s">
        <v>37</v>
      </c>
      <c r="L626">
        <v>40461</v>
      </c>
      <c r="M626" t="s">
        <v>37</v>
      </c>
      <c r="N626" t="s">
        <v>153</v>
      </c>
      <c r="O626" t="s">
        <v>31</v>
      </c>
      <c r="P626">
        <v>1837335</v>
      </c>
      <c r="Q626" t="s">
        <v>303</v>
      </c>
      <c r="R626">
        <v>94477.11</v>
      </c>
      <c r="S626">
        <v>62713.2</v>
      </c>
      <c r="T626">
        <v>0</v>
      </c>
      <c r="U626">
        <v>0</v>
      </c>
      <c r="V626">
        <v>1175.28</v>
      </c>
      <c r="W626">
        <v>780.08</v>
      </c>
      <c r="X626">
        <v>0</v>
      </c>
      <c r="Y626">
        <v>0</v>
      </c>
    </row>
    <row r="627" spans="1:25" x14ac:dyDescent="0.3">
      <c r="A627">
        <v>941913</v>
      </c>
      <c r="B627" t="s">
        <v>325</v>
      </c>
      <c r="C627" t="s">
        <v>26</v>
      </c>
      <c r="D627">
        <v>7994</v>
      </c>
      <c r="E627">
        <v>8149</v>
      </c>
      <c r="F627" t="s">
        <v>326</v>
      </c>
      <c r="G627">
        <v>2</v>
      </c>
      <c r="H627" t="s">
        <v>28</v>
      </c>
      <c r="I627" t="s">
        <v>29</v>
      </c>
      <c r="J627">
        <v>72493</v>
      </c>
      <c r="K627" t="s">
        <v>327</v>
      </c>
      <c r="L627">
        <v>72480</v>
      </c>
      <c r="M627" t="s">
        <v>130</v>
      </c>
      <c r="N627">
        <v>0</v>
      </c>
      <c r="O627" t="s">
        <v>43</v>
      </c>
      <c r="P627">
        <v>3424181</v>
      </c>
      <c r="Q627" t="s">
        <v>345</v>
      </c>
      <c r="R627">
        <v>31283.279999999999</v>
      </c>
      <c r="S627">
        <v>0</v>
      </c>
      <c r="T627">
        <v>0</v>
      </c>
      <c r="U627">
        <v>0</v>
      </c>
      <c r="V627">
        <v>1919.02</v>
      </c>
      <c r="W627">
        <v>0</v>
      </c>
      <c r="X627">
        <v>0</v>
      </c>
      <c r="Y627">
        <v>0</v>
      </c>
    </row>
    <row r="628" spans="1:25" x14ac:dyDescent="0.3">
      <c r="A628">
        <v>857245</v>
      </c>
      <c r="B628" t="s">
        <v>33</v>
      </c>
      <c r="C628" t="s">
        <v>26</v>
      </c>
      <c r="D628">
        <v>7003</v>
      </c>
      <c r="E628">
        <v>8148</v>
      </c>
      <c r="F628" t="s">
        <v>34</v>
      </c>
      <c r="G628">
        <v>4</v>
      </c>
      <c r="H628" t="s">
        <v>35</v>
      </c>
      <c r="I628" t="s">
        <v>36</v>
      </c>
      <c r="J628">
        <v>40461</v>
      </c>
      <c r="K628" t="s">
        <v>37</v>
      </c>
      <c r="L628">
        <v>40461</v>
      </c>
      <c r="M628" t="s">
        <v>37</v>
      </c>
      <c r="N628" t="s">
        <v>38</v>
      </c>
      <c r="O628" t="s">
        <v>31</v>
      </c>
      <c r="P628">
        <v>3280971</v>
      </c>
      <c r="Q628" t="s">
        <v>75</v>
      </c>
      <c r="R628">
        <v>816.04</v>
      </c>
      <c r="S628">
        <v>0</v>
      </c>
      <c r="T628">
        <v>0</v>
      </c>
      <c r="U628">
        <v>0</v>
      </c>
      <c r="V628">
        <v>22.62</v>
      </c>
      <c r="W628">
        <v>0</v>
      </c>
      <c r="X628">
        <v>0</v>
      </c>
      <c r="Y628">
        <v>0</v>
      </c>
    </row>
    <row r="629" spans="1:25" x14ac:dyDescent="0.3">
      <c r="A629">
        <v>941913</v>
      </c>
      <c r="B629" t="s">
        <v>325</v>
      </c>
      <c r="C629" t="s">
        <v>26</v>
      </c>
      <c r="D629">
        <v>7994</v>
      </c>
      <c r="E629">
        <v>8149</v>
      </c>
      <c r="F629" t="s">
        <v>326</v>
      </c>
      <c r="G629">
        <v>2</v>
      </c>
      <c r="H629" t="s">
        <v>28</v>
      </c>
      <c r="I629" t="s">
        <v>29</v>
      </c>
      <c r="J629">
        <v>72493</v>
      </c>
      <c r="K629" t="s">
        <v>327</v>
      </c>
      <c r="L629">
        <v>72480</v>
      </c>
      <c r="M629" t="s">
        <v>130</v>
      </c>
      <c r="N629">
        <v>0</v>
      </c>
      <c r="O629" t="s">
        <v>43</v>
      </c>
      <c r="P629">
        <v>2666147</v>
      </c>
      <c r="Q629" t="s">
        <v>480</v>
      </c>
      <c r="R629">
        <v>30076.74</v>
      </c>
      <c r="S629">
        <v>30076.74</v>
      </c>
      <c r="T629">
        <v>0</v>
      </c>
      <c r="U629">
        <v>0</v>
      </c>
      <c r="V629">
        <v>1445.96</v>
      </c>
      <c r="W629">
        <v>1445.96</v>
      </c>
      <c r="X629">
        <v>0</v>
      </c>
      <c r="Y629">
        <v>0</v>
      </c>
    </row>
    <row r="630" spans="1:25" x14ac:dyDescent="0.3">
      <c r="A630">
        <v>493954</v>
      </c>
      <c r="B630" t="s">
        <v>949</v>
      </c>
      <c r="C630" t="s">
        <v>26</v>
      </c>
      <c r="D630">
        <v>7989</v>
      </c>
      <c r="E630">
        <v>8149</v>
      </c>
      <c r="F630" t="s">
        <v>950</v>
      </c>
      <c r="G630">
        <v>2</v>
      </c>
      <c r="H630" t="s">
        <v>28</v>
      </c>
      <c r="I630" t="s">
        <v>29</v>
      </c>
      <c r="J630">
        <v>21369</v>
      </c>
      <c r="K630" t="s">
        <v>63</v>
      </c>
      <c r="L630">
        <v>21369</v>
      </c>
      <c r="M630" t="s">
        <v>63</v>
      </c>
      <c r="N630">
        <v>0</v>
      </c>
      <c r="O630" t="s">
        <v>31</v>
      </c>
      <c r="P630">
        <v>2042950</v>
      </c>
      <c r="Q630" t="s">
        <v>107</v>
      </c>
      <c r="R630">
        <v>4467.6000000000004</v>
      </c>
      <c r="S630">
        <v>4467.6000000000004</v>
      </c>
      <c r="T630">
        <v>0</v>
      </c>
      <c r="U630">
        <v>0</v>
      </c>
      <c r="V630">
        <v>348.32</v>
      </c>
      <c r="W630">
        <v>348.32</v>
      </c>
      <c r="X630">
        <v>0</v>
      </c>
      <c r="Y630">
        <v>0</v>
      </c>
    </row>
    <row r="631" spans="1:25" x14ac:dyDescent="0.3">
      <c r="A631">
        <v>323805</v>
      </c>
      <c r="B631" t="s">
        <v>951</v>
      </c>
      <c r="C631" t="s">
        <v>26</v>
      </c>
      <c r="D631">
        <v>7994</v>
      </c>
      <c r="E631">
        <v>8149</v>
      </c>
      <c r="F631" t="s">
        <v>952</v>
      </c>
      <c r="G631">
        <v>4</v>
      </c>
      <c r="H631" t="s">
        <v>35</v>
      </c>
      <c r="I631" t="s">
        <v>29</v>
      </c>
      <c r="J631">
        <v>314</v>
      </c>
      <c r="K631" t="s">
        <v>803</v>
      </c>
      <c r="L631">
        <v>314</v>
      </c>
      <c r="M631" t="s">
        <v>803</v>
      </c>
      <c r="N631" t="s">
        <v>804</v>
      </c>
      <c r="O631" t="s">
        <v>43</v>
      </c>
      <c r="P631">
        <v>2332088</v>
      </c>
      <c r="Q631" t="s">
        <v>953</v>
      </c>
      <c r="R631">
        <v>31731.360000000001</v>
      </c>
      <c r="S631">
        <v>0</v>
      </c>
      <c r="T631">
        <v>0</v>
      </c>
      <c r="U631">
        <v>0</v>
      </c>
      <c r="V631">
        <v>288.77999999999997</v>
      </c>
      <c r="W631">
        <v>0</v>
      </c>
      <c r="X631">
        <v>0</v>
      </c>
      <c r="Y631">
        <v>0</v>
      </c>
    </row>
    <row r="632" spans="1:25" x14ac:dyDescent="0.3">
      <c r="A632">
        <v>65311</v>
      </c>
      <c r="B632" t="s">
        <v>832</v>
      </c>
      <c r="C632" t="s">
        <v>26</v>
      </c>
      <c r="D632">
        <v>538</v>
      </c>
      <c r="E632">
        <v>8149</v>
      </c>
      <c r="F632" t="s">
        <v>332</v>
      </c>
      <c r="G632">
        <v>4</v>
      </c>
      <c r="H632" t="s">
        <v>35</v>
      </c>
      <c r="I632" t="s">
        <v>29</v>
      </c>
      <c r="J632">
        <v>72823</v>
      </c>
      <c r="K632" t="s">
        <v>269</v>
      </c>
      <c r="L632">
        <v>72823</v>
      </c>
      <c r="M632" t="s">
        <v>269</v>
      </c>
      <c r="N632" t="s">
        <v>644</v>
      </c>
      <c r="O632" t="s">
        <v>69</v>
      </c>
      <c r="P632">
        <v>1725605</v>
      </c>
      <c r="Q632" t="s">
        <v>333</v>
      </c>
      <c r="R632">
        <v>40988.480000000003</v>
      </c>
      <c r="S632">
        <v>31283.72</v>
      </c>
      <c r="T632">
        <v>0</v>
      </c>
      <c r="U632">
        <v>0</v>
      </c>
      <c r="V632">
        <v>5313.7</v>
      </c>
      <c r="W632">
        <v>3717.22</v>
      </c>
      <c r="X632">
        <v>0</v>
      </c>
      <c r="Y632">
        <v>0</v>
      </c>
    </row>
    <row r="633" spans="1:25" x14ac:dyDescent="0.3">
      <c r="A633">
        <v>339725</v>
      </c>
      <c r="B633" t="s">
        <v>343</v>
      </c>
      <c r="C633" t="s">
        <v>26</v>
      </c>
      <c r="D633">
        <v>7994</v>
      </c>
      <c r="E633">
        <v>8173</v>
      </c>
      <c r="F633" t="s">
        <v>344</v>
      </c>
      <c r="G633">
        <v>4</v>
      </c>
      <c r="H633" t="s">
        <v>35</v>
      </c>
      <c r="I633" t="s">
        <v>36</v>
      </c>
      <c r="J633">
        <v>72859</v>
      </c>
      <c r="K633" t="s">
        <v>164</v>
      </c>
      <c r="L633">
        <v>72859</v>
      </c>
      <c r="M633" t="s">
        <v>164</v>
      </c>
      <c r="N633" t="s">
        <v>165</v>
      </c>
      <c r="O633" t="s">
        <v>43</v>
      </c>
      <c r="P633">
        <v>3781069</v>
      </c>
      <c r="Q633" t="s">
        <v>778</v>
      </c>
      <c r="R633">
        <v>6481.93</v>
      </c>
      <c r="S633">
        <v>0</v>
      </c>
      <c r="T633">
        <v>0</v>
      </c>
      <c r="U633">
        <v>0</v>
      </c>
      <c r="V633">
        <v>637.96</v>
      </c>
      <c r="W633">
        <v>0</v>
      </c>
      <c r="X633">
        <v>0</v>
      </c>
      <c r="Y633">
        <v>0</v>
      </c>
    </row>
    <row r="634" spans="1:25" x14ac:dyDescent="0.3">
      <c r="A634">
        <v>716848</v>
      </c>
      <c r="B634" t="s">
        <v>954</v>
      </c>
      <c r="C634" t="s">
        <v>26</v>
      </c>
      <c r="D634">
        <v>7992</v>
      </c>
      <c r="E634">
        <v>8149</v>
      </c>
      <c r="F634" t="s">
        <v>955</v>
      </c>
      <c r="G634">
        <v>2</v>
      </c>
      <c r="H634" t="s">
        <v>28</v>
      </c>
      <c r="I634" t="s">
        <v>29</v>
      </c>
      <c r="J634">
        <v>72608</v>
      </c>
      <c r="K634" t="s">
        <v>836</v>
      </c>
      <c r="L634">
        <v>72608</v>
      </c>
      <c r="M634" t="s">
        <v>836</v>
      </c>
      <c r="N634">
        <v>0</v>
      </c>
      <c r="O634" t="s">
        <v>69</v>
      </c>
      <c r="P634">
        <v>1584655</v>
      </c>
      <c r="Q634" t="s">
        <v>956</v>
      </c>
      <c r="R634">
        <v>8037.81</v>
      </c>
      <c r="S634">
        <v>0</v>
      </c>
      <c r="T634">
        <v>0</v>
      </c>
      <c r="U634">
        <v>0</v>
      </c>
      <c r="V634">
        <v>557.30999999999995</v>
      </c>
      <c r="W634">
        <v>0</v>
      </c>
      <c r="X634">
        <v>0</v>
      </c>
      <c r="Y634">
        <v>0</v>
      </c>
    </row>
    <row r="635" spans="1:25" x14ac:dyDescent="0.3">
      <c r="A635">
        <v>538019</v>
      </c>
      <c r="B635" t="s">
        <v>331</v>
      </c>
      <c r="C635" t="s">
        <v>26</v>
      </c>
      <c r="D635">
        <v>538</v>
      </c>
      <c r="E635">
        <v>8149</v>
      </c>
      <c r="F635" t="s">
        <v>332</v>
      </c>
      <c r="G635">
        <v>2</v>
      </c>
      <c r="H635" t="s">
        <v>28</v>
      </c>
      <c r="I635" t="s">
        <v>29</v>
      </c>
      <c r="J635">
        <v>72823</v>
      </c>
      <c r="K635" t="s">
        <v>269</v>
      </c>
      <c r="L635">
        <v>72823</v>
      </c>
      <c r="M635" t="s">
        <v>269</v>
      </c>
      <c r="N635">
        <v>0</v>
      </c>
      <c r="O635" t="s">
        <v>69</v>
      </c>
      <c r="P635">
        <v>2117034</v>
      </c>
      <c r="Q635" t="s">
        <v>581</v>
      </c>
      <c r="R635">
        <v>9751.11</v>
      </c>
      <c r="S635">
        <v>0</v>
      </c>
      <c r="T635">
        <v>1065.4000000000001</v>
      </c>
      <c r="U635">
        <v>0</v>
      </c>
      <c r="V635">
        <v>993.36</v>
      </c>
      <c r="W635">
        <v>0</v>
      </c>
      <c r="X635">
        <v>73.52</v>
      </c>
      <c r="Y635">
        <v>0</v>
      </c>
    </row>
    <row r="636" spans="1:25" x14ac:dyDescent="0.3">
      <c r="A636">
        <v>274982</v>
      </c>
      <c r="B636" t="s">
        <v>180</v>
      </c>
      <c r="C636" t="s">
        <v>26</v>
      </c>
      <c r="D636">
        <v>7003</v>
      </c>
      <c r="E636">
        <v>8148</v>
      </c>
      <c r="F636" t="s">
        <v>116</v>
      </c>
      <c r="G636">
        <v>3</v>
      </c>
      <c r="H636" t="s">
        <v>53</v>
      </c>
      <c r="I636" t="s">
        <v>36</v>
      </c>
      <c r="J636">
        <v>40461</v>
      </c>
      <c r="K636" t="s">
        <v>37</v>
      </c>
      <c r="L636">
        <v>40461</v>
      </c>
      <c r="M636" t="s">
        <v>37</v>
      </c>
      <c r="N636" t="s">
        <v>117</v>
      </c>
      <c r="O636" t="s">
        <v>31</v>
      </c>
      <c r="P636">
        <v>3266707</v>
      </c>
      <c r="Q636" t="s">
        <v>487</v>
      </c>
      <c r="R636">
        <v>4761.8900000000003</v>
      </c>
      <c r="S636">
        <v>0</v>
      </c>
      <c r="T636">
        <v>0</v>
      </c>
      <c r="U636">
        <v>0</v>
      </c>
      <c r="V636">
        <v>75.31</v>
      </c>
      <c r="W636">
        <v>0</v>
      </c>
      <c r="X636">
        <v>0</v>
      </c>
      <c r="Y636">
        <v>0</v>
      </c>
    </row>
    <row r="637" spans="1:25" x14ac:dyDescent="0.3">
      <c r="A637">
        <v>268209</v>
      </c>
      <c r="B637" t="s">
        <v>301</v>
      </c>
      <c r="C637" t="s">
        <v>26</v>
      </c>
      <c r="D637">
        <v>7003</v>
      </c>
      <c r="E637">
        <v>8148</v>
      </c>
      <c r="F637" t="s">
        <v>280</v>
      </c>
      <c r="G637">
        <v>4</v>
      </c>
      <c r="H637" t="s">
        <v>35</v>
      </c>
      <c r="I637" t="s">
        <v>36</v>
      </c>
      <c r="J637">
        <v>40461</v>
      </c>
      <c r="K637" t="s">
        <v>37</v>
      </c>
      <c r="L637">
        <v>40461</v>
      </c>
      <c r="M637" t="s">
        <v>37</v>
      </c>
      <c r="N637" t="s">
        <v>302</v>
      </c>
      <c r="O637" t="s">
        <v>31</v>
      </c>
      <c r="P637">
        <v>2042513</v>
      </c>
      <c r="Q637" t="s">
        <v>39</v>
      </c>
      <c r="R637">
        <v>5556.02</v>
      </c>
      <c r="S637">
        <v>5556.02</v>
      </c>
      <c r="T637">
        <v>0</v>
      </c>
      <c r="U637">
        <v>0</v>
      </c>
      <c r="V637">
        <v>254.23</v>
      </c>
      <c r="W637">
        <v>254.23</v>
      </c>
      <c r="X637">
        <v>0</v>
      </c>
      <c r="Y637">
        <v>0</v>
      </c>
    </row>
    <row r="638" spans="1:25" x14ac:dyDescent="0.3">
      <c r="A638">
        <v>950068</v>
      </c>
      <c r="B638" t="s">
        <v>479</v>
      </c>
      <c r="C638" t="s">
        <v>26</v>
      </c>
      <c r="D638">
        <v>7001</v>
      </c>
      <c r="E638">
        <v>8149</v>
      </c>
      <c r="F638" t="s">
        <v>176</v>
      </c>
      <c r="G638">
        <v>3</v>
      </c>
      <c r="H638" t="s">
        <v>53</v>
      </c>
      <c r="I638" t="s">
        <v>29</v>
      </c>
      <c r="J638">
        <v>40083</v>
      </c>
      <c r="K638" t="s">
        <v>177</v>
      </c>
      <c r="L638">
        <v>40083</v>
      </c>
      <c r="M638" t="s">
        <v>177</v>
      </c>
      <c r="N638" t="s">
        <v>178</v>
      </c>
      <c r="O638" t="s">
        <v>43</v>
      </c>
      <c r="P638">
        <v>2681856</v>
      </c>
      <c r="Q638" t="s">
        <v>265</v>
      </c>
      <c r="R638">
        <v>8548.7999999999993</v>
      </c>
      <c r="S638">
        <v>4274.3999999999996</v>
      </c>
      <c r="T638">
        <v>0</v>
      </c>
      <c r="U638">
        <v>0</v>
      </c>
      <c r="V638">
        <v>389.87</v>
      </c>
      <c r="W638">
        <v>186.39</v>
      </c>
      <c r="X638">
        <v>0</v>
      </c>
      <c r="Y638">
        <v>0</v>
      </c>
    </row>
    <row r="639" spans="1:25" x14ac:dyDescent="0.3">
      <c r="A639">
        <v>857245</v>
      </c>
      <c r="B639" t="s">
        <v>33</v>
      </c>
      <c r="C639" t="s">
        <v>26</v>
      </c>
      <c r="D639">
        <v>7003</v>
      </c>
      <c r="E639">
        <v>8148</v>
      </c>
      <c r="F639" t="s">
        <v>34</v>
      </c>
      <c r="G639">
        <v>4</v>
      </c>
      <c r="H639" t="s">
        <v>35</v>
      </c>
      <c r="I639" t="s">
        <v>36</v>
      </c>
      <c r="J639">
        <v>40461</v>
      </c>
      <c r="K639" t="s">
        <v>37</v>
      </c>
      <c r="L639">
        <v>40461</v>
      </c>
      <c r="M639" t="s">
        <v>37</v>
      </c>
      <c r="N639" t="s">
        <v>38</v>
      </c>
      <c r="O639" t="s">
        <v>31</v>
      </c>
      <c r="P639">
        <v>3913993</v>
      </c>
      <c r="Q639" t="s">
        <v>250</v>
      </c>
      <c r="R639">
        <v>24751.599999999999</v>
      </c>
      <c r="S639">
        <v>0</v>
      </c>
      <c r="T639">
        <v>0</v>
      </c>
      <c r="U639">
        <v>0</v>
      </c>
      <c r="V639">
        <v>2173.3200000000002</v>
      </c>
      <c r="W639">
        <v>0</v>
      </c>
      <c r="X639">
        <v>0</v>
      </c>
      <c r="Y639">
        <v>0</v>
      </c>
    </row>
    <row r="640" spans="1:25" x14ac:dyDescent="0.3">
      <c r="A640">
        <v>867182</v>
      </c>
      <c r="B640" t="s">
        <v>957</v>
      </c>
      <c r="C640" t="s">
        <v>26</v>
      </c>
      <c r="D640">
        <v>7595</v>
      </c>
      <c r="E640">
        <v>8115</v>
      </c>
      <c r="F640" t="s">
        <v>58</v>
      </c>
      <c r="G640">
        <v>3</v>
      </c>
      <c r="H640" t="s">
        <v>53</v>
      </c>
      <c r="I640" t="s">
        <v>36</v>
      </c>
      <c r="J640">
        <v>73354</v>
      </c>
      <c r="K640" t="s">
        <v>59</v>
      </c>
      <c r="L640">
        <v>73354</v>
      </c>
      <c r="M640" t="s">
        <v>59</v>
      </c>
      <c r="N640" t="s">
        <v>60</v>
      </c>
      <c r="O640" t="s">
        <v>43</v>
      </c>
      <c r="P640">
        <v>2818003</v>
      </c>
      <c r="Q640" t="s">
        <v>480</v>
      </c>
      <c r="R640">
        <v>0</v>
      </c>
      <c r="S640">
        <v>0</v>
      </c>
      <c r="T640">
        <v>0</v>
      </c>
      <c r="U640">
        <v>0</v>
      </c>
      <c r="V640">
        <v>154.63</v>
      </c>
      <c r="W640">
        <v>0</v>
      </c>
      <c r="X640">
        <v>0</v>
      </c>
      <c r="Y640">
        <v>0</v>
      </c>
    </row>
    <row r="641" spans="1:25" x14ac:dyDescent="0.3">
      <c r="A641">
        <v>76007</v>
      </c>
      <c r="B641" t="s">
        <v>400</v>
      </c>
      <c r="C641" t="s">
        <v>26</v>
      </c>
      <c r="D641">
        <v>7994</v>
      </c>
      <c r="E641">
        <v>8149</v>
      </c>
      <c r="F641" t="s">
        <v>52</v>
      </c>
      <c r="G641">
        <v>3</v>
      </c>
      <c r="H641" t="s">
        <v>53</v>
      </c>
      <c r="I641" t="s">
        <v>36</v>
      </c>
      <c r="J641">
        <v>40263</v>
      </c>
      <c r="K641" t="s">
        <v>398</v>
      </c>
      <c r="L641">
        <v>40263</v>
      </c>
      <c r="M641" t="s">
        <v>398</v>
      </c>
      <c r="N641" t="s">
        <v>55</v>
      </c>
      <c r="O641" t="s">
        <v>43</v>
      </c>
      <c r="P641">
        <v>2047181</v>
      </c>
      <c r="Q641" t="s">
        <v>767</v>
      </c>
      <c r="R641">
        <v>11428.85</v>
      </c>
      <c r="S641">
        <v>0</v>
      </c>
      <c r="T641">
        <v>0</v>
      </c>
      <c r="U641">
        <v>0</v>
      </c>
      <c r="V641">
        <v>295.37</v>
      </c>
      <c r="W641">
        <v>0</v>
      </c>
      <c r="X641">
        <v>0</v>
      </c>
      <c r="Y641">
        <v>0</v>
      </c>
    </row>
    <row r="642" spans="1:25" x14ac:dyDescent="0.3">
      <c r="A642">
        <v>654172</v>
      </c>
      <c r="B642" t="s">
        <v>266</v>
      </c>
      <c r="C642" t="s">
        <v>26</v>
      </c>
      <c r="D642">
        <v>7670</v>
      </c>
      <c r="E642">
        <v>8155</v>
      </c>
      <c r="F642" t="s">
        <v>142</v>
      </c>
      <c r="G642">
        <v>4</v>
      </c>
      <c r="H642" t="s">
        <v>35</v>
      </c>
      <c r="I642" t="s">
        <v>36</v>
      </c>
      <c r="J642">
        <v>40206</v>
      </c>
      <c r="K642" t="s">
        <v>47</v>
      </c>
      <c r="L642">
        <v>40205</v>
      </c>
      <c r="M642" t="s">
        <v>48</v>
      </c>
      <c r="N642" t="s">
        <v>143</v>
      </c>
      <c r="O642" t="s">
        <v>43</v>
      </c>
      <c r="P642">
        <v>3700424</v>
      </c>
      <c r="Q642" t="s">
        <v>229</v>
      </c>
      <c r="R642">
        <v>3180.49</v>
      </c>
      <c r="S642">
        <v>0</v>
      </c>
      <c r="T642">
        <v>0</v>
      </c>
      <c r="U642">
        <v>0</v>
      </c>
      <c r="V642">
        <v>163.26</v>
      </c>
      <c r="W642">
        <v>0</v>
      </c>
      <c r="X642">
        <v>0</v>
      </c>
      <c r="Y642">
        <v>0</v>
      </c>
    </row>
    <row r="643" spans="1:25" x14ac:dyDescent="0.3">
      <c r="A643">
        <v>871841</v>
      </c>
      <c r="B643" t="s">
        <v>141</v>
      </c>
      <c r="C643" t="s">
        <v>26</v>
      </c>
      <c r="D643">
        <v>7670</v>
      </c>
      <c r="E643">
        <v>8155</v>
      </c>
      <c r="F643" t="s">
        <v>142</v>
      </c>
      <c r="G643">
        <v>4</v>
      </c>
      <c r="H643" t="s">
        <v>35</v>
      </c>
      <c r="I643" t="s">
        <v>29</v>
      </c>
      <c r="J643">
        <v>40206</v>
      </c>
      <c r="K643" t="s">
        <v>47</v>
      </c>
      <c r="L643">
        <v>40205</v>
      </c>
      <c r="M643" t="s">
        <v>48</v>
      </c>
      <c r="N643" t="s">
        <v>143</v>
      </c>
      <c r="O643" t="s">
        <v>43</v>
      </c>
      <c r="P643">
        <v>3652864</v>
      </c>
      <c r="Q643" t="s">
        <v>532</v>
      </c>
      <c r="R643">
        <v>8690.5400000000009</v>
      </c>
      <c r="S643">
        <v>0</v>
      </c>
      <c r="T643">
        <v>0</v>
      </c>
      <c r="U643">
        <v>0</v>
      </c>
      <c r="V643">
        <v>271.45</v>
      </c>
      <c r="W643">
        <v>0</v>
      </c>
      <c r="X643">
        <v>0</v>
      </c>
      <c r="Y643">
        <v>0</v>
      </c>
    </row>
    <row r="644" spans="1:25" x14ac:dyDescent="0.3">
      <c r="A644">
        <v>345809</v>
      </c>
      <c r="B644" t="s">
        <v>958</v>
      </c>
      <c r="C644" t="s">
        <v>26</v>
      </c>
      <c r="D644">
        <v>7994</v>
      </c>
      <c r="E644">
        <v>8149</v>
      </c>
      <c r="F644" t="s">
        <v>560</v>
      </c>
      <c r="G644">
        <v>3</v>
      </c>
      <c r="H644" t="s">
        <v>53</v>
      </c>
      <c r="I644" t="s">
        <v>919</v>
      </c>
      <c r="J644">
        <v>72722</v>
      </c>
      <c r="K644" t="s">
        <v>561</v>
      </c>
      <c r="L644">
        <v>72722</v>
      </c>
      <c r="M644" t="s">
        <v>561</v>
      </c>
      <c r="N644" t="s">
        <v>933</v>
      </c>
      <c r="O644" t="s">
        <v>43</v>
      </c>
      <c r="P644">
        <v>3424165</v>
      </c>
      <c r="Q644" t="s">
        <v>345</v>
      </c>
      <c r="R644">
        <v>62616.74</v>
      </c>
      <c r="S644">
        <v>0</v>
      </c>
      <c r="T644">
        <v>0</v>
      </c>
      <c r="U644">
        <v>0</v>
      </c>
      <c r="V644">
        <v>4093.6</v>
      </c>
      <c r="W644">
        <v>0</v>
      </c>
      <c r="X644">
        <v>0</v>
      </c>
      <c r="Y644">
        <v>0</v>
      </c>
    </row>
    <row r="645" spans="1:25" x14ac:dyDescent="0.3">
      <c r="A645">
        <v>248350</v>
      </c>
      <c r="B645" t="s">
        <v>151</v>
      </c>
      <c r="C645" t="s">
        <v>26</v>
      </c>
      <c r="D645">
        <v>7003</v>
      </c>
      <c r="E645">
        <v>8148</v>
      </c>
      <c r="F645" t="s">
        <v>152</v>
      </c>
      <c r="G645">
        <v>3</v>
      </c>
      <c r="H645" t="s">
        <v>53</v>
      </c>
      <c r="I645" t="s">
        <v>36</v>
      </c>
      <c r="J645">
        <v>40461</v>
      </c>
      <c r="K645" t="s">
        <v>37</v>
      </c>
      <c r="L645">
        <v>40461</v>
      </c>
      <c r="M645" t="s">
        <v>37</v>
      </c>
      <c r="N645" t="s">
        <v>153</v>
      </c>
      <c r="O645" t="s">
        <v>31</v>
      </c>
      <c r="P645">
        <v>2633238</v>
      </c>
      <c r="Q645" t="s">
        <v>679</v>
      </c>
      <c r="R645">
        <v>1377.05</v>
      </c>
      <c r="S645">
        <v>0</v>
      </c>
      <c r="T645">
        <v>0</v>
      </c>
      <c r="U645">
        <v>0</v>
      </c>
      <c r="V645">
        <v>88.66</v>
      </c>
      <c r="W645">
        <v>0</v>
      </c>
      <c r="X645">
        <v>0</v>
      </c>
      <c r="Y645">
        <v>0</v>
      </c>
    </row>
    <row r="646" spans="1:25" x14ac:dyDescent="0.3">
      <c r="A646">
        <v>924153</v>
      </c>
      <c r="B646" t="s">
        <v>354</v>
      </c>
      <c r="C646" t="s">
        <v>26</v>
      </c>
      <c r="D646">
        <v>7989</v>
      </c>
      <c r="E646">
        <v>8149</v>
      </c>
      <c r="F646" t="s">
        <v>355</v>
      </c>
      <c r="G646">
        <v>2</v>
      </c>
      <c r="H646" t="s">
        <v>28</v>
      </c>
      <c r="I646" t="s">
        <v>29</v>
      </c>
      <c r="J646">
        <v>40055</v>
      </c>
      <c r="K646" t="s">
        <v>356</v>
      </c>
      <c r="L646">
        <v>40055</v>
      </c>
      <c r="M646" t="s">
        <v>356</v>
      </c>
      <c r="N646">
        <v>0</v>
      </c>
      <c r="O646" t="s">
        <v>31</v>
      </c>
      <c r="P646">
        <v>3971249</v>
      </c>
      <c r="Q646" t="s">
        <v>645</v>
      </c>
      <c r="R646">
        <v>4076.9</v>
      </c>
      <c r="S646">
        <v>0</v>
      </c>
      <c r="T646">
        <v>0</v>
      </c>
      <c r="U646">
        <v>0</v>
      </c>
      <c r="V646">
        <v>318.22000000000003</v>
      </c>
      <c r="W646">
        <v>0</v>
      </c>
      <c r="X646">
        <v>0</v>
      </c>
      <c r="Y646">
        <v>0</v>
      </c>
    </row>
    <row r="647" spans="1:25" x14ac:dyDescent="0.3">
      <c r="A647">
        <v>747565</v>
      </c>
      <c r="B647" t="s">
        <v>248</v>
      </c>
      <c r="C647" t="s">
        <v>26</v>
      </c>
      <c r="D647">
        <v>7670</v>
      </c>
      <c r="E647">
        <v>8155</v>
      </c>
      <c r="F647" t="s">
        <v>249</v>
      </c>
      <c r="G647">
        <v>2</v>
      </c>
      <c r="H647" t="s">
        <v>28</v>
      </c>
      <c r="I647" t="s">
        <v>36</v>
      </c>
      <c r="J647">
        <v>40206</v>
      </c>
      <c r="K647" t="s">
        <v>47</v>
      </c>
      <c r="L647">
        <v>40205</v>
      </c>
      <c r="M647" t="s">
        <v>48</v>
      </c>
      <c r="N647">
        <v>0</v>
      </c>
      <c r="O647" t="s">
        <v>43</v>
      </c>
      <c r="P647">
        <v>2560936</v>
      </c>
      <c r="Q647" t="s">
        <v>959</v>
      </c>
      <c r="R647">
        <v>627</v>
      </c>
      <c r="S647">
        <v>627</v>
      </c>
      <c r="T647">
        <v>0</v>
      </c>
      <c r="U647">
        <v>0</v>
      </c>
      <c r="V647">
        <v>-3205.14</v>
      </c>
      <c r="W647">
        <v>-3205.14</v>
      </c>
      <c r="X647">
        <v>0</v>
      </c>
      <c r="Y647">
        <v>0</v>
      </c>
    </row>
    <row r="648" spans="1:25" x14ac:dyDescent="0.3">
      <c r="A648">
        <v>772811</v>
      </c>
      <c r="B648" t="s">
        <v>960</v>
      </c>
      <c r="C648" t="s">
        <v>26</v>
      </c>
      <c r="D648">
        <v>7001</v>
      </c>
      <c r="E648">
        <v>8149</v>
      </c>
      <c r="F648" t="s">
        <v>961</v>
      </c>
      <c r="G648">
        <v>2</v>
      </c>
      <c r="H648" t="s">
        <v>28</v>
      </c>
      <c r="I648" t="s">
        <v>29</v>
      </c>
      <c r="J648">
        <v>72478</v>
      </c>
      <c r="K648" t="s">
        <v>962</v>
      </c>
      <c r="L648">
        <v>72478</v>
      </c>
      <c r="M648" t="s">
        <v>962</v>
      </c>
      <c r="N648">
        <v>0</v>
      </c>
      <c r="O648" t="s">
        <v>43</v>
      </c>
      <c r="P648">
        <v>3428968</v>
      </c>
      <c r="Q648" t="s">
        <v>191</v>
      </c>
      <c r="R648">
        <v>27410.240000000002</v>
      </c>
      <c r="S648">
        <v>9152</v>
      </c>
      <c r="T648">
        <v>0</v>
      </c>
      <c r="U648">
        <v>0</v>
      </c>
      <c r="V648">
        <v>1186.24</v>
      </c>
      <c r="W648">
        <v>528</v>
      </c>
      <c r="X648">
        <v>0</v>
      </c>
      <c r="Y648">
        <v>0</v>
      </c>
    </row>
    <row r="649" spans="1:25" x14ac:dyDescent="0.3">
      <c r="A649">
        <v>85337</v>
      </c>
      <c r="B649" t="s">
        <v>963</v>
      </c>
      <c r="C649" t="s">
        <v>26</v>
      </c>
      <c r="D649">
        <v>7989</v>
      </c>
      <c r="E649">
        <v>8149</v>
      </c>
      <c r="F649" t="s">
        <v>964</v>
      </c>
      <c r="G649">
        <v>2</v>
      </c>
      <c r="H649" t="s">
        <v>28</v>
      </c>
      <c r="I649" t="s">
        <v>291</v>
      </c>
      <c r="J649">
        <v>72445</v>
      </c>
      <c r="K649" t="s">
        <v>965</v>
      </c>
      <c r="L649">
        <v>72445</v>
      </c>
      <c r="M649" t="s">
        <v>965</v>
      </c>
      <c r="N649">
        <v>0</v>
      </c>
      <c r="O649" t="s">
        <v>31</v>
      </c>
      <c r="P649">
        <v>3747623</v>
      </c>
      <c r="Q649" t="s">
        <v>294</v>
      </c>
      <c r="R649">
        <v>349.89</v>
      </c>
      <c r="S649">
        <v>0</v>
      </c>
      <c r="T649">
        <v>0</v>
      </c>
      <c r="U649">
        <v>0</v>
      </c>
      <c r="V649">
        <v>3.34</v>
      </c>
      <c r="W649">
        <v>0</v>
      </c>
      <c r="X649">
        <v>0</v>
      </c>
      <c r="Y649">
        <v>0</v>
      </c>
    </row>
    <row r="650" spans="1:25" x14ac:dyDescent="0.3">
      <c r="A650">
        <v>248350</v>
      </c>
      <c r="B650" t="s">
        <v>151</v>
      </c>
      <c r="C650" t="s">
        <v>26</v>
      </c>
      <c r="D650">
        <v>7003</v>
      </c>
      <c r="E650">
        <v>8148</v>
      </c>
      <c r="F650" t="s">
        <v>152</v>
      </c>
      <c r="G650">
        <v>3</v>
      </c>
      <c r="H650" t="s">
        <v>53</v>
      </c>
      <c r="I650" t="s">
        <v>36</v>
      </c>
      <c r="J650">
        <v>40461</v>
      </c>
      <c r="K650" t="s">
        <v>37</v>
      </c>
      <c r="L650">
        <v>40461</v>
      </c>
      <c r="M650" t="s">
        <v>37</v>
      </c>
      <c r="N650" t="s">
        <v>153</v>
      </c>
      <c r="O650" t="s">
        <v>31</v>
      </c>
      <c r="P650">
        <v>3761319</v>
      </c>
      <c r="Q650" t="s">
        <v>504</v>
      </c>
      <c r="R650">
        <v>6866.16</v>
      </c>
      <c r="S650">
        <v>3436</v>
      </c>
      <c r="T650">
        <v>0</v>
      </c>
      <c r="U650">
        <v>0</v>
      </c>
      <c r="V650">
        <v>279.35000000000002</v>
      </c>
      <c r="W650">
        <v>142.59</v>
      </c>
      <c r="X650">
        <v>0</v>
      </c>
      <c r="Y650">
        <v>0</v>
      </c>
    </row>
    <row r="651" spans="1:25" x14ac:dyDescent="0.3">
      <c r="A651">
        <v>950067</v>
      </c>
      <c r="B651" t="s">
        <v>175</v>
      </c>
      <c r="C651" t="s">
        <v>26</v>
      </c>
      <c r="D651">
        <v>7001</v>
      </c>
      <c r="E651">
        <v>8149</v>
      </c>
      <c r="F651" t="s">
        <v>176</v>
      </c>
      <c r="G651">
        <v>4</v>
      </c>
      <c r="H651" t="s">
        <v>35</v>
      </c>
      <c r="I651" t="s">
        <v>29</v>
      </c>
      <c r="J651">
        <v>40083</v>
      </c>
      <c r="K651" t="s">
        <v>177</v>
      </c>
      <c r="L651">
        <v>40083</v>
      </c>
      <c r="M651" t="s">
        <v>177</v>
      </c>
      <c r="N651" t="s">
        <v>178</v>
      </c>
      <c r="O651" t="s">
        <v>43</v>
      </c>
      <c r="P651">
        <v>2387223</v>
      </c>
      <c r="Q651" t="s">
        <v>265</v>
      </c>
      <c r="R651">
        <v>47889.18</v>
      </c>
      <c r="S651">
        <v>16910.240000000002</v>
      </c>
      <c r="T651">
        <v>2686.26</v>
      </c>
      <c r="U651">
        <v>2690.83</v>
      </c>
      <c r="V651">
        <v>3360.2</v>
      </c>
      <c r="W651">
        <v>1246.8599999999999</v>
      </c>
      <c r="X651">
        <v>192.48</v>
      </c>
      <c r="Y651">
        <v>103.49</v>
      </c>
    </row>
    <row r="652" spans="1:25" x14ac:dyDescent="0.3">
      <c r="A652">
        <v>28839</v>
      </c>
      <c r="B652" t="s">
        <v>518</v>
      </c>
      <c r="C652" t="s">
        <v>26</v>
      </c>
      <c r="D652">
        <v>835</v>
      </c>
      <c r="E652">
        <v>8149</v>
      </c>
      <c r="F652" t="s">
        <v>519</v>
      </c>
      <c r="G652">
        <v>4</v>
      </c>
      <c r="H652" t="s">
        <v>35</v>
      </c>
      <c r="I652" t="s">
        <v>29</v>
      </c>
      <c r="J652">
        <v>1811</v>
      </c>
      <c r="K652" t="s">
        <v>520</v>
      </c>
      <c r="L652">
        <v>1811</v>
      </c>
      <c r="M652" t="s">
        <v>520</v>
      </c>
      <c r="N652" t="s">
        <v>60</v>
      </c>
      <c r="O652" t="s">
        <v>43</v>
      </c>
      <c r="P652">
        <v>3761319</v>
      </c>
      <c r="Q652" t="s">
        <v>504</v>
      </c>
      <c r="R652">
        <v>8694.6</v>
      </c>
      <c r="S652">
        <v>0</v>
      </c>
      <c r="T652">
        <v>0</v>
      </c>
      <c r="U652">
        <v>0</v>
      </c>
      <c r="V652">
        <v>819.3</v>
      </c>
      <c r="W652">
        <v>0</v>
      </c>
      <c r="X652">
        <v>0</v>
      </c>
      <c r="Y652">
        <v>0</v>
      </c>
    </row>
    <row r="653" spans="1:25" x14ac:dyDescent="0.3">
      <c r="A653">
        <v>857245</v>
      </c>
      <c r="B653" t="s">
        <v>33</v>
      </c>
      <c r="C653" t="s">
        <v>26</v>
      </c>
      <c r="D653">
        <v>7003</v>
      </c>
      <c r="E653">
        <v>8148</v>
      </c>
      <c r="F653" t="s">
        <v>34</v>
      </c>
      <c r="G653">
        <v>4</v>
      </c>
      <c r="H653" t="s">
        <v>35</v>
      </c>
      <c r="I653" t="s">
        <v>36</v>
      </c>
      <c r="J653">
        <v>40461</v>
      </c>
      <c r="K653" t="s">
        <v>37</v>
      </c>
      <c r="L653">
        <v>40461</v>
      </c>
      <c r="M653" t="s">
        <v>37</v>
      </c>
      <c r="N653" t="s">
        <v>38</v>
      </c>
      <c r="O653" t="s">
        <v>31</v>
      </c>
      <c r="P653">
        <v>3430337</v>
      </c>
      <c r="Q653" t="s">
        <v>101</v>
      </c>
      <c r="R653">
        <v>4425.95</v>
      </c>
      <c r="S653">
        <v>0</v>
      </c>
      <c r="T653">
        <v>0</v>
      </c>
      <c r="U653">
        <v>0</v>
      </c>
      <c r="V653">
        <v>465.96</v>
      </c>
      <c r="W653">
        <v>0</v>
      </c>
      <c r="X653">
        <v>0</v>
      </c>
      <c r="Y653">
        <v>0</v>
      </c>
    </row>
    <row r="654" spans="1:25" x14ac:dyDescent="0.3">
      <c r="A654">
        <v>411079</v>
      </c>
      <c r="B654" t="s">
        <v>123</v>
      </c>
      <c r="C654" t="s">
        <v>26</v>
      </c>
      <c r="D654">
        <v>7997</v>
      </c>
      <c r="E654">
        <v>8145</v>
      </c>
      <c r="F654" t="s">
        <v>77</v>
      </c>
      <c r="G654">
        <v>2</v>
      </c>
      <c r="H654" t="s">
        <v>28</v>
      </c>
      <c r="I654" t="s">
        <v>29</v>
      </c>
      <c r="J654">
        <v>40203</v>
      </c>
      <c r="K654" t="s">
        <v>78</v>
      </c>
      <c r="L654">
        <v>40015</v>
      </c>
      <c r="M654" t="s">
        <v>79</v>
      </c>
      <c r="N654">
        <v>0</v>
      </c>
      <c r="O654" t="s">
        <v>69</v>
      </c>
      <c r="P654">
        <v>3740313</v>
      </c>
      <c r="Q654" t="s">
        <v>646</v>
      </c>
      <c r="R654">
        <v>14925.44</v>
      </c>
      <c r="S654">
        <v>0</v>
      </c>
      <c r="T654">
        <v>0</v>
      </c>
      <c r="U654">
        <v>0</v>
      </c>
      <c r="V654">
        <v>412.06</v>
      </c>
      <c r="W654">
        <v>0</v>
      </c>
      <c r="X654">
        <v>0</v>
      </c>
      <c r="Y654">
        <v>0</v>
      </c>
    </row>
    <row r="655" spans="1:25" x14ac:dyDescent="0.3">
      <c r="A655">
        <v>749587</v>
      </c>
      <c r="B655" t="s">
        <v>709</v>
      </c>
      <c r="C655" t="s">
        <v>26</v>
      </c>
      <c r="D655">
        <v>7670</v>
      </c>
      <c r="E655">
        <v>8155</v>
      </c>
      <c r="F655" t="s">
        <v>710</v>
      </c>
      <c r="G655">
        <v>2</v>
      </c>
      <c r="H655" t="s">
        <v>28</v>
      </c>
      <c r="I655" t="s">
        <v>36</v>
      </c>
      <c r="J655">
        <v>40206</v>
      </c>
      <c r="K655" t="s">
        <v>47</v>
      </c>
      <c r="L655">
        <v>40205</v>
      </c>
      <c r="M655" t="s">
        <v>48</v>
      </c>
      <c r="N655">
        <v>0</v>
      </c>
      <c r="O655" t="s">
        <v>43</v>
      </c>
      <c r="P655">
        <v>1215631</v>
      </c>
      <c r="Q655" t="s">
        <v>250</v>
      </c>
      <c r="R655">
        <v>14949.75</v>
      </c>
      <c r="S655">
        <v>0</v>
      </c>
      <c r="T655">
        <v>0</v>
      </c>
      <c r="U655">
        <v>0</v>
      </c>
      <c r="V655">
        <v>1171.68</v>
      </c>
      <c r="W655">
        <v>0</v>
      </c>
      <c r="X655">
        <v>0</v>
      </c>
      <c r="Y655">
        <v>0</v>
      </c>
    </row>
    <row r="656" spans="1:25" x14ac:dyDescent="0.3">
      <c r="A656">
        <v>817279</v>
      </c>
      <c r="B656" t="s">
        <v>511</v>
      </c>
      <c r="C656" t="s">
        <v>26</v>
      </c>
      <c r="D656">
        <v>7805</v>
      </c>
      <c r="E656">
        <v>8131</v>
      </c>
      <c r="F656" t="s">
        <v>512</v>
      </c>
      <c r="G656">
        <v>2</v>
      </c>
      <c r="H656" t="s">
        <v>28</v>
      </c>
      <c r="I656" t="s">
        <v>36</v>
      </c>
      <c r="J656">
        <v>72134</v>
      </c>
      <c r="K656" t="s">
        <v>513</v>
      </c>
      <c r="L656">
        <v>72134</v>
      </c>
      <c r="M656" t="s">
        <v>513</v>
      </c>
      <c r="N656">
        <v>0</v>
      </c>
      <c r="O656" t="s">
        <v>43</v>
      </c>
      <c r="P656">
        <v>2047926</v>
      </c>
      <c r="Q656" t="s">
        <v>828</v>
      </c>
      <c r="R656">
        <v>25650.240000000002</v>
      </c>
      <c r="S656">
        <v>0</v>
      </c>
      <c r="T656">
        <v>0</v>
      </c>
      <c r="U656">
        <v>0</v>
      </c>
      <c r="V656">
        <v>1228.75</v>
      </c>
      <c r="W656">
        <v>0</v>
      </c>
      <c r="X656">
        <v>0</v>
      </c>
      <c r="Y656">
        <v>0</v>
      </c>
    </row>
    <row r="657" spans="1:25" x14ac:dyDescent="0.3">
      <c r="A657">
        <v>459661</v>
      </c>
      <c r="B657" t="s">
        <v>251</v>
      </c>
      <c r="C657" t="s">
        <v>26</v>
      </c>
      <c r="D657">
        <v>879</v>
      </c>
      <c r="E657">
        <v>8149</v>
      </c>
      <c r="F657" t="s">
        <v>252</v>
      </c>
      <c r="G657">
        <v>4</v>
      </c>
      <c r="H657" t="s">
        <v>35</v>
      </c>
      <c r="I657" t="s">
        <v>217</v>
      </c>
      <c r="J657">
        <v>73452</v>
      </c>
      <c r="K657" t="s">
        <v>253</v>
      </c>
      <c r="L657">
        <v>73452</v>
      </c>
      <c r="M657" t="s">
        <v>253</v>
      </c>
      <c r="N657" t="s">
        <v>254</v>
      </c>
      <c r="O657" t="s">
        <v>69</v>
      </c>
      <c r="P657">
        <v>3486016</v>
      </c>
      <c r="Q657" t="s">
        <v>311</v>
      </c>
      <c r="R657">
        <v>1388085.24</v>
      </c>
      <c r="S657">
        <v>232809.88</v>
      </c>
      <c r="T657">
        <v>107005.64</v>
      </c>
      <c r="U657">
        <v>107187.84</v>
      </c>
      <c r="V657">
        <v>55357.04</v>
      </c>
      <c r="W657">
        <v>9450.08</v>
      </c>
      <c r="X657">
        <v>4236.5200000000004</v>
      </c>
      <c r="Y657">
        <v>4122.72</v>
      </c>
    </row>
    <row r="658" spans="1:25" x14ac:dyDescent="0.3">
      <c r="A658">
        <v>442984</v>
      </c>
      <c r="B658" t="s">
        <v>202</v>
      </c>
      <c r="C658" t="s">
        <v>26</v>
      </c>
      <c r="D658">
        <v>7003</v>
      </c>
      <c r="E658">
        <v>8148</v>
      </c>
      <c r="F658" t="s">
        <v>203</v>
      </c>
      <c r="G658">
        <v>2</v>
      </c>
      <c r="H658" t="s">
        <v>28</v>
      </c>
      <c r="I658" t="s">
        <v>36</v>
      </c>
      <c r="J658">
        <v>40461</v>
      </c>
      <c r="K658" t="s">
        <v>37</v>
      </c>
      <c r="L658">
        <v>40461</v>
      </c>
      <c r="M658" t="s">
        <v>37</v>
      </c>
      <c r="N658">
        <v>0</v>
      </c>
      <c r="O658" t="s">
        <v>31</v>
      </c>
      <c r="P658">
        <v>3550175</v>
      </c>
      <c r="Q658" t="s">
        <v>328</v>
      </c>
      <c r="R658">
        <v>36883.47</v>
      </c>
      <c r="S658">
        <v>36883.47</v>
      </c>
      <c r="T658">
        <v>0</v>
      </c>
      <c r="U658">
        <v>0</v>
      </c>
      <c r="V658">
        <v>1272.1199999999999</v>
      </c>
      <c r="W658">
        <v>1272.1199999999999</v>
      </c>
      <c r="X658">
        <v>0</v>
      </c>
      <c r="Y658">
        <v>0</v>
      </c>
    </row>
    <row r="659" spans="1:25" x14ac:dyDescent="0.3">
      <c r="A659">
        <v>323805</v>
      </c>
      <c r="B659" t="s">
        <v>951</v>
      </c>
      <c r="C659" t="s">
        <v>26</v>
      </c>
      <c r="D659">
        <v>7994</v>
      </c>
      <c r="E659">
        <v>8149</v>
      </c>
      <c r="F659" t="s">
        <v>952</v>
      </c>
      <c r="G659">
        <v>4</v>
      </c>
      <c r="H659" t="s">
        <v>35</v>
      </c>
      <c r="I659" t="s">
        <v>29</v>
      </c>
      <c r="J659">
        <v>314</v>
      </c>
      <c r="K659" t="s">
        <v>803</v>
      </c>
      <c r="L659">
        <v>314</v>
      </c>
      <c r="M659" t="s">
        <v>803</v>
      </c>
      <c r="N659" t="s">
        <v>804</v>
      </c>
      <c r="O659" t="s">
        <v>43</v>
      </c>
      <c r="P659">
        <v>2384360</v>
      </c>
      <c r="Q659" t="s">
        <v>414</v>
      </c>
      <c r="R659">
        <v>44566.14</v>
      </c>
      <c r="S659">
        <v>15559.56</v>
      </c>
      <c r="T659">
        <v>0</v>
      </c>
      <c r="U659">
        <v>0</v>
      </c>
      <c r="V659">
        <v>2645.24</v>
      </c>
      <c r="W659">
        <v>2075.7800000000002</v>
      </c>
      <c r="X659">
        <v>0</v>
      </c>
      <c r="Y659">
        <v>0</v>
      </c>
    </row>
    <row r="660" spans="1:25" x14ac:dyDescent="0.3">
      <c r="A660">
        <v>459574</v>
      </c>
      <c r="B660" t="s">
        <v>323</v>
      </c>
      <c r="C660" t="s">
        <v>26</v>
      </c>
      <c r="D660">
        <v>7670</v>
      </c>
      <c r="E660">
        <v>8155</v>
      </c>
      <c r="F660" t="s">
        <v>113</v>
      </c>
      <c r="G660">
        <v>2</v>
      </c>
      <c r="H660" t="s">
        <v>28</v>
      </c>
      <c r="I660" t="s">
        <v>36</v>
      </c>
      <c r="J660">
        <v>40206</v>
      </c>
      <c r="K660" t="s">
        <v>47</v>
      </c>
      <c r="L660">
        <v>40205</v>
      </c>
      <c r="M660" t="s">
        <v>48</v>
      </c>
      <c r="N660">
        <v>0</v>
      </c>
      <c r="O660" t="s">
        <v>43</v>
      </c>
      <c r="P660">
        <v>3489986</v>
      </c>
      <c r="Q660" t="s">
        <v>50</v>
      </c>
      <c r="R660">
        <v>455.25</v>
      </c>
      <c r="S660">
        <v>63.45</v>
      </c>
      <c r="T660">
        <v>0</v>
      </c>
      <c r="U660">
        <v>0</v>
      </c>
      <c r="V660">
        <v>322.61</v>
      </c>
      <c r="W660">
        <v>64.819999999999993</v>
      </c>
      <c r="X660">
        <v>0</v>
      </c>
      <c r="Y660">
        <v>0</v>
      </c>
    </row>
    <row r="661" spans="1:25" x14ac:dyDescent="0.3">
      <c r="A661">
        <v>871841</v>
      </c>
      <c r="B661" t="s">
        <v>141</v>
      </c>
      <c r="C661" t="s">
        <v>26</v>
      </c>
      <c r="D661">
        <v>7670</v>
      </c>
      <c r="E661">
        <v>8155</v>
      </c>
      <c r="F661" t="s">
        <v>142</v>
      </c>
      <c r="G661">
        <v>4</v>
      </c>
      <c r="H661" t="s">
        <v>35</v>
      </c>
      <c r="I661" t="s">
        <v>29</v>
      </c>
      <c r="J661">
        <v>40206</v>
      </c>
      <c r="K661" t="s">
        <v>47</v>
      </c>
      <c r="L661">
        <v>40205</v>
      </c>
      <c r="M661" t="s">
        <v>48</v>
      </c>
      <c r="N661" t="s">
        <v>143</v>
      </c>
      <c r="O661" t="s">
        <v>43</v>
      </c>
      <c r="P661">
        <v>2332104</v>
      </c>
      <c r="Q661" t="s">
        <v>534</v>
      </c>
      <c r="R661">
        <v>83784.14</v>
      </c>
      <c r="S661">
        <v>0</v>
      </c>
      <c r="T661">
        <v>0</v>
      </c>
      <c r="U661">
        <v>0</v>
      </c>
      <c r="V661">
        <v>1904.66</v>
      </c>
      <c r="W661">
        <v>0</v>
      </c>
      <c r="X661">
        <v>0</v>
      </c>
      <c r="Y661">
        <v>0</v>
      </c>
    </row>
    <row r="662" spans="1:25" x14ac:dyDescent="0.3">
      <c r="A662">
        <v>497890</v>
      </c>
      <c r="B662" t="s">
        <v>966</v>
      </c>
      <c r="C662" t="s">
        <v>26</v>
      </c>
      <c r="D662">
        <v>7670</v>
      </c>
      <c r="E662">
        <v>8155</v>
      </c>
      <c r="F662" t="s">
        <v>249</v>
      </c>
      <c r="G662">
        <v>4</v>
      </c>
      <c r="H662" t="s">
        <v>35</v>
      </c>
      <c r="I662" t="s">
        <v>36</v>
      </c>
      <c r="J662">
        <v>40206</v>
      </c>
      <c r="K662" t="s">
        <v>47</v>
      </c>
      <c r="L662">
        <v>40205</v>
      </c>
      <c r="M662" t="s">
        <v>48</v>
      </c>
      <c r="N662" t="s">
        <v>690</v>
      </c>
      <c r="O662" t="s">
        <v>43</v>
      </c>
      <c r="P662">
        <v>3652856</v>
      </c>
      <c r="Q662" t="s">
        <v>532</v>
      </c>
      <c r="R662">
        <v>56725.14</v>
      </c>
      <c r="S662">
        <v>4727.79</v>
      </c>
      <c r="T662">
        <v>0</v>
      </c>
      <c r="U662">
        <v>0</v>
      </c>
      <c r="V662">
        <v>1858.04</v>
      </c>
      <c r="W662">
        <v>151.49</v>
      </c>
      <c r="X662">
        <v>0</v>
      </c>
      <c r="Y662">
        <v>0</v>
      </c>
    </row>
    <row r="663" spans="1:25" x14ac:dyDescent="0.3">
      <c r="A663">
        <v>183018</v>
      </c>
      <c r="B663" t="s">
        <v>112</v>
      </c>
      <c r="C663" t="s">
        <v>26</v>
      </c>
      <c r="D663">
        <v>7670</v>
      </c>
      <c r="E663">
        <v>8155</v>
      </c>
      <c r="F663" t="s">
        <v>113</v>
      </c>
      <c r="G663">
        <v>4</v>
      </c>
      <c r="H663" t="s">
        <v>35</v>
      </c>
      <c r="I663" t="s">
        <v>36</v>
      </c>
      <c r="J663">
        <v>40206</v>
      </c>
      <c r="K663" t="s">
        <v>47</v>
      </c>
      <c r="L663">
        <v>40205</v>
      </c>
      <c r="M663" t="s">
        <v>48</v>
      </c>
      <c r="N663" t="s">
        <v>49</v>
      </c>
      <c r="O663" t="s">
        <v>43</v>
      </c>
      <c r="P663">
        <v>3638475</v>
      </c>
      <c r="Q663" t="s">
        <v>91</v>
      </c>
      <c r="R663">
        <v>26330.51</v>
      </c>
      <c r="S663">
        <v>0</v>
      </c>
      <c r="T663">
        <v>0</v>
      </c>
      <c r="U663">
        <v>0</v>
      </c>
      <c r="V663">
        <v>1417.47</v>
      </c>
      <c r="W663">
        <v>0</v>
      </c>
      <c r="X663">
        <v>0</v>
      </c>
      <c r="Y663">
        <v>0</v>
      </c>
    </row>
    <row r="664" spans="1:25" x14ac:dyDescent="0.3">
      <c r="A664">
        <v>82025</v>
      </c>
      <c r="B664" t="s">
        <v>967</v>
      </c>
      <c r="C664" t="s">
        <v>26</v>
      </c>
      <c r="D664">
        <v>7595</v>
      </c>
      <c r="E664">
        <v>8149</v>
      </c>
      <c r="F664" t="s">
        <v>968</v>
      </c>
      <c r="G664">
        <v>2</v>
      </c>
      <c r="H664" t="s">
        <v>28</v>
      </c>
      <c r="I664" t="s">
        <v>29</v>
      </c>
      <c r="J664">
        <v>72506</v>
      </c>
      <c r="K664" t="s">
        <v>544</v>
      </c>
      <c r="L664">
        <v>72480</v>
      </c>
      <c r="M664" t="s">
        <v>130</v>
      </c>
      <c r="N664">
        <v>0</v>
      </c>
      <c r="O664" t="s">
        <v>43</v>
      </c>
      <c r="P664">
        <v>2633220</v>
      </c>
      <c r="Q664" t="s">
        <v>679</v>
      </c>
      <c r="R664">
        <v>890.23</v>
      </c>
      <c r="S664">
        <v>0</v>
      </c>
      <c r="T664">
        <v>0</v>
      </c>
      <c r="U664">
        <v>0</v>
      </c>
      <c r="V664">
        <v>118.12</v>
      </c>
      <c r="W664">
        <v>0</v>
      </c>
      <c r="X664">
        <v>0</v>
      </c>
      <c r="Y664">
        <v>0</v>
      </c>
    </row>
    <row r="665" spans="1:25" x14ac:dyDescent="0.3">
      <c r="A665">
        <v>863417</v>
      </c>
      <c r="B665" t="s">
        <v>481</v>
      </c>
      <c r="C665" t="s">
        <v>26</v>
      </c>
      <c r="D665">
        <v>7003</v>
      </c>
      <c r="E665">
        <v>8148</v>
      </c>
      <c r="F665" t="s">
        <v>482</v>
      </c>
      <c r="G665">
        <v>4</v>
      </c>
      <c r="H665" t="s">
        <v>35</v>
      </c>
      <c r="I665" t="s">
        <v>36</v>
      </c>
      <c r="J665">
        <v>40461</v>
      </c>
      <c r="K665" t="s">
        <v>37</v>
      </c>
      <c r="L665">
        <v>40461</v>
      </c>
      <c r="M665" t="s">
        <v>37</v>
      </c>
      <c r="N665" t="s">
        <v>483</v>
      </c>
      <c r="O665" t="s">
        <v>31</v>
      </c>
      <c r="P665">
        <v>2331973</v>
      </c>
      <c r="Q665" t="s">
        <v>161</v>
      </c>
      <c r="R665">
        <v>22509.97</v>
      </c>
      <c r="S665">
        <v>11154.31</v>
      </c>
      <c r="T665">
        <v>0</v>
      </c>
      <c r="U665">
        <v>0</v>
      </c>
      <c r="V665">
        <v>541.46</v>
      </c>
      <c r="W665">
        <v>289.66000000000003</v>
      </c>
      <c r="X665">
        <v>0</v>
      </c>
      <c r="Y665">
        <v>0</v>
      </c>
    </row>
    <row r="666" spans="1:25" x14ac:dyDescent="0.3">
      <c r="A666">
        <v>392469</v>
      </c>
      <c r="B666" t="s">
        <v>40</v>
      </c>
      <c r="C666" t="s">
        <v>26</v>
      </c>
      <c r="D666">
        <v>837</v>
      </c>
      <c r="E666">
        <v>8149</v>
      </c>
      <c r="F666" t="s">
        <v>41</v>
      </c>
      <c r="G666">
        <v>2</v>
      </c>
      <c r="H666" t="s">
        <v>28</v>
      </c>
      <c r="I666" t="s">
        <v>29</v>
      </c>
      <c r="J666">
        <v>40848</v>
      </c>
      <c r="K666" t="s">
        <v>42</v>
      </c>
      <c r="L666">
        <v>40848</v>
      </c>
      <c r="M666" t="s">
        <v>42</v>
      </c>
      <c r="N666">
        <v>0</v>
      </c>
      <c r="O666" t="s">
        <v>43</v>
      </c>
      <c r="P666">
        <v>3554888</v>
      </c>
      <c r="Q666" t="s">
        <v>220</v>
      </c>
      <c r="R666">
        <v>10069.620000000001</v>
      </c>
      <c r="S666">
        <v>10069.620000000001</v>
      </c>
      <c r="T666">
        <v>0</v>
      </c>
      <c r="U666">
        <v>0</v>
      </c>
      <c r="V666">
        <v>98.19</v>
      </c>
      <c r="W666">
        <v>98.19</v>
      </c>
      <c r="X666">
        <v>0</v>
      </c>
      <c r="Y666">
        <v>0</v>
      </c>
    </row>
    <row r="667" spans="1:25" x14ac:dyDescent="0.3">
      <c r="A667">
        <v>914361</v>
      </c>
      <c r="B667" t="s">
        <v>969</v>
      </c>
      <c r="C667" t="s">
        <v>26</v>
      </c>
      <c r="D667">
        <v>7994</v>
      </c>
      <c r="E667">
        <v>8149</v>
      </c>
      <c r="F667" t="s">
        <v>922</v>
      </c>
      <c r="G667">
        <v>4</v>
      </c>
      <c r="H667" t="s">
        <v>35</v>
      </c>
      <c r="I667" t="s">
        <v>29</v>
      </c>
      <c r="J667">
        <v>72387</v>
      </c>
      <c r="K667" t="s">
        <v>809</v>
      </c>
      <c r="L667">
        <v>72387</v>
      </c>
      <c r="M667" t="s">
        <v>809</v>
      </c>
      <c r="N667" t="s">
        <v>923</v>
      </c>
      <c r="O667" t="s">
        <v>43</v>
      </c>
      <c r="P667">
        <v>2652154</v>
      </c>
      <c r="Q667" t="s">
        <v>70</v>
      </c>
      <c r="R667">
        <v>156796.22</v>
      </c>
      <c r="S667">
        <v>0</v>
      </c>
      <c r="T667">
        <v>0</v>
      </c>
      <c r="U667">
        <v>0</v>
      </c>
      <c r="V667">
        <v>9888.6200000000008</v>
      </c>
      <c r="W667">
        <v>0</v>
      </c>
      <c r="X667">
        <v>0</v>
      </c>
      <c r="Y667">
        <v>0</v>
      </c>
    </row>
    <row r="668" spans="1:25" x14ac:dyDescent="0.3">
      <c r="A668">
        <v>638527</v>
      </c>
      <c r="B668" t="s">
        <v>388</v>
      </c>
      <c r="C668" t="s">
        <v>26</v>
      </c>
      <c r="D668">
        <v>7003</v>
      </c>
      <c r="E668">
        <v>8148</v>
      </c>
      <c r="F668" t="s">
        <v>152</v>
      </c>
      <c r="G668">
        <v>4</v>
      </c>
      <c r="H668" t="s">
        <v>35</v>
      </c>
      <c r="I668" t="s">
        <v>36</v>
      </c>
      <c r="J668">
        <v>40461</v>
      </c>
      <c r="K668" t="s">
        <v>37</v>
      </c>
      <c r="L668">
        <v>40461</v>
      </c>
      <c r="M668" t="s">
        <v>37</v>
      </c>
      <c r="N668" t="s">
        <v>153</v>
      </c>
      <c r="O668" t="s">
        <v>31</v>
      </c>
      <c r="P668">
        <v>3913993</v>
      </c>
      <c r="Q668" t="s">
        <v>250</v>
      </c>
      <c r="R668">
        <v>238613.4</v>
      </c>
      <c r="S668">
        <v>62317.43</v>
      </c>
      <c r="T668">
        <v>0</v>
      </c>
      <c r="U668">
        <v>0</v>
      </c>
      <c r="V668">
        <v>19042.990000000002</v>
      </c>
      <c r="W668">
        <v>3865.18</v>
      </c>
      <c r="X668">
        <v>0</v>
      </c>
      <c r="Y668">
        <v>0</v>
      </c>
    </row>
    <row r="669" spans="1:25" x14ac:dyDescent="0.3">
      <c r="A669">
        <v>950067</v>
      </c>
      <c r="B669" t="s">
        <v>175</v>
      </c>
      <c r="C669" t="s">
        <v>26</v>
      </c>
      <c r="D669">
        <v>7001</v>
      </c>
      <c r="E669">
        <v>8149</v>
      </c>
      <c r="F669" t="s">
        <v>176</v>
      </c>
      <c r="G669">
        <v>4</v>
      </c>
      <c r="H669" t="s">
        <v>35</v>
      </c>
      <c r="I669" t="s">
        <v>29</v>
      </c>
      <c r="J669">
        <v>40083</v>
      </c>
      <c r="K669" t="s">
        <v>177</v>
      </c>
      <c r="L669">
        <v>40083</v>
      </c>
      <c r="M669" t="s">
        <v>177</v>
      </c>
      <c r="N669" t="s">
        <v>178</v>
      </c>
      <c r="O669" t="s">
        <v>43</v>
      </c>
      <c r="P669">
        <v>1900133</v>
      </c>
      <c r="Q669" t="s">
        <v>349</v>
      </c>
      <c r="R669">
        <v>15375.81</v>
      </c>
      <c r="S669">
        <v>2136.62</v>
      </c>
      <c r="T669">
        <v>2157.1999999999998</v>
      </c>
      <c r="U669">
        <v>2160.87</v>
      </c>
      <c r="V669">
        <v>2038.31</v>
      </c>
      <c r="W669">
        <v>252.91</v>
      </c>
      <c r="X669">
        <v>285.37</v>
      </c>
      <c r="Y669">
        <v>183.01</v>
      </c>
    </row>
    <row r="670" spans="1:25" x14ac:dyDescent="0.3">
      <c r="A670">
        <v>771864</v>
      </c>
      <c r="B670" t="s">
        <v>271</v>
      </c>
      <c r="C670" t="s">
        <v>26</v>
      </c>
      <c r="D670">
        <v>7997</v>
      </c>
      <c r="E670">
        <v>8145</v>
      </c>
      <c r="F670" t="s">
        <v>272</v>
      </c>
      <c r="G670">
        <v>4</v>
      </c>
      <c r="H670" t="s">
        <v>35</v>
      </c>
      <c r="I670" t="s">
        <v>36</v>
      </c>
      <c r="J670">
        <v>40165</v>
      </c>
      <c r="K670" t="s">
        <v>273</v>
      </c>
      <c r="L670">
        <v>40015</v>
      </c>
      <c r="M670" t="s">
        <v>79</v>
      </c>
      <c r="N670" t="s">
        <v>274</v>
      </c>
      <c r="O670" t="s">
        <v>69</v>
      </c>
      <c r="P670">
        <v>2322253</v>
      </c>
      <c r="Q670" t="s">
        <v>238</v>
      </c>
      <c r="R670">
        <v>3948.52</v>
      </c>
      <c r="S670">
        <v>0</v>
      </c>
      <c r="T670">
        <v>879.14</v>
      </c>
      <c r="U670">
        <v>0</v>
      </c>
      <c r="V670">
        <v>206.28</v>
      </c>
      <c r="W670">
        <v>0</v>
      </c>
      <c r="X670">
        <v>26.19</v>
      </c>
      <c r="Y670">
        <v>0</v>
      </c>
    </row>
    <row r="671" spans="1:25" x14ac:dyDescent="0.3">
      <c r="A671">
        <v>15538</v>
      </c>
      <c r="B671" t="s">
        <v>171</v>
      </c>
      <c r="C671" t="s">
        <v>26</v>
      </c>
      <c r="D671">
        <v>7001</v>
      </c>
      <c r="E671">
        <v>8149</v>
      </c>
      <c r="F671" t="s">
        <v>172</v>
      </c>
      <c r="G671">
        <v>4</v>
      </c>
      <c r="H671" t="s">
        <v>35</v>
      </c>
      <c r="I671" t="s">
        <v>29</v>
      </c>
      <c r="J671">
        <v>2678</v>
      </c>
      <c r="K671" t="s">
        <v>173</v>
      </c>
      <c r="L671">
        <v>21373</v>
      </c>
      <c r="M671" t="s">
        <v>30</v>
      </c>
      <c r="N671" t="s">
        <v>174</v>
      </c>
      <c r="O671" t="s">
        <v>69</v>
      </c>
      <c r="P671">
        <v>3709235</v>
      </c>
      <c r="Q671" t="s">
        <v>562</v>
      </c>
      <c r="R671">
        <v>0.01</v>
      </c>
      <c r="S671">
        <v>0</v>
      </c>
      <c r="T671">
        <v>0</v>
      </c>
      <c r="U671">
        <v>0</v>
      </c>
      <c r="V671">
        <v>701.5</v>
      </c>
      <c r="W671">
        <v>0</v>
      </c>
      <c r="X671">
        <v>0</v>
      </c>
      <c r="Y671">
        <v>0</v>
      </c>
    </row>
    <row r="672" spans="1:25" x14ac:dyDescent="0.3">
      <c r="A672">
        <v>424617</v>
      </c>
      <c r="B672" t="s">
        <v>970</v>
      </c>
      <c r="C672" t="s">
        <v>26</v>
      </c>
      <c r="D672">
        <v>7994</v>
      </c>
      <c r="E672">
        <v>8149</v>
      </c>
      <c r="F672" t="s">
        <v>783</v>
      </c>
      <c r="G672">
        <v>3</v>
      </c>
      <c r="H672" t="s">
        <v>53</v>
      </c>
      <c r="I672" t="s">
        <v>29</v>
      </c>
      <c r="J672">
        <v>36540</v>
      </c>
      <c r="K672" t="s">
        <v>784</v>
      </c>
      <c r="L672">
        <v>36540</v>
      </c>
      <c r="M672" t="s">
        <v>784</v>
      </c>
      <c r="N672" t="s">
        <v>785</v>
      </c>
      <c r="O672" t="s">
        <v>43</v>
      </c>
      <c r="P672">
        <v>2675130</v>
      </c>
      <c r="Q672" t="s">
        <v>322</v>
      </c>
      <c r="R672">
        <v>137358.1</v>
      </c>
      <c r="S672">
        <v>0</v>
      </c>
      <c r="T672">
        <v>0</v>
      </c>
      <c r="U672">
        <v>0</v>
      </c>
      <c r="V672">
        <v>8349.7800000000007</v>
      </c>
      <c r="W672">
        <v>0</v>
      </c>
      <c r="X672">
        <v>0</v>
      </c>
      <c r="Y672">
        <v>0</v>
      </c>
    </row>
    <row r="673" spans="1:25" x14ac:dyDescent="0.3">
      <c r="A673">
        <v>760845</v>
      </c>
      <c r="B673" t="s">
        <v>971</v>
      </c>
      <c r="C673" t="s">
        <v>26</v>
      </c>
      <c r="D673">
        <v>7001</v>
      </c>
      <c r="E673">
        <v>8149</v>
      </c>
      <c r="F673" t="s">
        <v>972</v>
      </c>
      <c r="G673">
        <v>2</v>
      </c>
      <c r="H673" t="s">
        <v>28</v>
      </c>
      <c r="I673" t="s">
        <v>29</v>
      </c>
      <c r="J673">
        <v>21373</v>
      </c>
      <c r="K673" t="s">
        <v>30</v>
      </c>
      <c r="L673">
        <v>21373</v>
      </c>
      <c r="M673" t="s">
        <v>30</v>
      </c>
      <c r="N673">
        <v>0</v>
      </c>
      <c r="O673" t="s">
        <v>31</v>
      </c>
      <c r="P673">
        <v>2291870</v>
      </c>
      <c r="Q673" t="s">
        <v>64</v>
      </c>
      <c r="R673">
        <v>484</v>
      </c>
      <c r="S673">
        <v>0</v>
      </c>
      <c r="T673">
        <v>484</v>
      </c>
      <c r="U673">
        <v>0</v>
      </c>
      <c r="V673">
        <v>21.54</v>
      </c>
      <c r="W673">
        <v>0</v>
      </c>
      <c r="X673">
        <v>21.73</v>
      </c>
      <c r="Y673">
        <v>0</v>
      </c>
    </row>
    <row r="674" spans="1:25" x14ac:dyDescent="0.3">
      <c r="A674">
        <v>761702</v>
      </c>
      <c r="B674" t="s">
        <v>973</v>
      </c>
      <c r="C674" t="s">
        <v>26</v>
      </c>
      <c r="D674">
        <v>7994</v>
      </c>
      <c r="E674">
        <v>8149</v>
      </c>
      <c r="F674" t="s">
        <v>128</v>
      </c>
      <c r="G674">
        <v>2</v>
      </c>
      <c r="H674" t="s">
        <v>28</v>
      </c>
      <c r="I674" t="s">
        <v>29</v>
      </c>
      <c r="J674">
        <v>72130</v>
      </c>
      <c r="K674" t="s">
        <v>129</v>
      </c>
      <c r="L674">
        <v>72480</v>
      </c>
      <c r="M674" t="s">
        <v>130</v>
      </c>
      <c r="N674">
        <v>0</v>
      </c>
      <c r="O674" t="s">
        <v>43</v>
      </c>
      <c r="P674">
        <v>3787199</v>
      </c>
      <c r="Q674" t="s">
        <v>181</v>
      </c>
      <c r="R674">
        <v>33163.4</v>
      </c>
      <c r="S674">
        <v>0</v>
      </c>
      <c r="T674">
        <v>26361.7</v>
      </c>
      <c r="U674">
        <v>0</v>
      </c>
      <c r="V674">
        <v>1000.17</v>
      </c>
      <c r="W674">
        <v>0</v>
      </c>
      <c r="X674">
        <v>1086.74</v>
      </c>
      <c r="Y674">
        <v>0</v>
      </c>
    </row>
    <row r="675" spans="1:25" x14ac:dyDescent="0.3">
      <c r="A675">
        <v>517192</v>
      </c>
      <c r="B675" t="s">
        <v>882</v>
      </c>
      <c r="C675" t="s">
        <v>26</v>
      </c>
      <c r="D675">
        <v>7992</v>
      </c>
      <c r="E675">
        <v>8149</v>
      </c>
      <c r="F675" t="s">
        <v>883</v>
      </c>
      <c r="G675">
        <v>3</v>
      </c>
      <c r="H675" t="s">
        <v>53</v>
      </c>
      <c r="I675" t="s">
        <v>36</v>
      </c>
      <c r="J675">
        <v>40040</v>
      </c>
      <c r="K675" t="s">
        <v>884</v>
      </c>
      <c r="L675">
        <v>40040</v>
      </c>
      <c r="M675" t="s">
        <v>884</v>
      </c>
      <c r="N675" t="s">
        <v>885</v>
      </c>
      <c r="O675" t="s">
        <v>69</v>
      </c>
      <c r="P675">
        <v>3901733</v>
      </c>
      <c r="Q675" t="s">
        <v>848</v>
      </c>
      <c r="R675">
        <v>6418.41</v>
      </c>
      <c r="S675">
        <v>0</v>
      </c>
      <c r="T675">
        <v>0</v>
      </c>
      <c r="U675">
        <v>0</v>
      </c>
      <c r="V675">
        <v>201.91</v>
      </c>
      <c r="W675">
        <v>0</v>
      </c>
      <c r="X675">
        <v>0</v>
      </c>
      <c r="Y675">
        <v>0</v>
      </c>
    </row>
    <row r="676" spans="1:25" x14ac:dyDescent="0.3">
      <c r="A676">
        <v>538019</v>
      </c>
      <c r="B676" t="s">
        <v>331</v>
      </c>
      <c r="C676" t="s">
        <v>26</v>
      </c>
      <c r="D676">
        <v>538</v>
      </c>
      <c r="E676">
        <v>8149</v>
      </c>
      <c r="F676" t="s">
        <v>332</v>
      </c>
      <c r="G676">
        <v>2</v>
      </c>
      <c r="H676" t="s">
        <v>28</v>
      </c>
      <c r="I676" t="s">
        <v>29</v>
      </c>
      <c r="J676">
        <v>72823</v>
      </c>
      <c r="K676" t="s">
        <v>269</v>
      </c>
      <c r="L676">
        <v>72823</v>
      </c>
      <c r="M676" t="s">
        <v>269</v>
      </c>
      <c r="N676">
        <v>0</v>
      </c>
      <c r="O676" t="s">
        <v>69</v>
      </c>
      <c r="P676">
        <v>1215581</v>
      </c>
      <c r="Q676" t="s">
        <v>250</v>
      </c>
      <c r="R676">
        <v>0</v>
      </c>
      <c r="S676">
        <v>0</v>
      </c>
      <c r="T676">
        <v>772.2</v>
      </c>
      <c r="U676">
        <v>0</v>
      </c>
      <c r="V676">
        <v>0</v>
      </c>
      <c r="W676">
        <v>0</v>
      </c>
      <c r="X676">
        <v>75.84</v>
      </c>
      <c r="Y676">
        <v>0</v>
      </c>
    </row>
    <row r="677" spans="1:25" x14ac:dyDescent="0.3">
      <c r="A677">
        <v>76007</v>
      </c>
      <c r="B677" t="s">
        <v>400</v>
      </c>
      <c r="C677" t="s">
        <v>26</v>
      </c>
      <c r="D677">
        <v>7994</v>
      </c>
      <c r="E677">
        <v>8149</v>
      </c>
      <c r="F677" t="s">
        <v>52</v>
      </c>
      <c r="G677">
        <v>3</v>
      </c>
      <c r="H677" t="s">
        <v>53</v>
      </c>
      <c r="I677" t="s">
        <v>36</v>
      </c>
      <c r="J677">
        <v>40263</v>
      </c>
      <c r="K677" t="s">
        <v>398</v>
      </c>
      <c r="L677">
        <v>40263</v>
      </c>
      <c r="M677" t="s">
        <v>398</v>
      </c>
      <c r="N677" t="s">
        <v>55</v>
      </c>
      <c r="O677" t="s">
        <v>43</v>
      </c>
      <c r="P677">
        <v>2364735</v>
      </c>
      <c r="Q677" t="s">
        <v>792</v>
      </c>
      <c r="R677">
        <v>24257.7</v>
      </c>
      <c r="S677">
        <v>0</v>
      </c>
      <c r="T677">
        <v>0</v>
      </c>
      <c r="U677">
        <v>8255</v>
      </c>
      <c r="V677">
        <v>809.06</v>
      </c>
      <c r="W677">
        <v>0</v>
      </c>
      <c r="X677">
        <v>0</v>
      </c>
      <c r="Y677">
        <v>165.1</v>
      </c>
    </row>
    <row r="678" spans="1:25" x14ac:dyDescent="0.3">
      <c r="A678">
        <v>759151</v>
      </c>
      <c r="B678" t="s">
        <v>974</v>
      </c>
      <c r="C678" t="s">
        <v>26</v>
      </c>
      <c r="D678">
        <v>7994</v>
      </c>
      <c r="E678">
        <v>8149</v>
      </c>
      <c r="F678" t="s">
        <v>975</v>
      </c>
      <c r="G678">
        <v>2</v>
      </c>
      <c r="H678" t="s">
        <v>28</v>
      </c>
      <c r="I678" t="s">
        <v>29</v>
      </c>
      <c r="J678">
        <v>72954</v>
      </c>
      <c r="K678" t="s">
        <v>525</v>
      </c>
      <c r="L678">
        <v>72952</v>
      </c>
      <c r="M678" t="s">
        <v>526</v>
      </c>
      <c r="N678">
        <v>0</v>
      </c>
      <c r="O678" t="s">
        <v>43</v>
      </c>
      <c r="P678">
        <v>2291664</v>
      </c>
      <c r="Q678" t="s">
        <v>201</v>
      </c>
      <c r="R678">
        <v>3031.03</v>
      </c>
      <c r="S678">
        <v>2020.5</v>
      </c>
      <c r="T678">
        <v>0</v>
      </c>
      <c r="U678">
        <v>673.5</v>
      </c>
      <c r="V678">
        <v>107.65</v>
      </c>
      <c r="W678">
        <v>71.150000000000006</v>
      </c>
      <c r="X678">
        <v>0</v>
      </c>
      <c r="Y678">
        <v>1.75</v>
      </c>
    </row>
    <row r="679" spans="1:25" x14ac:dyDescent="0.3">
      <c r="A679">
        <v>435887</v>
      </c>
      <c r="B679" t="s">
        <v>976</v>
      </c>
      <c r="C679" t="s">
        <v>26</v>
      </c>
      <c r="D679">
        <v>7595</v>
      </c>
      <c r="E679">
        <v>8149</v>
      </c>
      <c r="F679" t="s">
        <v>968</v>
      </c>
      <c r="G679">
        <v>4</v>
      </c>
      <c r="H679" t="s">
        <v>35</v>
      </c>
      <c r="I679" t="s">
        <v>29</v>
      </c>
      <c r="J679">
        <v>72506</v>
      </c>
      <c r="K679" t="s">
        <v>544</v>
      </c>
      <c r="L679">
        <v>72480</v>
      </c>
      <c r="M679" t="s">
        <v>130</v>
      </c>
      <c r="N679" t="s">
        <v>977</v>
      </c>
      <c r="O679" t="s">
        <v>43</v>
      </c>
      <c r="P679">
        <v>3787181</v>
      </c>
      <c r="Q679" t="s">
        <v>181</v>
      </c>
      <c r="R679">
        <v>8687.7999999999993</v>
      </c>
      <c r="S679">
        <v>0</v>
      </c>
      <c r="T679">
        <v>0</v>
      </c>
      <c r="U679">
        <v>0</v>
      </c>
      <c r="V679">
        <v>1139.76</v>
      </c>
      <c r="W679">
        <v>0</v>
      </c>
      <c r="X679">
        <v>-234.84</v>
      </c>
      <c r="Y679">
        <v>0</v>
      </c>
    </row>
    <row r="680" spans="1:25" x14ac:dyDescent="0.3">
      <c r="A680">
        <v>64989</v>
      </c>
      <c r="B680" t="s">
        <v>643</v>
      </c>
      <c r="C680" t="s">
        <v>26</v>
      </c>
      <c r="D680">
        <v>538</v>
      </c>
      <c r="E680">
        <v>8149</v>
      </c>
      <c r="F680" t="s">
        <v>332</v>
      </c>
      <c r="G680">
        <v>3</v>
      </c>
      <c r="H680" t="s">
        <v>53</v>
      </c>
      <c r="I680" t="s">
        <v>29</v>
      </c>
      <c r="J680">
        <v>72823</v>
      </c>
      <c r="K680" t="s">
        <v>269</v>
      </c>
      <c r="L680">
        <v>72823</v>
      </c>
      <c r="M680" t="s">
        <v>269</v>
      </c>
      <c r="N680" t="s">
        <v>644</v>
      </c>
      <c r="O680" t="s">
        <v>69</v>
      </c>
      <c r="P680">
        <v>2342103</v>
      </c>
      <c r="Q680" t="s">
        <v>978</v>
      </c>
      <c r="R680">
        <v>35349</v>
      </c>
      <c r="S680">
        <v>35349</v>
      </c>
      <c r="T680">
        <v>0</v>
      </c>
      <c r="U680">
        <v>0</v>
      </c>
      <c r="V680">
        <v>2781.92</v>
      </c>
      <c r="W680">
        <v>2781.92</v>
      </c>
      <c r="X680">
        <v>0</v>
      </c>
      <c r="Y680">
        <v>0</v>
      </c>
    </row>
    <row r="681" spans="1:25" x14ac:dyDescent="0.3">
      <c r="A681">
        <v>409522</v>
      </c>
      <c r="B681" t="s">
        <v>862</v>
      </c>
      <c r="C681" t="s">
        <v>26</v>
      </c>
      <c r="D681">
        <v>7001</v>
      </c>
      <c r="E681">
        <v>8149</v>
      </c>
      <c r="F681" t="s">
        <v>756</v>
      </c>
      <c r="G681">
        <v>3</v>
      </c>
      <c r="H681" t="s">
        <v>53</v>
      </c>
      <c r="I681" t="s">
        <v>29</v>
      </c>
      <c r="J681">
        <v>72773</v>
      </c>
      <c r="K681" t="s">
        <v>757</v>
      </c>
      <c r="L681">
        <v>72773</v>
      </c>
      <c r="M681" t="s">
        <v>757</v>
      </c>
      <c r="N681" t="s">
        <v>863</v>
      </c>
      <c r="O681" t="s">
        <v>43</v>
      </c>
      <c r="P681">
        <v>3920873</v>
      </c>
      <c r="Q681" t="s">
        <v>179</v>
      </c>
      <c r="R681">
        <v>0</v>
      </c>
      <c r="S681">
        <v>0</v>
      </c>
      <c r="T681">
        <v>35611.360000000001</v>
      </c>
      <c r="U681">
        <v>0</v>
      </c>
      <c r="V681">
        <v>0</v>
      </c>
      <c r="W681">
        <v>0</v>
      </c>
      <c r="X681">
        <v>2396.7199999999998</v>
      </c>
      <c r="Y681">
        <v>0</v>
      </c>
    </row>
    <row r="682" spans="1:25" x14ac:dyDescent="0.3">
      <c r="A682">
        <v>459574</v>
      </c>
      <c r="B682" t="s">
        <v>323</v>
      </c>
      <c r="C682" t="s">
        <v>26</v>
      </c>
      <c r="D682">
        <v>7670</v>
      </c>
      <c r="E682">
        <v>8155</v>
      </c>
      <c r="F682" t="s">
        <v>113</v>
      </c>
      <c r="G682">
        <v>2</v>
      </c>
      <c r="H682" t="s">
        <v>28</v>
      </c>
      <c r="I682" t="s">
        <v>36</v>
      </c>
      <c r="J682">
        <v>40206</v>
      </c>
      <c r="K682" t="s">
        <v>47</v>
      </c>
      <c r="L682">
        <v>40205</v>
      </c>
      <c r="M682" t="s">
        <v>48</v>
      </c>
      <c r="N682">
        <v>0</v>
      </c>
      <c r="O682" t="s">
        <v>43</v>
      </c>
      <c r="P682">
        <v>3913993</v>
      </c>
      <c r="Q682" t="s">
        <v>250</v>
      </c>
      <c r="R682">
        <v>59176.45</v>
      </c>
      <c r="S682">
        <v>21801.85</v>
      </c>
      <c r="T682">
        <v>0</v>
      </c>
      <c r="U682">
        <v>0</v>
      </c>
      <c r="V682">
        <v>3017.31</v>
      </c>
      <c r="W682">
        <v>834.36</v>
      </c>
      <c r="X682">
        <v>0</v>
      </c>
      <c r="Y682">
        <v>0</v>
      </c>
    </row>
    <row r="683" spans="1:25" x14ac:dyDescent="0.3">
      <c r="A683">
        <v>76007</v>
      </c>
      <c r="B683" t="s">
        <v>400</v>
      </c>
      <c r="C683" t="s">
        <v>26</v>
      </c>
      <c r="D683">
        <v>7994</v>
      </c>
      <c r="E683">
        <v>8149</v>
      </c>
      <c r="F683" t="s">
        <v>52</v>
      </c>
      <c r="G683">
        <v>3</v>
      </c>
      <c r="H683" t="s">
        <v>53</v>
      </c>
      <c r="I683" t="s">
        <v>36</v>
      </c>
      <c r="J683">
        <v>40263</v>
      </c>
      <c r="K683" t="s">
        <v>398</v>
      </c>
      <c r="L683">
        <v>40263</v>
      </c>
      <c r="M683" t="s">
        <v>398</v>
      </c>
      <c r="N683" t="s">
        <v>55</v>
      </c>
      <c r="O683" t="s">
        <v>43</v>
      </c>
      <c r="P683">
        <v>3750072</v>
      </c>
      <c r="Q683" t="s">
        <v>979</v>
      </c>
      <c r="R683">
        <v>19757.36</v>
      </c>
      <c r="S683">
        <v>0</v>
      </c>
      <c r="T683">
        <v>0</v>
      </c>
      <c r="U683">
        <v>0</v>
      </c>
      <c r="V683">
        <v>657.73</v>
      </c>
      <c r="W683">
        <v>0</v>
      </c>
      <c r="X683">
        <v>0</v>
      </c>
      <c r="Y683">
        <v>0</v>
      </c>
    </row>
    <row r="684" spans="1:25" x14ac:dyDescent="0.3">
      <c r="A684">
        <v>78711</v>
      </c>
      <c r="B684" t="s">
        <v>829</v>
      </c>
      <c r="C684" t="s">
        <v>26</v>
      </c>
      <c r="D684">
        <v>200</v>
      </c>
      <c r="E684">
        <v>8149</v>
      </c>
      <c r="F684" t="s">
        <v>830</v>
      </c>
      <c r="G684">
        <v>2</v>
      </c>
      <c r="H684" t="s">
        <v>28</v>
      </c>
      <c r="I684" t="s">
        <v>29</v>
      </c>
      <c r="J684">
        <v>21211</v>
      </c>
      <c r="K684" t="s">
        <v>831</v>
      </c>
      <c r="L684">
        <v>21211</v>
      </c>
      <c r="M684" t="s">
        <v>831</v>
      </c>
      <c r="N684">
        <v>0</v>
      </c>
      <c r="O684" t="s">
        <v>31</v>
      </c>
      <c r="P684">
        <v>2291870</v>
      </c>
      <c r="Q684" t="s">
        <v>64</v>
      </c>
      <c r="R684">
        <v>302.5</v>
      </c>
      <c r="S684">
        <v>0</v>
      </c>
      <c r="T684">
        <v>0</v>
      </c>
      <c r="U684">
        <v>0</v>
      </c>
      <c r="V684">
        <v>13.58</v>
      </c>
      <c r="W684">
        <v>0</v>
      </c>
      <c r="X684">
        <v>0</v>
      </c>
      <c r="Y684">
        <v>0</v>
      </c>
    </row>
    <row r="685" spans="1:25" x14ac:dyDescent="0.3">
      <c r="A685">
        <v>76007</v>
      </c>
      <c r="B685" t="s">
        <v>400</v>
      </c>
      <c r="C685" t="s">
        <v>26</v>
      </c>
      <c r="D685">
        <v>7994</v>
      </c>
      <c r="E685">
        <v>8149</v>
      </c>
      <c r="F685" t="s">
        <v>52</v>
      </c>
      <c r="G685">
        <v>3</v>
      </c>
      <c r="H685" t="s">
        <v>53</v>
      </c>
      <c r="I685" t="s">
        <v>36</v>
      </c>
      <c r="J685">
        <v>40263</v>
      </c>
      <c r="K685" t="s">
        <v>398</v>
      </c>
      <c r="L685">
        <v>40263</v>
      </c>
      <c r="M685" t="s">
        <v>398</v>
      </c>
      <c r="N685" t="s">
        <v>55</v>
      </c>
      <c r="O685" t="s">
        <v>43</v>
      </c>
      <c r="P685">
        <v>3544194</v>
      </c>
      <c r="Q685" t="s">
        <v>131</v>
      </c>
      <c r="R685">
        <v>14990.46</v>
      </c>
      <c r="S685">
        <v>14990.46</v>
      </c>
      <c r="T685">
        <v>0</v>
      </c>
      <c r="U685">
        <v>0</v>
      </c>
      <c r="V685">
        <v>572.96</v>
      </c>
      <c r="W685">
        <v>572.96</v>
      </c>
      <c r="X685">
        <v>0</v>
      </c>
      <c r="Y685">
        <v>0</v>
      </c>
    </row>
    <row r="686" spans="1:25" x14ac:dyDescent="0.3">
      <c r="A686">
        <v>64989</v>
      </c>
      <c r="B686" t="s">
        <v>643</v>
      </c>
      <c r="C686" t="s">
        <v>26</v>
      </c>
      <c r="D686">
        <v>538</v>
      </c>
      <c r="E686">
        <v>8149</v>
      </c>
      <c r="F686" t="s">
        <v>332</v>
      </c>
      <c r="G686">
        <v>3</v>
      </c>
      <c r="H686" t="s">
        <v>53</v>
      </c>
      <c r="I686" t="s">
        <v>29</v>
      </c>
      <c r="J686">
        <v>72823</v>
      </c>
      <c r="K686" t="s">
        <v>269</v>
      </c>
      <c r="L686">
        <v>72823</v>
      </c>
      <c r="M686" t="s">
        <v>269</v>
      </c>
      <c r="N686" t="s">
        <v>644</v>
      </c>
      <c r="O686" t="s">
        <v>69</v>
      </c>
      <c r="P686">
        <v>3961570</v>
      </c>
      <c r="Q686" t="s">
        <v>980</v>
      </c>
      <c r="R686">
        <v>68731.12</v>
      </c>
      <c r="S686">
        <v>0</v>
      </c>
      <c r="T686">
        <v>0</v>
      </c>
      <c r="U686">
        <v>0</v>
      </c>
      <c r="V686">
        <v>4954.9799999999996</v>
      </c>
      <c r="W686">
        <v>0</v>
      </c>
      <c r="X686">
        <v>0</v>
      </c>
      <c r="Y686">
        <v>0</v>
      </c>
    </row>
    <row r="687" spans="1:25" x14ac:dyDescent="0.3">
      <c r="A687">
        <v>783238</v>
      </c>
      <c r="B687" t="s">
        <v>261</v>
      </c>
      <c r="C687" t="s">
        <v>26</v>
      </c>
      <c r="D687">
        <v>7001</v>
      </c>
      <c r="E687">
        <v>8149</v>
      </c>
      <c r="F687" t="s">
        <v>262</v>
      </c>
      <c r="G687">
        <v>4</v>
      </c>
      <c r="H687" t="s">
        <v>35</v>
      </c>
      <c r="I687" t="s">
        <v>29</v>
      </c>
      <c r="J687">
        <v>16</v>
      </c>
      <c r="K687" t="s">
        <v>263</v>
      </c>
      <c r="L687">
        <v>16</v>
      </c>
      <c r="M687" t="s">
        <v>263</v>
      </c>
      <c r="N687" t="s">
        <v>264</v>
      </c>
      <c r="O687" t="s">
        <v>69</v>
      </c>
      <c r="P687">
        <v>3496965</v>
      </c>
      <c r="Q687" t="s">
        <v>777</v>
      </c>
      <c r="R687">
        <v>25763.82</v>
      </c>
      <c r="S687">
        <v>0</v>
      </c>
      <c r="T687">
        <v>0</v>
      </c>
      <c r="U687">
        <v>0</v>
      </c>
      <c r="V687">
        <v>1749.86</v>
      </c>
      <c r="W687">
        <v>0</v>
      </c>
      <c r="X687">
        <v>0</v>
      </c>
      <c r="Y687">
        <v>0</v>
      </c>
    </row>
    <row r="688" spans="1:25" x14ac:dyDescent="0.3">
      <c r="A688">
        <v>538019</v>
      </c>
      <c r="B688" t="s">
        <v>331</v>
      </c>
      <c r="C688" t="s">
        <v>26</v>
      </c>
      <c r="D688">
        <v>538</v>
      </c>
      <c r="E688">
        <v>8149</v>
      </c>
      <c r="F688" t="s">
        <v>332</v>
      </c>
      <c r="G688">
        <v>2</v>
      </c>
      <c r="H688" t="s">
        <v>28</v>
      </c>
      <c r="I688" t="s">
        <v>29</v>
      </c>
      <c r="J688">
        <v>72823</v>
      </c>
      <c r="K688" t="s">
        <v>269</v>
      </c>
      <c r="L688">
        <v>72823</v>
      </c>
      <c r="M688" t="s">
        <v>269</v>
      </c>
      <c r="N688">
        <v>0</v>
      </c>
      <c r="O688" t="s">
        <v>69</v>
      </c>
      <c r="P688">
        <v>3709235</v>
      </c>
      <c r="Q688" t="s">
        <v>562</v>
      </c>
      <c r="R688">
        <v>39080.370000000003</v>
      </c>
      <c r="S688">
        <v>0</v>
      </c>
      <c r="T688">
        <v>0</v>
      </c>
      <c r="U688">
        <v>40561.279999999999</v>
      </c>
      <c r="V688">
        <v>1676.66</v>
      </c>
      <c r="W688">
        <v>0</v>
      </c>
      <c r="X688">
        <v>0</v>
      </c>
      <c r="Y688">
        <v>1560.05</v>
      </c>
    </row>
    <row r="689" spans="1:25" x14ac:dyDescent="0.3">
      <c r="A689">
        <v>976107</v>
      </c>
      <c r="B689" t="s">
        <v>239</v>
      </c>
      <c r="C689" t="s">
        <v>26</v>
      </c>
      <c r="D689">
        <v>7001</v>
      </c>
      <c r="E689">
        <v>8149</v>
      </c>
      <c r="F689" t="s">
        <v>240</v>
      </c>
      <c r="G689">
        <v>4</v>
      </c>
      <c r="H689" t="s">
        <v>35</v>
      </c>
      <c r="I689" t="s">
        <v>36</v>
      </c>
      <c r="J689">
        <v>72008</v>
      </c>
      <c r="K689" t="s">
        <v>241</v>
      </c>
      <c r="L689">
        <v>72008</v>
      </c>
      <c r="M689" t="s">
        <v>242</v>
      </c>
      <c r="N689" t="s">
        <v>243</v>
      </c>
      <c r="O689" t="s">
        <v>43</v>
      </c>
      <c r="P689">
        <v>3550175</v>
      </c>
      <c r="Q689" t="s">
        <v>328</v>
      </c>
      <c r="R689">
        <v>4420.5200000000004</v>
      </c>
      <c r="S689">
        <v>4420.5200000000004</v>
      </c>
      <c r="T689">
        <v>0</v>
      </c>
      <c r="U689">
        <v>0</v>
      </c>
      <c r="V689">
        <v>710.97</v>
      </c>
      <c r="W689">
        <v>710.97</v>
      </c>
      <c r="X689">
        <v>0</v>
      </c>
      <c r="Y689">
        <v>0</v>
      </c>
    </row>
    <row r="690" spans="1:25" x14ac:dyDescent="0.3">
      <c r="A690">
        <v>870647</v>
      </c>
      <c r="B690" t="s">
        <v>981</v>
      </c>
      <c r="C690" t="s">
        <v>26</v>
      </c>
      <c r="D690">
        <v>7992</v>
      </c>
      <c r="E690">
        <v>8149</v>
      </c>
      <c r="F690" t="s">
        <v>982</v>
      </c>
      <c r="G690">
        <v>4</v>
      </c>
      <c r="H690" t="s">
        <v>35</v>
      </c>
      <c r="I690" t="s">
        <v>29</v>
      </c>
      <c r="J690">
        <v>1205</v>
      </c>
      <c r="K690" t="s">
        <v>983</v>
      </c>
      <c r="L690">
        <v>1205</v>
      </c>
      <c r="M690" t="s">
        <v>983</v>
      </c>
      <c r="N690" t="s">
        <v>984</v>
      </c>
      <c r="O690" t="s">
        <v>43</v>
      </c>
      <c r="P690">
        <v>2393668</v>
      </c>
      <c r="Q690" t="s">
        <v>159</v>
      </c>
      <c r="R690">
        <v>0</v>
      </c>
      <c r="S690">
        <v>0</v>
      </c>
      <c r="T690">
        <v>0</v>
      </c>
      <c r="U690">
        <v>68076</v>
      </c>
      <c r="V690">
        <v>0</v>
      </c>
      <c r="W690">
        <v>0</v>
      </c>
      <c r="X690">
        <v>0</v>
      </c>
      <c r="Y690">
        <v>2781.16</v>
      </c>
    </row>
    <row r="691" spans="1:25" x14ac:dyDescent="0.3">
      <c r="A691">
        <v>950067</v>
      </c>
      <c r="B691" t="s">
        <v>175</v>
      </c>
      <c r="C691" t="s">
        <v>26</v>
      </c>
      <c r="D691">
        <v>7001</v>
      </c>
      <c r="E691">
        <v>8149</v>
      </c>
      <c r="F691" t="s">
        <v>176</v>
      </c>
      <c r="G691">
        <v>4</v>
      </c>
      <c r="H691" t="s">
        <v>35</v>
      </c>
      <c r="I691" t="s">
        <v>29</v>
      </c>
      <c r="J691">
        <v>40083</v>
      </c>
      <c r="K691" t="s">
        <v>177</v>
      </c>
      <c r="L691">
        <v>40083</v>
      </c>
      <c r="M691" t="s">
        <v>177</v>
      </c>
      <c r="N691" t="s">
        <v>178</v>
      </c>
      <c r="O691" t="s">
        <v>43</v>
      </c>
      <c r="P691">
        <v>3976867</v>
      </c>
      <c r="Q691" t="s">
        <v>636</v>
      </c>
      <c r="R691">
        <v>0</v>
      </c>
      <c r="S691">
        <v>0</v>
      </c>
      <c r="T691">
        <v>0</v>
      </c>
      <c r="U691">
        <v>0</v>
      </c>
      <c r="V691">
        <v>79.11</v>
      </c>
      <c r="W691">
        <v>79.11</v>
      </c>
      <c r="X691">
        <v>0</v>
      </c>
      <c r="Y691">
        <v>0</v>
      </c>
    </row>
    <row r="692" spans="1:25" x14ac:dyDescent="0.3">
      <c r="A692">
        <v>932172</v>
      </c>
      <c r="B692" t="s">
        <v>985</v>
      </c>
      <c r="C692" t="s">
        <v>26</v>
      </c>
      <c r="D692">
        <v>7994</v>
      </c>
      <c r="E692">
        <v>8149</v>
      </c>
      <c r="F692" t="s">
        <v>986</v>
      </c>
      <c r="G692">
        <v>2</v>
      </c>
      <c r="H692" t="s">
        <v>28</v>
      </c>
      <c r="I692" t="s">
        <v>29</v>
      </c>
      <c r="J692">
        <v>72954</v>
      </c>
      <c r="K692" t="s">
        <v>525</v>
      </c>
      <c r="L692">
        <v>72952</v>
      </c>
      <c r="M692" t="s">
        <v>526</v>
      </c>
      <c r="N692">
        <v>0</v>
      </c>
      <c r="O692" t="s">
        <v>43</v>
      </c>
      <c r="P692">
        <v>1527563</v>
      </c>
      <c r="Q692" t="s">
        <v>104</v>
      </c>
      <c r="R692">
        <v>132321.37</v>
      </c>
      <c r="S692">
        <v>28024.52</v>
      </c>
      <c r="T692">
        <v>0</v>
      </c>
      <c r="U692">
        <v>5303.19</v>
      </c>
      <c r="V692">
        <v>5652.37</v>
      </c>
      <c r="W692">
        <v>1146.0999999999999</v>
      </c>
      <c r="X692">
        <v>0</v>
      </c>
      <c r="Y692">
        <v>0.72</v>
      </c>
    </row>
    <row r="693" spans="1:25" x14ac:dyDescent="0.3">
      <c r="A693">
        <v>857245</v>
      </c>
      <c r="B693" t="s">
        <v>33</v>
      </c>
      <c r="C693" t="s">
        <v>26</v>
      </c>
      <c r="D693">
        <v>7003</v>
      </c>
      <c r="E693">
        <v>8148</v>
      </c>
      <c r="F693" t="s">
        <v>34</v>
      </c>
      <c r="G693">
        <v>4</v>
      </c>
      <c r="H693" t="s">
        <v>35</v>
      </c>
      <c r="I693" t="s">
        <v>36</v>
      </c>
      <c r="J693">
        <v>40461</v>
      </c>
      <c r="K693" t="s">
        <v>37</v>
      </c>
      <c r="L693">
        <v>40461</v>
      </c>
      <c r="M693" t="s">
        <v>37</v>
      </c>
      <c r="N693" t="s">
        <v>38</v>
      </c>
      <c r="O693" t="s">
        <v>31</v>
      </c>
      <c r="P693">
        <v>3986445</v>
      </c>
      <c r="Q693" t="s">
        <v>603</v>
      </c>
      <c r="R693">
        <v>272401.65999999997</v>
      </c>
      <c r="S693">
        <v>74775.25</v>
      </c>
      <c r="T693">
        <v>0</v>
      </c>
      <c r="U693">
        <v>0</v>
      </c>
      <c r="V693">
        <v>35845.03</v>
      </c>
      <c r="W693">
        <v>10210.15</v>
      </c>
      <c r="X693">
        <v>0</v>
      </c>
      <c r="Y693">
        <v>0</v>
      </c>
    </row>
    <row r="694" spans="1:25" x14ac:dyDescent="0.3">
      <c r="A694">
        <v>273807</v>
      </c>
      <c r="B694" t="s">
        <v>849</v>
      </c>
      <c r="C694" t="s">
        <v>26</v>
      </c>
      <c r="D694">
        <v>7710</v>
      </c>
      <c r="E694">
        <v>8149</v>
      </c>
      <c r="F694" t="s">
        <v>850</v>
      </c>
      <c r="G694">
        <v>3</v>
      </c>
      <c r="H694" t="s">
        <v>53</v>
      </c>
      <c r="I694" t="s">
        <v>29</v>
      </c>
      <c r="J694">
        <v>72142</v>
      </c>
      <c r="K694" t="s">
        <v>851</v>
      </c>
      <c r="L694">
        <v>72142</v>
      </c>
      <c r="M694" t="s">
        <v>851</v>
      </c>
      <c r="N694" t="s">
        <v>852</v>
      </c>
      <c r="O694" t="s">
        <v>43</v>
      </c>
      <c r="P694">
        <v>3544178</v>
      </c>
      <c r="Q694" t="s">
        <v>131</v>
      </c>
      <c r="R694">
        <v>768.02</v>
      </c>
      <c r="S694">
        <v>768.02</v>
      </c>
      <c r="T694">
        <v>0</v>
      </c>
      <c r="U694">
        <v>0</v>
      </c>
      <c r="V694">
        <v>48.34</v>
      </c>
      <c r="W694">
        <v>48.34</v>
      </c>
      <c r="X694">
        <v>0</v>
      </c>
      <c r="Y694">
        <v>0</v>
      </c>
    </row>
    <row r="695" spans="1:25" x14ac:dyDescent="0.3">
      <c r="A695">
        <v>274982</v>
      </c>
      <c r="B695" t="s">
        <v>180</v>
      </c>
      <c r="C695" t="s">
        <v>26</v>
      </c>
      <c r="D695">
        <v>7003</v>
      </c>
      <c r="E695">
        <v>8148</v>
      </c>
      <c r="F695" t="s">
        <v>116</v>
      </c>
      <c r="G695">
        <v>3</v>
      </c>
      <c r="H695" t="s">
        <v>53</v>
      </c>
      <c r="I695" t="s">
        <v>36</v>
      </c>
      <c r="J695">
        <v>40461</v>
      </c>
      <c r="K695" t="s">
        <v>37</v>
      </c>
      <c r="L695">
        <v>40461</v>
      </c>
      <c r="M695" t="s">
        <v>37</v>
      </c>
      <c r="N695" t="s">
        <v>117</v>
      </c>
      <c r="O695" t="s">
        <v>31</v>
      </c>
      <c r="P695">
        <v>3489978</v>
      </c>
      <c r="Q695" t="s">
        <v>50</v>
      </c>
      <c r="R695">
        <v>3669.79</v>
      </c>
      <c r="S695">
        <v>2432.34</v>
      </c>
      <c r="T695">
        <v>0</v>
      </c>
      <c r="U695">
        <v>0</v>
      </c>
      <c r="V695">
        <v>439.5</v>
      </c>
      <c r="W695">
        <v>345.7</v>
      </c>
      <c r="X695">
        <v>0</v>
      </c>
      <c r="Y695">
        <v>0</v>
      </c>
    </row>
    <row r="696" spans="1:25" x14ac:dyDescent="0.3">
      <c r="A696">
        <v>844150</v>
      </c>
      <c r="B696" t="s">
        <v>196</v>
      </c>
      <c r="C696" t="s">
        <v>26</v>
      </c>
      <c r="D696">
        <v>7003</v>
      </c>
      <c r="E696">
        <v>8148</v>
      </c>
      <c r="F696" t="s">
        <v>197</v>
      </c>
      <c r="G696">
        <v>4</v>
      </c>
      <c r="H696" t="s">
        <v>35</v>
      </c>
      <c r="I696" t="s">
        <v>36</v>
      </c>
      <c r="J696">
        <v>40461</v>
      </c>
      <c r="K696" t="s">
        <v>37</v>
      </c>
      <c r="L696">
        <v>40461</v>
      </c>
      <c r="M696" t="s">
        <v>37</v>
      </c>
      <c r="N696" t="s">
        <v>198</v>
      </c>
      <c r="O696" t="s">
        <v>31</v>
      </c>
      <c r="P696">
        <v>3430337</v>
      </c>
      <c r="Q696" t="s">
        <v>101</v>
      </c>
      <c r="R696">
        <v>106228.42</v>
      </c>
      <c r="S696">
        <v>46990.22</v>
      </c>
      <c r="T696">
        <v>0</v>
      </c>
      <c r="U696">
        <v>0</v>
      </c>
      <c r="V696">
        <v>9714.7999999999993</v>
      </c>
      <c r="W696">
        <v>4350.55</v>
      </c>
      <c r="X696">
        <v>0</v>
      </c>
      <c r="Y696">
        <v>0</v>
      </c>
    </row>
    <row r="697" spans="1:25" x14ac:dyDescent="0.3">
      <c r="A697">
        <v>442984</v>
      </c>
      <c r="B697" t="s">
        <v>202</v>
      </c>
      <c r="C697" t="s">
        <v>26</v>
      </c>
      <c r="D697">
        <v>7003</v>
      </c>
      <c r="E697">
        <v>8148</v>
      </c>
      <c r="F697" t="s">
        <v>203</v>
      </c>
      <c r="G697">
        <v>2</v>
      </c>
      <c r="H697" t="s">
        <v>28</v>
      </c>
      <c r="I697" t="s">
        <v>36</v>
      </c>
      <c r="J697">
        <v>40461</v>
      </c>
      <c r="K697" t="s">
        <v>37</v>
      </c>
      <c r="L697">
        <v>40461</v>
      </c>
      <c r="M697" t="s">
        <v>37</v>
      </c>
      <c r="N697">
        <v>0</v>
      </c>
      <c r="O697" t="s">
        <v>31</v>
      </c>
      <c r="P697">
        <v>2687184</v>
      </c>
      <c r="Q697" t="s">
        <v>987</v>
      </c>
      <c r="R697">
        <v>20110.53</v>
      </c>
      <c r="S697">
        <v>0</v>
      </c>
      <c r="T697">
        <v>0</v>
      </c>
      <c r="U697">
        <v>0</v>
      </c>
      <c r="V697">
        <v>40.22</v>
      </c>
      <c r="W697">
        <v>0</v>
      </c>
      <c r="X697">
        <v>0</v>
      </c>
      <c r="Y697">
        <v>0</v>
      </c>
    </row>
    <row r="698" spans="1:25" x14ac:dyDescent="0.3">
      <c r="A698">
        <v>857245</v>
      </c>
      <c r="B698" t="s">
        <v>33</v>
      </c>
      <c r="C698" t="s">
        <v>26</v>
      </c>
      <c r="D698">
        <v>7003</v>
      </c>
      <c r="E698">
        <v>8148</v>
      </c>
      <c r="F698" t="s">
        <v>34</v>
      </c>
      <c r="G698">
        <v>4</v>
      </c>
      <c r="H698" t="s">
        <v>35</v>
      </c>
      <c r="I698" t="s">
        <v>36</v>
      </c>
      <c r="J698">
        <v>40461</v>
      </c>
      <c r="K698" t="s">
        <v>37</v>
      </c>
      <c r="L698">
        <v>40461</v>
      </c>
      <c r="M698" t="s">
        <v>37</v>
      </c>
      <c r="N698" t="s">
        <v>38</v>
      </c>
      <c r="O698" t="s">
        <v>31</v>
      </c>
      <c r="P698">
        <v>1215631</v>
      </c>
      <c r="Q698" t="s">
        <v>250</v>
      </c>
      <c r="R698">
        <v>46200.61</v>
      </c>
      <c r="S698">
        <v>13065.08</v>
      </c>
      <c r="T698">
        <v>0</v>
      </c>
      <c r="U698">
        <v>0</v>
      </c>
      <c r="V698">
        <v>3134.76</v>
      </c>
      <c r="W698">
        <v>840.35</v>
      </c>
      <c r="X698">
        <v>0</v>
      </c>
      <c r="Y698">
        <v>0</v>
      </c>
    </row>
    <row r="699" spans="1:25" x14ac:dyDescent="0.3">
      <c r="A699">
        <v>76007</v>
      </c>
      <c r="B699" t="s">
        <v>400</v>
      </c>
      <c r="C699" t="s">
        <v>26</v>
      </c>
      <c r="D699">
        <v>7994</v>
      </c>
      <c r="E699">
        <v>8149</v>
      </c>
      <c r="F699" t="s">
        <v>52</v>
      </c>
      <c r="G699">
        <v>3</v>
      </c>
      <c r="H699" t="s">
        <v>53</v>
      </c>
      <c r="I699" t="s">
        <v>36</v>
      </c>
      <c r="J699">
        <v>40263</v>
      </c>
      <c r="K699" t="s">
        <v>398</v>
      </c>
      <c r="L699">
        <v>40263</v>
      </c>
      <c r="M699" t="s">
        <v>398</v>
      </c>
      <c r="N699" t="s">
        <v>55</v>
      </c>
      <c r="O699" t="s">
        <v>43</v>
      </c>
      <c r="P699">
        <v>2209724</v>
      </c>
      <c r="Q699" t="s">
        <v>988</v>
      </c>
      <c r="R699">
        <v>2517.6</v>
      </c>
      <c r="S699">
        <v>0</v>
      </c>
      <c r="T699">
        <v>0</v>
      </c>
      <c r="U699">
        <v>0</v>
      </c>
      <c r="V699">
        <v>78.790000000000006</v>
      </c>
      <c r="W699">
        <v>0</v>
      </c>
      <c r="X699">
        <v>0</v>
      </c>
      <c r="Y699">
        <v>0</v>
      </c>
    </row>
    <row r="700" spans="1:25" x14ac:dyDescent="0.3">
      <c r="A700">
        <v>941913</v>
      </c>
      <c r="B700" t="s">
        <v>325</v>
      </c>
      <c r="C700" t="s">
        <v>26</v>
      </c>
      <c r="D700">
        <v>7994</v>
      </c>
      <c r="E700">
        <v>8149</v>
      </c>
      <c r="F700" t="s">
        <v>326</v>
      </c>
      <c r="G700">
        <v>2</v>
      </c>
      <c r="H700" t="s">
        <v>28</v>
      </c>
      <c r="I700" t="s">
        <v>29</v>
      </c>
      <c r="J700">
        <v>72493</v>
      </c>
      <c r="K700" t="s">
        <v>327</v>
      </c>
      <c r="L700">
        <v>72480</v>
      </c>
      <c r="M700" t="s">
        <v>130</v>
      </c>
      <c r="N700">
        <v>0</v>
      </c>
      <c r="O700" t="s">
        <v>43</v>
      </c>
      <c r="P700">
        <v>2663169</v>
      </c>
      <c r="Q700" t="s">
        <v>623</v>
      </c>
      <c r="R700">
        <v>219535.08</v>
      </c>
      <c r="S700">
        <v>0</v>
      </c>
      <c r="T700">
        <v>0</v>
      </c>
      <c r="U700">
        <v>0</v>
      </c>
      <c r="V700">
        <v>16145.44</v>
      </c>
      <c r="W700">
        <v>0</v>
      </c>
      <c r="X700">
        <v>0</v>
      </c>
      <c r="Y700">
        <v>0</v>
      </c>
    </row>
    <row r="701" spans="1:25" x14ac:dyDescent="0.3">
      <c r="A701">
        <v>183018</v>
      </c>
      <c r="B701" t="s">
        <v>112</v>
      </c>
      <c r="C701" t="s">
        <v>26</v>
      </c>
      <c r="D701">
        <v>7670</v>
      </c>
      <c r="E701">
        <v>8155</v>
      </c>
      <c r="F701" t="s">
        <v>113</v>
      </c>
      <c r="G701">
        <v>4</v>
      </c>
      <c r="H701" t="s">
        <v>35</v>
      </c>
      <c r="I701" t="s">
        <v>36</v>
      </c>
      <c r="J701">
        <v>40206</v>
      </c>
      <c r="K701" t="s">
        <v>47</v>
      </c>
      <c r="L701">
        <v>40205</v>
      </c>
      <c r="M701" t="s">
        <v>48</v>
      </c>
      <c r="N701" t="s">
        <v>49</v>
      </c>
      <c r="O701" t="s">
        <v>43</v>
      </c>
      <c r="P701">
        <v>3280955</v>
      </c>
      <c r="Q701" t="s">
        <v>133</v>
      </c>
      <c r="R701">
        <v>65110.61</v>
      </c>
      <c r="S701">
        <v>13385.41</v>
      </c>
      <c r="T701">
        <v>0</v>
      </c>
      <c r="U701">
        <v>0</v>
      </c>
      <c r="V701">
        <v>977.23</v>
      </c>
      <c r="W701">
        <v>215.81</v>
      </c>
      <c r="X701">
        <v>0</v>
      </c>
      <c r="Y701">
        <v>0</v>
      </c>
    </row>
    <row r="702" spans="1:25" x14ac:dyDescent="0.3">
      <c r="A702">
        <v>497890</v>
      </c>
      <c r="B702" t="s">
        <v>966</v>
      </c>
      <c r="C702" t="s">
        <v>26</v>
      </c>
      <c r="D702">
        <v>7670</v>
      </c>
      <c r="E702">
        <v>8155</v>
      </c>
      <c r="F702" t="s">
        <v>249</v>
      </c>
      <c r="G702">
        <v>4</v>
      </c>
      <c r="H702" t="s">
        <v>35</v>
      </c>
      <c r="I702" t="s">
        <v>36</v>
      </c>
      <c r="J702">
        <v>40206</v>
      </c>
      <c r="K702" t="s">
        <v>47</v>
      </c>
      <c r="L702">
        <v>40205</v>
      </c>
      <c r="M702" t="s">
        <v>48</v>
      </c>
      <c r="N702" t="s">
        <v>690</v>
      </c>
      <c r="O702" t="s">
        <v>43</v>
      </c>
      <c r="P702">
        <v>1503135</v>
      </c>
      <c r="Q702" t="s">
        <v>609</v>
      </c>
      <c r="R702">
        <v>88692.41</v>
      </c>
      <c r="S702">
        <v>7438.96</v>
      </c>
      <c r="T702">
        <v>0</v>
      </c>
      <c r="U702">
        <v>0</v>
      </c>
      <c r="V702">
        <v>3909.97</v>
      </c>
      <c r="W702">
        <v>339.72</v>
      </c>
      <c r="X702">
        <v>0</v>
      </c>
      <c r="Y702">
        <v>0</v>
      </c>
    </row>
    <row r="703" spans="1:25" x14ac:dyDescent="0.3">
      <c r="A703">
        <v>870905</v>
      </c>
      <c r="B703" t="s">
        <v>71</v>
      </c>
      <c r="C703" t="s">
        <v>26</v>
      </c>
      <c r="D703">
        <v>7995</v>
      </c>
      <c r="E703">
        <v>8113</v>
      </c>
      <c r="F703" t="s">
        <v>72</v>
      </c>
      <c r="G703">
        <v>4</v>
      </c>
      <c r="H703" t="s">
        <v>35</v>
      </c>
      <c r="I703" t="s">
        <v>36</v>
      </c>
      <c r="J703">
        <v>40558</v>
      </c>
      <c r="K703" t="s">
        <v>73</v>
      </c>
      <c r="L703">
        <v>40558</v>
      </c>
      <c r="M703" t="s">
        <v>73</v>
      </c>
      <c r="N703" t="s">
        <v>74</v>
      </c>
      <c r="O703" t="s">
        <v>69</v>
      </c>
      <c r="P703">
        <v>3554888</v>
      </c>
      <c r="Q703" t="s">
        <v>220</v>
      </c>
      <c r="R703">
        <v>65612.44</v>
      </c>
      <c r="S703">
        <v>0</v>
      </c>
      <c r="T703">
        <v>7318.68</v>
      </c>
      <c r="U703">
        <v>0</v>
      </c>
      <c r="V703">
        <v>1247.52</v>
      </c>
      <c r="W703">
        <v>0</v>
      </c>
      <c r="X703">
        <v>120.13</v>
      </c>
      <c r="Y703">
        <v>0</v>
      </c>
    </row>
    <row r="704" spans="1:25" x14ac:dyDescent="0.3">
      <c r="A704">
        <v>792947</v>
      </c>
      <c r="B704" t="s">
        <v>989</v>
      </c>
      <c r="C704" t="s">
        <v>26</v>
      </c>
      <c r="D704">
        <v>7994</v>
      </c>
      <c r="E704">
        <v>8149</v>
      </c>
      <c r="F704" t="s">
        <v>990</v>
      </c>
      <c r="G704">
        <v>3</v>
      </c>
      <c r="H704" t="s">
        <v>53</v>
      </c>
      <c r="I704" t="s">
        <v>29</v>
      </c>
      <c r="J704">
        <v>72778</v>
      </c>
      <c r="K704" t="s">
        <v>420</v>
      </c>
      <c r="L704">
        <v>72778</v>
      </c>
      <c r="M704" t="s">
        <v>420</v>
      </c>
      <c r="N704" t="s">
        <v>991</v>
      </c>
      <c r="O704" t="s">
        <v>43</v>
      </c>
      <c r="P704">
        <v>2620144</v>
      </c>
      <c r="Q704" t="s">
        <v>232</v>
      </c>
      <c r="R704">
        <v>19423.3</v>
      </c>
      <c r="S704">
        <v>0</v>
      </c>
      <c r="T704">
        <v>0</v>
      </c>
      <c r="U704">
        <v>19942.79</v>
      </c>
      <c r="V704">
        <v>1926.3</v>
      </c>
      <c r="W704">
        <v>0</v>
      </c>
      <c r="X704">
        <v>0</v>
      </c>
      <c r="Y704">
        <v>954.95</v>
      </c>
    </row>
    <row r="705" spans="1:25" x14ac:dyDescent="0.3">
      <c r="A705">
        <v>459661</v>
      </c>
      <c r="B705" t="s">
        <v>251</v>
      </c>
      <c r="C705" t="s">
        <v>26</v>
      </c>
      <c r="D705">
        <v>879</v>
      </c>
      <c r="E705">
        <v>8149</v>
      </c>
      <c r="F705" t="s">
        <v>252</v>
      </c>
      <c r="G705">
        <v>4</v>
      </c>
      <c r="H705" t="s">
        <v>35</v>
      </c>
      <c r="I705" t="s">
        <v>217</v>
      </c>
      <c r="J705">
        <v>73452</v>
      </c>
      <c r="K705" t="s">
        <v>253</v>
      </c>
      <c r="L705">
        <v>73452</v>
      </c>
      <c r="M705" t="s">
        <v>253</v>
      </c>
      <c r="N705" t="s">
        <v>254</v>
      </c>
      <c r="O705" t="s">
        <v>69</v>
      </c>
      <c r="P705">
        <v>2331676</v>
      </c>
      <c r="Q705" t="s">
        <v>992</v>
      </c>
      <c r="R705">
        <v>93039.38</v>
      </c>
      <c r="S705">
        <v>30062.799999999999</v>
      </c>
      <c r="T705">
        <v>26341.94</v>
      </c>
      <c r="U705">
        <v>10554.72</v>
      </c>
      <c r="V705">
        <v>4886.08</v>
      </c>
      <c r="W705">
        <v>1140.1600000000001</v>
      </c>
      <c r="X705">
        <v>1683.96</v>
      </c>
      <c r="Y705">
        <v>405.96</v>
      </c>
    </row>
    <row r="706" spans="1:25" x14ac:dyDescent="0.3">
      <c r="A706">
        <v>442984</v>
      </c>
      <c r="B706" t="s">
        <v>202</v>
      </c>
      <c r="C706" t="s">
        <v>26</v>
      </c>
      <c r="D706">
        <v>7003</v>
      </c>
      <c r="E706">
        <v>8148</v>
      </c>
      <c r="F706" t="s">
        <v>203</v>
      </c>
      <c r="G706">
        <v>2</v>
      </c>
      <c r="H706" t="s">
        <v>28</v>
      </c>
      <c r="I706" t="s">
        <v>36</v>
      </c>
      <c r="J706">
        <v>40461</v>
      </c>
      <c r="K706" t="s">
        <v>37</v>
      </c>
      <c r="L706">
        <v>40461</v>
      </c>
      <c r="M706" t="s">
        <v>37</v>
      </c>
      <c r="N706">
        <v>0</v>
      </c>
      <c r="O706" t="s">
        <v>31</v>
      </c>
      <c r="P706">
        <v>3586716</v>
      </c>
      <c r="Q706" t="s">
        <v>444</v>
      </c>
      <c r="R706">
        <v>136578.04999999999</v>
      </c>
      <c r="S706">
        <v>27315.61</v>
      </c>
      <c r="T706">
        <v>0</v>
      </c>
      <c r="U706">
        <v>0</v>
      </c>
      <c r="V706">
        <v>2358.65</v>
      </c>
      <c r="W706">
        <v>472.91</v>
      </c>
      <c r="X706">
        <v>0</v>
      </c>
      <c r="Y706">
        <v>0</v>
      </c>
    </row>
    <row r="707" spans="1:25" x14ac:dyDescent="0.3">
      <c r="A707">
        <v>863417</v>
      </c>
      <c r="B707" t="s">
        <v>481</v>
      </c>
      <c r="C707" t="s">
        <v>26</v>
      </c>
      <c r="D707">
        <v>7003</v>
      </c>
      <c r="E707">
        <v>8148</v>
      </c>
      <c r="F707" t="s">
        <v>482</v>
      </c>
      <c r="G707">
        <v>4</v>
      </c>
      <c r="H707" t="s">
        <v>35</v>
      </c>
      <c r="I707" t="s">
        <v>36</v>
      </c>
      <c r="J707">
        <v>40461</v>
      </c>
      <c r="K707" t="s">
        <v>37</v>
      </c>
      <c r="L707">
        <v>40461</v>
      </c>
      <c r="M707" t="s">
        <v>37</v>
      </c>
      <c r="N707" t="s">
        <v>483</v>
      </c>
      <c r="O707" t="s">
        <v>31</v>
      </c>
      <c r="P707">
        <v>2322253</v>
      </c>
      <c r="Q707" t="s">
        <v>238</v>
      </c>
      <c r="R707">
        <v>3996.08</v>
      </c>
      <c r="S707">
        <v>3996.08</v>
      </c>
      <c r="T707">
        <v>0</v>
      </c>
      <c r="U707">
        <v>0</v>
      </c>
      <c r="V707">
        <v>140.36000000000001</v>
      </c>
      <c r="W707">
        <v>140.36000000000001</v>
      </c>
      <c r="X707">
        <v>0</v>
      </c>
      <c r="Y707">
        <v>0</v>
      </c>
    </row>
    <row r="708" spans="1:25" x14ac:dyDescent="0.3">
      <c r="A708">
        <v>715721</v>
      </c>
      <c r="B708" t="s">
        <v>208</v>
      </c>
      <c r="C708" t="s">
        <v>26</v>
      </c>
      <c r="D708">
        <v>7992</v>
      </c>
      <c r="E708">
        <v>8149</v>
      </c>
      <c r="F708" t="s">
        <v>209</v>
      </c>
      <c r="G708">
        <v>4</v>
      </c>
      <c r="H708" t="s">
        <v>35</v>
      </c>
      <c r="I708" t="s">
        <v>29</v>
      </c>
      <c r="J708">
        <v>40550</v>
      </c>
      <c r="K708" t="s">
        <v>210</v>
      </c>
      <c r="L708">
        <v>40550</v>
      </c>
      <c r="M708" t="s">
        <v>210</v>
      </c>
      <c r="N708" t="s">
        <v>211</v>
      </c>
      <c r="O708" t="s">
        <v>43</v>
      </c>
      <c r="P708">
        <v>3955101</v>
      </c>
      <c r="Q708" t="s">
        <v>212</v>
      </c>
      <c r="R708">
        <v>88023.66</v>
      </c>
      <c r="S708">
        <v>0</v>
      </c>
      <c r="T708">
        <v>0</v>
      </c>
      <c r="U708">
        <v>0</v>
      </c>
      <c r="V708">
        <v>10050.92</v>
      </c>
      <c r="W708">
        <v>0</v>
      </c>
      <c r="X708">
        <v>0</v>
      </c>
      <c r="Y708">
        <v>0</v>
      </c>
    </row>
    <row r="709" spans="1:25" x14ac:dyDescent="0.3">
      <c r="A709">
        <v>806508</v>
      </c>
      <c r="B709" t="s">
        <v>993</v>
      </c>
      <c r="C709" t="s">
        <v>26</v>
      </c>
      <c r="D709">
        <v>7001</v>
      </c>
      <c r="E709">
        <v>8149</v>
      </c>
      <c r="F709" t="s">
        <v>994</v>
      </c>
      <c r="G709">
        <v>4</v>
      </c>
      <c r="H709" t="s">
        <v>35</v>
      </c>
      <c r="I709" t="s">
        <v>36</v>
      </c>
      <c r="J709">
        <v>30041</v>
      </c>
      <c r="K709" t="s">
        <v>995</v>
      </c>
      <c r="L709">
        <v>30041</v>
      </c>
      <c r="M709" t="s">
        <v>995</v>
      </c>
      <c r="N709" t="s">
        <v>996</v>
      </c>
      <c r="O709" t="s">
        <v>69</v>
      </c>
      <c r="P709">
        <v>2603454</v>
      </c>
      <c r="Q709" t="s">
        <v>170</v>
      </c>
      <c r="R709">
        <v>43869.23</v>
      </c>
      <c r="S709">
        <v>0</v>
      </c>
      <c r="T709">
        <v>0</v>
      </c>
      <c r="U709">
        <v>0</v>
      </c>
      <c r="V709">
        <v>3025.68</v>
      </c>
      <c r="W709">
        <v>0</v>
      </c>
      <c r="X709">
        <v>0</v>
      </c>
      <c r="Y709">
        <v>0</v>
      </c>
    </row>
    <row r="710" spans="1:25" x14ac:dyDescent="0.3">
      <c r="A710">
        <v>759242</v>
      </c>
      <c r="B710" t="s">
        <v>997</v>
      </c>
      <c r="C710" t="s">
        <v>26</v>
      </c>
      <c r="D710">
        <v>7992</v>
      </c>
      <c r="E710">
        <v>8149</v>
      </c>
      <c r="G710">
        <v>2</v>
      </c>
      <c r="H710" t="s">
        <v>28</v>
      </c>
      <c r="I710" t="s">
        <v>29</v>
      </c>
      <c r="J710">
        <v>40552</v>
      </c>
      <c r="K710" t="s">
        <v>998</v>
      </c>
      <c r="L710">
        <v>40552</v>
      </c>
      <c r="M710" t="s">
        <v>998</v>
      </c>
      <c r="N710">
        <v>0</v>
      </c>
      <c r="O710" t="s">
        <v>69</v>
      </c>
      <c r="P710">
        <v>1280494</v>
      </c>
      <c r="Q710" t="s">
        <v>417</v>
      </c>
      <c r="R710">
        <v>13369.05</v>
      </c>
      <c r="S710">
        <v>0</v>
      </c>
      <c r="T710">
        <v>0</v>
      </c>
      <c r="U710">
        <v>0</v>
      </c>
      <c r="V710">
        <v>1141.76</v>
      </c>
      <c r="W710">
        <v>0</v>
      </c>
      <c r="X710">
        <v>0</v>
      </c>
      <c r="Y710">
        <v>0</v>
      </c>
    </row>
    <row r="711" spans="1:25" x14ac:dyDescent="0.3">
      <c r="A711">
        <v>458677</v>
      </c>
      <c r="B711" t="s">
        <v>65</v>
      </c>
      <c r="C711" t="s">
        <v>26</v>
      </c>
      <c r="D711">
        <v>7992</v>
      </c>
      <c r="E711">
        <v>8149</v>
      </c>
      <c r="F711" t="s">
        <v>182</v>
      </c>
      <c r="G711">
        <v>4</v>
      </c>
      <c r="H711" t="s">
        <v>35</v>
      </c>
      <c r="I711" t="s">
        <v>29</v>
      </c>
      <c r="J711">
        <v>2133</v>
      </c>
      <c r="K711" t="s">
        <v>67</v>
      </c>
      <c r="L711">
        <v>2133</v>
      </c>
      <c r="M711" t="s">
        <v>67</v>
      </c>
      <c r="N711" t="s">
        <v>68</v>
      </c>
      <c r="O711" t="s">
        <v>69</v>
      </c>
      <c r="P711">
        <v>2367720</v>
      </c>
      <c r="Q711" t="s">
        <v>132</v>
      </c>
      <c r="R711">
        <v>652694.42000000004</v>
      </c>
      <c r="S711">
        <v>58453.48</v>
      </c>
      <c r="T711">
        <v>0</v>
      </c>
      <c r="U711">
        <v>0</v>
      </c>
      <c r="V711">
        <v>47280.7</v>
      </c>
      <c r="W711">
        <v>3961.96</v>
      </c>
      <c r="X711">
        <v>0</v>
      </c>
      <c r="Y711">
        <v>0</v>
      </c>
    </row>
    <row r="712" spans="1:25" x14ac:dyDescent="0.3">
      <c r="A712">
        <v>717008</v>
      </c>
      <c r="B712" t="s">
        <v>999</v>
      </c>
      <c r="C712" t="s">
        <v>26</v>
      </c>
      <c r="D712">
        <v>7992</v>
      </c>
      <c r="E712">
        <v>8149</v>
      </c>
      <c r="F712" t="s">
        <v>1000</v>
      </c>
      <c r="G712">
        <v>4</v>
      </c>
      <c r="H712" t="s">
        <v>35</v>
      </c>
      <c r="I712" t="s">
        <v>217</v>
      </c>
      <c r="J712">
        <v>40405</v>
      </c>
      <c r="K712" t="s">
        <v>576</v>
      </c>
      <c r="L712">
        <v>40405</v>
      </c>
      <c r="M712" t="s">
        <v>576</v>
      </c>
      <c r="N712" t="s">
        <v>1001</v>
      </c>
      <c r="O712" t="s">
        <v>43</v>
      </c>
      <c r="P712">
        <v>3676434</v>
      </c>
      <c r="Q712" t="s">
        <v>286</v>
      </c>
      <c r="R712">
        <v>228372.38</v>
      </c>
      <c r="S712">
        <v>0</v>
      </c>
      <c r="T712">
        <v>0</v>
      </c>
      <c r="U712">
        <v>0</v>
      </c>
      <c r="V712">
        <v>5347.52</v>
      </c>
      <c r="W712">
        <v>0</v>
      </c>
      <c r="X712">
        <v>0</v>
      </c>
      <c r="Y712">
        <v>0</v>
      </c>
    </row>
    <row r="713" spans="1:25" x14ac:dyDescent="0.3">
      <c r="A713">
        <v>345119</v>
      </c>
      <c r="B713" t="s">
        <v>1002</v>
      </c>
      <c r="C713" t="s">
        <v>26</v>
      </c>
      <c r="D713">
        <v>7001</v>
      </c>
      <c r="E713">
        <v>8149</v>
      </c>
      <c r="F713" t="s">
        <v>1003</v>
      </c>
      <c r="G713">
        <v>3</v>
      </c>
      <c r="H713" t="s">
        <v>53</v>
      </c>
      <c r="I713" t="s">
        <v>29</v>
      </c>
      <c r="J713">
        <v>72265</v>
      </c>
      <c r="K713" t="s">
        <v>1004</v>
      </c>
      <c r="L713">
        <v>72265</v>
      </c>
      <c r="M713" t="s">
        <v>1004</v>
      </c>
      <c r="N713" t="s">
        <v>1005</v>
      </c>
      <c r="O713" t="s">
        <v>69</v>
      </c>
      <c r="P713">
        <v>2667129</v>
      </c>
      <c r="Q713" t="s">
        <v>889</v>
      </c>
      <c r="R713">
        <v>18688.16</v>
      </c>
      <c r="S713">
        <v>0</v>
      </c>
      <c r="T713">
        <v>0</v>
      </c>
      <c r="U713">
        <v>-18720</v>
      </c>
      <c r="V713">
        <v>1138.1600000000001</v>
      </c>
      <c r="W713">
        <v>0</v>
      </c>
      <c r="X713">
        <v>0</v>
      </c>
      <c r="Y713">
        <v>-720</v>
      </c>
    </row>
    <row r="714" spans="1:25" x14ac:dyDescent="0.3">
      <c r="A714">
        <v>280234</v>
      </c>
      <c r="B714" t="s">
        <v>1006</v>
      </c>
      <c r="C714" t="s">
        <v>26</v>
      </c>
      <c r="D714">
        <v>7001</v>
      </c>
      <c r="E714">
        <v>8149</v>
      </c>
      <c r="F714" t="s">
        <v>1007</v>
      </c>
      <c r="G714">
        <v>4</v>
      </c>
      <c r="H714" t="s">
        <v>35</v>
      </c>
      <c r="I714" t="s">
        <v>29</v>
      </c>
      <c r="J714">
        <v>72446</v>
      </c>
      <c r="K714" t="s">
        <v>1008</v>
      </c>
      <c r="L714">
        <v>72446</v>
      </c>
      <c r="M714" t="s">
        <v>1008</v>
      </c>
      <c r="N714" t="s">
        <v>1009</v>
      </c>
      <c r="O714" t="s">
        <v>31</v>
      </c>
      <c r="P714">
        <v>3428968</v>
      </c>
      <c r="Q714" t="s">
        <v>191</v>
      </c>
      <c r="R714">
        <v>56207.42</v>
      </c>
      <c r="S714">
        <v>0</v>
      </c>
      <c r="T714">
        <v>0</v>
      </c>
      <c r="U714">
        <v>0</v>
      </c>
      <c r="V714">
        <v>2654.76</v>
      </c>
      <c r="W714">
        <v>0</v>
      </c>
      <c r="X714">
        <v>0</v>
      </c>
      <c r="Y714">
        <v>0</v>
      </c>
    </row>
    <row r="715" spans="1:25" x14ac:dyDescent="0.3">
      <c r="A715">
        <v>84675</v>
      </c>
      <c r="B715" t="s">
        <v>1010</v>
      </c>
      <c r="C715" t="s">
        <v>26</v>
      </c>
      <c r="D715">
        <v>7001</v>
      </c>
      <c r="E715">
        <v>8149</v>
      </c>
      <c r="F715" t="s">
        <v>1011</v>
      </c>
      <c r="G715">
        <v>4</v>
      </c>
      <c r="H715" t="s">
        <v>35</v>
      </c>
      <c r="I715" t="s">
        <v>29</v>
      </c>
      <c r="J715">
        <v>40308</v>
      </c>
      <c r="K715" t="s">
        <v>189</v>
      </c>
      <c r="L715">
        <v>40308</v>
      </c>
      <c r="M715" t="s">
        <v>189</v>
      </c>
      <c r="N715" t="s">
        <v>190</v>
      </c>
      <c r="O715" t="s">
        <v>43</v>
      </c>
      <c r="P715">
        <v>2617694</v>
      </c>
      <c r="Q715" t="s">
        <v>1012</v>
      </c>
      <c r="R715">
        <v>320988.13</v>
      </c>
      <c r="S715">
        <v>0</v>
      </c>
      <c r="T715">
        <v>0</v>
      </c>
      <c r="U715">
        <v>107178.24000000001</v>
      </c>
      <c r="V715">
        <v>17967.48</v>
      </c>
      <c r="W715">
        <v>0</v>
      </c>
      <c r="X715">
        <v>0</v>
      </c>
      <c r="Y715">
        <v>4122.24</v>
      </c>
    </row>
    <row r="716" spans="1:25" x14ac:dyDescent="0.3">
      <c r="A716">
        <v>25416</v>
      </c>
      <c r="B716" t="s">
        <v>495</v>
      </c>
      <c r="C716" t="s">
        <v>26</v>
      </c>
      <c r="D716">
        <v>7994</v>
      </c>
      <c r="E716">
        <v>8115</v>
      </c>
      <c r="F716" t="s">
        <v>52</v>
      </c>
      <c r="G716">
        <v>3</v>
      </c>
      <c r="H716" t="s">
        <v>53</v>
      </c>
      <c r="I716" t="s">
        <v>36</v>
      </c>
      <c r="J716">
        <v>40263</v>
      </c>
      <c r="K716" t="s">
        <v>398</v>
      </c>
      <c r="L716">
        <v>40263</v>
      </c>
      <c r="M716" t="s">
        <v>398</v>
      </c>
      <c r="N716" t="s">
        <v>55</v>
      </c>
      <c r="O716" t="s">
        <v>43</v>
      </c>
      <c r="P716">
        <v>3544194</v>
      </c>
      <c r="Q716" t="s">
        <v>131</v>
      </c>
      <c r="R716">
        <v>29537.86</v>
      </c>
      <c r="S716">
        <v>0</v>
      </c>
      <c r="T716">
        <v>0</v>
      </c>
      <c r="U716">
        <v>0</v>
      </c>
      <c r="V716">
        <v>625.84</v>
      </c>
      <c r="W716">
        <v>0</v>
      </c>
      <c r="X716">
        <v>0</v>
      </c>
      <c r="Y716">
        <v>0</v>
      </c>
    </row>
    <row r="717" spans="1:25" x14ac:dyDescent="0.3">
      <c r="A717">
        <v>229446</v>
      </c>
      <c r="B717" t="s">
        <v>896</v>
      </c>
      <c r="C717" t="s">
        <v>26</v>
      </c>
      <c r="D717">
        <v>7994</v>
      </c>
      <c r="E717">
        <v>8149</v>
      </c>
      <c r="F717" t="s">
        <v>897</v>
      </c>
      <c r="G717">
        <v>2</v>
      </c>
      <c r="H717" t="s">
        <v>28</v>
      </c>
      <c r="I717" t="s">
        <v>29</v>
      </c>
      <c r="J717">
        <v>72192</v>
      </c>
      <c r="K717" t="s">
        <v>597</v>
      </c>
      <c r="L717">
        <v>72192</v>
      </c>
      <c r="M717" t="s">
        <v>597</v>
      </c>
      <c r="N717">
        <v>0</v>
      </c>
      <c r="O717" t="s">
        <v>43</v>
      </c>
      <c r="P717">
        <v>1245398</v>
      </c>
      <c r="Q717" t="s">
        <v>259</v>
      </c>
      <c r="R717">
        <v>340.57</v>
      </c>
      <c r="S717">
        <v>0</v>
      </c>
      <c r="T717">
        <v>0</v>
      </c>
      <c r="U717">
        <v>0</v>
      </c>
      <c r="V717">
        <v>-352.84</v>
      </c>
      <c r="W717">
        <v>0</v>
      </c>
      <c r="X717">
        <v>0</v>
      </c>
      <c r="Y717">
        <v>0</v>
      </c>
    </row>
    <row r="718" spans="1:25" x14ac:dyDescent="0.3">
      <c r="A718">
        <v>65241</v>
      </c>
      <c r="B718" t="s">
        <v>402</v>
      </c>
      <c r="C718" t="s">
        <v>26</v>
      </c>
      <c r="D718">
        <v>7994</v>
      </c>
      <c r="E718">
        <v>8149</v>
      </c>
      <c r="F718" t="s">
        <v>403</v>
      </c>
      <c r="G718">
        <v>4</v>
      </c>
      <c r="H718" t="s">
        <v>35</v>
      </c>
      <c r="I718" t="s">
        <v>29</v>
      </c>
      <c r="J718">
        <v>72859</v>
      </c>
      <c r="K718" t="s">
        <v>164</v>
      </c>
      <c r="L718">
        <v>72859</v>
      </c>
      <c r="M718" t="s">
        <v>164</v>
      </c>
      <c r="N718" t="s">
        <v>165</v>
      </c>
      <c r="O718" t="s">
        <v>43</v>
      </c>
      <c r="P718">
        <v>2557619</v>
      </c>
      <c r="Q718" t="s">
        <v>1013</v>
      </c>
      <c r="R718">
        <v>214.74</v>
      </c>
      <c r="S718">
        <v>0</v>
      </c>
      <c r="T718">
        <v>0</v>
      </c>
      <c r="U718">
        <v>0</v>
      </c>
      <c r="V718">
        <v>46.45</v>
      </c>
      <c r="W718">
        <v>0</v>
      </c>
      <c r="X718">
        <v>0</v>
      </c>
      <c r="Y718">
        <v>0</v>
      </c>
    </row>
    <row r="719" spans="1:25" x14ac:dyDescent="0.3">
      <c r="A719">
        <v>721786</v>
      </c>
      <c r="B719" t="s">
        <v>279</v>
      </c>
      <c r="C719" t="s">
        <v>26</v>
      </c>
      <c r="D719">
        <v>7003</v>
      </c>
      <c r="E719">
        <v>8148</v>
      </c>
      <c r="F719" t="s">
        <v>280</v>
      </c>
      <c r="G719">
        <v>4</v>
      </c>
      <c r="H719" t="s">
        <v>35</v>
      </c>
      <c r="I719" t="s">
        <v>36</v>
      </c>
      <c r="J719">
        <v>40461</v>
      </c>
      <c r="K719" t="s">
        <v>37</v>
      </c>
      <c r="L719">
        <v>40461</v>
      </c>
      <c r="M719" t="s">
        <v>37</v>
      </c>
      <c r="N719" t="s">
        <v>281</v>
      </c>
      <c r="O719" t="s">
        <v>31</v>
      </c>
      <c r="P719">
        <v>3493970</v>
      </c>
      <c r="Q719" t="s">
        <v>1014</v>
      </c>
      <c r="R719">
        <v>374.24</v>
      </c>
      <c r="S719">
        <v>0</v>
      </c>
      <c r="T719">
        <v>0</v>
      </c>
      <c r="U719">
        <v>0</v>
      </c>
      <c r="V719">
        <v>359.36</v>
      </c>
      <c r="W719">
        <v>0</v>
      </c>
      <c r="X719">
        <v>0</v>
      </c>
      <c r="Y719">
        <v>0</v>
      </c>
    </row>
    <row r="720" spans="1:25" x14ac:dyDescent="0.3">
      <c r="A720">
        <v>462693</v>
      </c>
      <c r="B720" t="s">
        <v>1015</v>
      </c>
      <c r="C720" t="s">
        <v>26</v>
      </c>
      <c r="D720">
        <v>7992</v>
      </c>
      <c r="E720">
        <v>8149</v>
      </c>
      <c r="F720" t="s">
        <v>1016</v>
      </c>
      <c r="G720">
        <v>2</v>
      </c>
      <c r="H720" t="s">
        <v>28</v>
      </c>
      <c r="I720" t="s">
        <v>36</v>
      </c>
      <c r="J720">
        <v>755</v>
      </c>
      <c r="K720" t="s">
        <v>224</v>
      </c>
      <c r="L720">
        <v>755</v>
      </c>
      <c r="M720" t="s">
        <v>224</v>
      </c>
      <c r="N720">
        <v>0</v>
      </c>
      <c r="O720" t="s">
        <v>69</v>
      </c>
      <c r="P720">
        <v>2652154</v>
      </c>
      <c r="Q720" t="s">
        <v>70</v>
      </c>
      <c r="R720">
        <v>144359.84</v>
      </c>
      <c r="S720">
        <v>27067.47</v>
      </c>
      <c r="T720">
        <v>0</v>
      </c>
      <c r="U720">
        <v>0</v>
      </c>
      <c r="V720">
        <v>2998.73</v>
      </c>
      <c r="W720">
        <v>564.16</v>
      </c>
      <c r="X720">
        <v>0</v>
      </c>
      <c r="Y720">
        <v>0</v>
      </c>
    </row>
    <row r="721" spans="1:25" x14ac:dyDescent="0.3">
      <c r="A721">
        <v>951982</v>
      </c>
      <c r="B721" t="s">
        <v>807</v>
      </c>
      <c r="C721" t="s">
        <v>26</v>
      </c>
      <c r="D721">
        <v>7994</v>
      </c>
      <c r="E721">
        <v>8149</v>
      </c>
      <c r="F721" t="s">
        <v>808</v>
      </c>
      <c r="G721">
        <v>2</v>
      </c>
      <c r="H721" t="s">
        <v>28</v>
      </c>
      <c r="I721" t="s">
        <v>29</v>
      </c>
      <c r="J721">
        <v>72387</v>
      </c>
      <c r="K721" t="s">
        <v>809</v>
      </c>
      <c r="L721">
        <v>72387</v>
      </c>
      <c r="M721" t="s">
        <v>809</v>
      </c>
      <c r="N721">
        <v>0</v>
      </c>
      <c r="O721" t="s">
        <v>43</v>
      </c>
      <c r="P721">
        <v>1249838</v>
      </c>
      <c r="Q721" t="s">
        <v>374</v>
      </c>
      <c r="R721">
        <v>2293.9</v>
      </c>
      <c r="S721">
        <v>0</v>
      </c>
      <c r="T721">
        <v>0</v>
      </c>
      <c r="U721">
        <v>0</v>
      </c>
      <c r="V721">
        <v>115.61</v>
      </c>
      <c r="W721">
        <v>0</v>
      </c>
      <c r="X721">
        <v>0</v>
      </c>
      <c r="Y721">
        <v>0</v>
      </c>
    </row>
    <row r="722" spans="1:25" x14ac:dyDescent="0.3">
      <c r="A722">
        <v>870905</v>
      </c>
      <c r="B722" t="s">
        <v>71</v>
      </c>
      <c r="C722" t="s">
        <v>26</v>
      </c>
      <c r="D722">
        <v>7995</v>
      </c>
      <c r="E722">
        <v>8113</v>
      </c>
      <c r="F722" t="s">
        <v>72</v>
      </c>
      <c r="G722">
        <v>4</v>
      </c>
      <c r="H722" t="s">
        <v>35</v>
      </c>
      <c r="I722" t="s">
        <v>36</v>
      </c>
      <c r="J722">
        <v>40558</v>
      </c>
      <c r="K722" t="s">
        <v>73</v>
      </c>
      <c r="L722">
        <v>40558</v>
      </c>
      <c r="M722" t="s">
        <v>73</v>
      </c>
      <c r="N722" t="s">
        <v>74</v>
      </c>
      <c r="O722" t="s">
        <v>69</v>
      </c>
      <c r="P722">
        <v>2852754</v>
      </c>
      <c r="Q722" t="s">
        <v>213</v>
      </c>
      <c r="R722">
        <v>95088.73</v>
      </c>
      <c r="S722">
        <v>0</v>
      </c>
      <c r="T722">
        <v>12348.05</v>
      </c>
      <c r="U722">
        <v>8835.0499999999993</v>
      </c>
      <c r="V722">
        <v>3413.47</v>
      </c>
      <c r="W722">
        <v>0</v>
      </c>
      <c r="X722">
        <v>386.16</v>
      </c>
      <c r="Y722">
        <v>0</v>
      </c>
    </row>
    <row r="723" spans="1:25" x14ac:dyDescent="0.3">
      <c r="A723">
        <v>76007</v>
      </c>
      <c r="B723" t="s">
        <v>400</v>
      </c>
      <c r="C723" t="s">
        <v>26</v>
      </c>
      <c r="D723">
        <v>7994</v>
      </c>
      <c r="E723">
        <v>8149</v>
      </c>
      <c r="F723" t="s">
        <v>52</v>
      </c>
      <c r="G723">
        <v>3</v>
      </c>
      <c r="H723" t="s">
        <v>53</v>
      </c>
      <c r="I723" t="s">
        <v>36</v>
      </c>
      <c r="J723">
        <v>40263</v>
      </c>
      <c r="K723" t="s">
        <v>398</v>
      </c>
      <c r="L723">
        <v>40263</v>
      </c>
      <c r="M723" t="s">
        <v>398</v>
      </c>
      <c r="N723" t="s">
        <v>55</v>
      </c>
      <c r="O723" t="s">
        <v>43</v>
      </c>
      <c r="P723">
        <v>3990306</v>
      </c>
      <c r="Q723" t="s">
        <v>578</v>
      </c>
      <c r="R723">
        <v>5502.03</v>
      </c>
      <c r="S723">
        <v>5502.03</v>
      </c>
      <c r="T723">
        <v>0</v>
      </c>
      <c r="U723">
        <v>0</v>
      </c>
      <c r="V723">
        <v>129.15</v>
      </c>
      <c r="W723">
        <v>129.15</v>
      </c>
      <c r="X723">
        <v>0</v>
      </c>
      <c r="Y723">
        <v>0</v>
      </c>
    </row>
    <row r="724" spans="1:25" x14ac:dyDescent="0.3">
      <c r="A724">
        <v>204664</v>
      </c>
      <c r="B724" t="s">
        <v>1017</v>
      </c>
      <c r="C724" t="s">
        <v>26</v>
      </c>
      <c r="D724">
        <v>7003</v>
      </c>
      <c r="E724">
        <v>8148</v>
      </c>
      <c r="F724" t="s">
        <v>592</v>
      </c>
      <c r="G724">
        <v>2</v>
      </c>
      <c r="H724" t="s">
        <v>28</v>
      </c>
      <c r="I724" t="s">
        <v>36</v>
      </c>
      <c r="J724">
        <v>40461</v>
      </c>
      <c r="K724" t="s">
        <v>37</v>
      </c>
      <c r="L724">
        <v>40461</v>
      </c>
      <c r="M724" t="s">
        <v>37</v>
      </c>
      <c r="N724">
        <v>0</v>
      </c>
      <c r="O724" t="s">
        <v>31</v>
      </c>
      <c r="P724">
        <v>1332709</v>
      </c>
      <c r="Q724" t="s">
        <v>440</v>
      </c>
      <c r="R724">
        <v>9866.2900000000009</v>
      </c>
      <c r="S724">
        <v>4228.41</v>
      </c>
      <c r="T724">
        <v>0</v>
      </c>
      <c r="U724">
        <v>0</v>
      </c>
      <c r="V724">
        <v>323.47000000000003</v>
      </c>
      <c r="W724">
        <v>156.07</v>
      </c>
      <c r="X724">
        <v>0</v>
      </c>
      <c r="Y724">
        <v>0</v>
      </c>
    </row>
    <row r="725" spans="1:25" x14ac:dyDescent="0.3">
      <c r="A725">
        <v>855796</v>
      </c>
      <c r="B725" t="s">
        <v>295</v>
      </c>
      <c r="C725" t="s">
        <v>26</v>
      </c>
      <c r="D725">
        <v>7003</v>
      </c>
      <c r="E725">
        <v>8148</v>
      </c>
      <c r="F725" t="s">
        <v>296</v>
      </c>
      <c r="G725">
        <v>4</v>
      </c>
      <c r="H725" t="s">
        <v>35</v>
      </c>
      <c r="I725" t="s">
        <v>36</v>
      </c>
      <c r="J725">
        <v>40461</v>
      </c>
      <c r="K725" t="s">
        <v>37</v>
      </c>
      <c r="L725">
        <v>40461</v>
      </c>
      <c r="M725" t="s">
        <v>37</v>
      </c>
      <c r="N725" t="s">
        <v>297</v>
      </c>
      <c r="O725" t="s">
        <v>31</v>
      </c>
      <c r="P725">
        <v>3986445</v>
      </c>
      <c r="Q725" t="s">
        <v>603</v>
      </c>
      <c r="R725">
        <v>29148.080000000002</v>
      </c>
      <c r="S725">
        <v>11498.25</v>
      </c>
      <c r="T725">
        <v>0</v>
      </c>
      <c r="U725">
        <v>0</v>
      </c>
      <c r="V725">
        <v>3885.31</v>
      </c>
      <c r="W725">
        <v>1569.14</v>
      </c>
      <c r="X725">
        <v>0</v>
      </c>
      <c r="Y725">
        <v>0</v>
      </c>
    </row>
    <row r="726" spans="1:25" x14ac:dyDescent="0.3">
      <c r="A726">
        <v>983097</v>
      </c>
      <c r="B726" t="s">
        <v>260</v>
      </c>
      <c r="C726" t="s">
        <v>26</v>
      </c>
      <c r="D726">
        <v>7003</v>
      </c>
      <c r="E726">
        <v>8148</v>
      </c>
      <c r="F726" t="s">
        <v>152</v>
      </c>
      <c r="G726">
        <v>4</v>
      </c>
      <c r="H726" t="s">
        <v>35</v>
      </c>
      <c r="I726" t="s">
        <v>36</v>
      </c>
      <c r="J726">
        <v>40461</v>
      </c>
      <c r="K726" t="s">
        <v>37</v>
      </c>
      <c r="L726">
        <v>40461</v>
      </c>
      <c r="M726" t="s">
        <v>37</v>
      </c>
      <c r="N726" t="s">
        <v>153</v>
      </c>
      <c r="O726" t="s">
        <v>31</v>
      </c>
      <c r="P726">
        <v>2117042</v>
      </c>
      <c r="Q726" t="s">
        <v>581</v>
      </c>
      <c r="R726">
        <v>10080.66</v>
      </c>
      <c r="S726">
        <v>8492.4</v>
      </c>
      <c r="T726">
        <v>0</v>
      </c>
      <c r="U726">
        <v>0</v>
      </c>
      <c r="V726">
        <v>430.3</v>
      </c>
      <c r="W726">
        <v>399.18</v>
      </c>
      <c r="X726">
        <v>0</v>
      </c>
      <c r="Y726">
        <v>0</v>
      </c>
    </row>
    <row r="727" spans="1:25" x14ac:dyDescent="0.3">
      <c r="A727">
        <v>962727</v>
      </c>
      <c r="B727" t="s">
        <v>774</v>
      </c>
      <c r="C727" t="s">
        <v>26</v>
      </c>
      <c r="D727">
        <v>7001</v>
      </c>
      <c r="E727">
        <v>8149</v>
      </c>
      <c r="F727" t="s">
        <v>326</v>
      </c>
      <c r="G727">
        <v>4</v>
      </c>
      <c r="H727" t="s">
        <v>35</v>
      </c>
      <c r="I727" t="s">
        <v>29</v>
      </c>
      <c r="J727">
        <v>2586</v>
      </c>
      <c r="K727" t="s">
        <v>775</v>
      </c>
      <c r="L727">
        <v>2586</v>
      </c>
      <c r="M727" t="s">
        <v>775</v>
      </c>
      <c r="N727" t="s">
        <v>776</v>
      </c>
      <c r="O727" t="s">
        <v>43</v>
      </c>
      <c r="P727">
        <v>3700135</v>
      </c>
      <c r="Q727" t="s">
        <v>1018</v>
      </c>
      <c r="R727">
        <v>25368.240000000002</v>
      </c>
      <c r="S727">
        <v>0</v>
      </c>
      <c r="T727">
        <v>0</v>
      </c>
      <c r="U727">
        <v>0</v>
      </c>
      <c r="V727">
        <v>1756.4</v>
      </c>
      <c r="W727">
        <v>0</v>
      </c>
      <c r="X727">
        <v>0</v>
      </c>
      <c r="Y727">
        <v>0</v>
      </c>
    </row>
    <row r="728" spans="1:25" x14ac:dyDescent="0.3">
      <c r="A728">
        <v>737081</v>
      </c>
      <c r="B728" t="s">
        <v>1019</v>
      </c>
      <c r="C728" t="s">
        <v>26</v>
      </c>
      <c r="D728">
        <v>7001</v>
      </c>
      <c r="E728">
        <v>8149</v>
      </c>
      <c r="F728" t="s">
        <v>1020</v>
      </c>
      <c r="G728">
        <v>3</v>
      </c>
      <c r="H728" t="s">
        <v>53</v>
      </c>
      <c r="I728" t="s">
        <v>29</v>
      </c>
      <c r="J728">
        <v>72094</v>
      </c>
      <c r="K728" t="s">
        <v>1021</v>
      </c>
      <c r="L728">
        <v>72094</v>
      </c>
      <c r="M728" t="s">
        <v>1021</v>
      </c>
      <c r="N728" t="s">
        <v>1022</v>
      </c>
      <c r="O728" t="s">
        <v>69</v>
      </c>
      <c r="P728">
        <v>2292423</v>
      </c>
      <c r="Q728" t="s">
        <v>64</v>
      </c>
      <c r="R728">
        <v>8845.73</v>
      </c>
      <c r="S728">
        <v>3685.72</v>
      </c>
      <c r="T728">
        <v>1474.29</v>
      </c>
      <c r="U728">
        <v>0</v>
      </c>
      <c r="V728">
        <v>681.56</v>
      </c>
      <c r="W728">
        <v>277.14</v>
      </c>
      <c r="X728">
        <v>115.55</v>
      </c>
      <c r="Y728">
        <v>0</v>
      </c>
    </row>
    <row r="729" spans="1:25" x14ac:dyDescent="0.3">
      <c r="A729">
        <v>458677</v>
      </c>
      <c r="B729" t="s">
        <v>65</v>
      </c>
      <c r="C729" t="s">
        <v>26</v>
      </c>
      <c r="D729">
        <v>7992</v>
      </c>
      <c r="E729">
        <v>8149</v>
      </c>
      <c r="F729" t="s">
        <v>182</v>
      </c>
      <c r="G729">
        <v>4</v>
      </c>
      <c r="H729" t="s">
        <v>35</v>
      </c>
      <c r="I729" t="s">
        <v>29</v>
      </c>
      <c r="J729">
        <v>2133</v>
      </c>
      <c r="K729" t="s">
        <v>67</v>
      </c>
      <c r="L729">
        <v>2133</v>
      </c>
      <c r="M729" t="s">
        <v>67</v>
      </c>
      <c r="N729" t="s">
        <v>68</v>
      </c>
      <c r="O729" t="s">
        <v>69</v>
      </c>
      <c r="P729">
        <v>3775087</v>
      </c>
      <c r="Q729" t="s">
        <v>1023</v>
      </c>
      <c r="R729">
        <v>25049.279999999999</v>
      </c>
      <c r="S729">
        <v>0</v>
      </c>
      <c r="T729">
        <v>0</v>
      </c>
      <c r="U729">
        <v>0</v>
      </c>
      <c r="V729">
        <v>1345.14</v>
      </c>
      <c r="W729">
        <v>0</v>
      </c>
      <c r="X729">
        <v>0</v>
      </c>
      <c r="Y729">
        <v>0</v>
      </c>
    </row>
    <row r="730" spans="1:25" x14ac:dyDescent="0.3">
      <c r="A730">
        <v>182499</v>
      </c>
      <c r="B730" t="s">
        <v>244</v>
      </c>
      <c r="C730" t="s">
        <v>26</v>
      </c>
      <c r="D730">
        <v>7003</v>
      </c>
      <c r="E730">
        <v>8148</v>
      </c>
      <c r="F730" t="s">
        <v>245</v>
      </c>
      <c r="G730">
        <v>2</v>
      </c>
      <c r="H730" t="s">
        <v>28</v>
      </c>
      <c r="I730" t="s">
        <v>36</v>
      </c>
      <c r="J730">
        <v>40461</v>
      </c>
      <c r="K730" t="s">
        <v>37</v>
      </c>
      <c r="L730">
        <v>40461</v>
      </c>
      <c r="M730" t="s">
        <v>37</v>
      </c>
      <c r="N730">
        <v>0</v>
      </c>
      <c r="O730" t="s">
        <v>31</v>
      </c>
      <c r="P730">
        <v>2292423</v>
      </c>
      <c r="Q730" t="s">
        <v>64</v>
      </c>
      <c r="R730">
        <v>3225.6</v>
      </c>
      <c r="S730">
        <v>806.4</v>
      </c>
      <c r="T730">
        <v>0</v>
      </c>
      <c r="U730">
        <v>0</v>
      </c>
      <c r="V730">
        <v>469.35</v>
      </c>
      <c r="W730">
        <v>117.36</v>
      </c>
      <c r="X730">
        <v>0</v>
      </c>
      <c r="Y730">
        <v>0</v>
      </c>
    </row>
    <row r="731" spans="1:25" x14ac:dyDescent="0.3">
      <c r="A731">
        <v>513758</v>
      </c>
      <c r="B731" t="s">
        <v>1024</v>
      </c>
      <c r="C731" t="s">
        <v>26</v>
      </c>
      <c r="D731">
        <v>7001</v>
      </c>
      <c r="E731">
        <v>8149</v>
      </c>
      <c r="F731" t="s">
        <v>1025</v>
      </c>
      <c r="G731">
        <v>3</v>
      </c>
      <c r="H731" t="s">
        <v>53</v>
      </c>
      <c r="I731" t="s">
        <v>29</v>
      </c>
      <c r="J731">
        <v>40080</v>
      </c>
      <c r="K731" t="s">
        <v>654</v>
      </c>
      <c r="L731">
        <v>40080</v>
      </c>
      <c r="M731" t="s">
        <v>654</v>
      </c>
      <c r="N731" t="s">
        <v>1026</v>
      </c>
      <c r="O731" t="s">
        <v>43</v>
      </c>
      <c r="P731">
        <v>1527563</v>
      </c>
      <c r="Q731" t="s">
        <v>104</v>
      </c>
      <c r="R731">
        <v>15959.34</v>
      </c>
      <c r="S731">
        <v>0</v>
      </c>
      <c r="T731">
        <v>0</v>
      </c>
      <c r="U731">
        <v>0</v>
      </c>
      <c r="V731">
        <v>1243.8800000000001</v>
      </c>
      <c r="W731">
        <v>0</v>
      </c>
      <c r="X731">
        <v>0</v>
      </c>
      <c r="Y731">
        <v>0</v>
      </c>
    </row>
    <row r="732" spans="1:25" x14ac:dyDescent="0.3">
      <c r="A732">
        <v>759271</v>
      </c>
      <c r="B732" t="s">
        <v>1027</v>
      </c>
      <c r="C732" t="s">
        <v>26</v>
      </c>
      <c r="D732">
        <v>7001</v>
      </c>
      <c r="E732">
        <v>8149</v>
      </c>
      <c r="F732" t="s">
        <v>1028</v>
      </c>
      <c r="G732">
        <v>2</v>
      </c>
      <c r="H732" t="s">
        <v>28</v>
      </c>
      <c r="I732" t="s">
        <v>29</v>
      </c>
      <c r="J732">
        <v>73077</v>
      </c>
      <c r="K732" t="s">
        <v>1029</v>
      </c>
      <c r="L732">
        <v>73077</v>
      </c>
      <c r="M732" t="s">
        <v>1029</v>
      </c>
      <c r="N732">
        <v>0</v>
      </c>
      <c r="O732" t="s">
        <v>69</v>
      </c>
      <c r="P732">
        <v>2292423</v>
      </c>
      <c r="Q732" t="s">
        <v>64</v>
      </c>
      <c r="R732">
        <v>720.72</v>
      </c>
      <c r="S732">
        <v>0</v>
      </c>
      <c r="T732">
        <v>0</v>
      </c>
      <c r="U732">
        <v>0</v>
      </c>
      <c r="V732">
        <v>51.02</v>
      </c>
      <c r="W732">
        <v>0</v>
      </c>
      <c r="X732">
        <v>0</v>
      </c>
      <c r="Y732">
        <v>0</v>
      </c>
    </row>
    <row r="733" spans="1:25" x14ac:dyDescent="0.3">
      <c r="A733">
        <v>671203</v>
      </c>
      <c r="B733" t="s">
        <v>1030</v>
      </c>
      <c r="C733" t="s">
        <v>26</v>
      </c>
      <c r="D733">
        <v>7001</v>
      </c>
      <c r="E733">
        <v>8149</v>
      </c>
      <c r="F733" t="s">
        <v>1031</v>
      </c>
      <c r="G733">
        <v>3</v>
      </c>
      <c r="H733" t="s">
        <v>53</v>
      </c>
      <c r="I733" t="s">
        <v>29</v>
      </c>
      <c r="J733">
        <v>40080</v>
      </c>
      <c r="K733" t="s">
        <v>654</v>
      </c>
      <c r="L733">
        <v>40080</v>
      </c>
      <c r="M733" t="s">
        <v>654</v>
      </c>
      <c r="N733" t="s">
        <v>655</v>
      </c>
      <c r="O733" t="s">
        <v>43</v>
      </c>
      <c r="P733">
        <v>1527563</v>
      </c>
      <c r="Q733" t="s">
        <v>104</v>
      </c>
      <c r="R733">
        <v>18942.43</v>
      </c>
      <c r="S733">
        <v>6589.58</v>
      </c>
      <c r="T733">
        <v>0</v>
      </c>
      <c r="U733">
        <v>0</v>
      </c>
      <c r="V733">
        <v>1220.31</v>
      </c>
      <c r="W733">
        <v>141.55000000000001</v>
      </c>
      <c r="X733">
        <v>0</v>
      </c>
      <c r="Y733">
        <v>0</v>
      </c>
    </row>
    <row r="734" spans="1:25" x14ac:dyDescent="0.3">
      <c r="A734">
        <v>979920</v>
      </c>
      <c r="B734" t="s">
        <v>1032</v>
      </c>
      <c r="C734" t="s">
        <v>26</v>
      </c>
      <c r="D734">
        <v>7001</v>
      </c>
      <c r="E734">
        <v>8149</v>
      </c>
      <c r="F734" t="s">
        <v>1033</v>
      </c>
      <c r="G734">
        <v>2</v>
      </c>
      <c r="H734" t="s">
        <v>28</v>
      </c>
      <c r="I734" t="s">
        <v>29</v>
      </c>
      <c r="J734">
        <v>21373</v>
      </c>
      <c r="K734" t="s">
        <v>30</v>
      </c>
      <c r="L734">
        <v>21373</v>
      </c>
      <c r="M734" t="s">
        <v>30</v>
      </c>
      <c r="N734">
        <v>0</v>
      </c>
      <c r="O734" t="s">
        <v>31</v>
      </c>
      <c r="P734">
        <v>2042950</v>
      </c>
      <c r="Q734" t="s">
        <v>107</v>
      </c>
      <c r="R734">
        <v>12734.85</v>
      </c>
      <c r="S734">
        <v>0</v>
      </c>
      <c r="T734">
        <v>0</v>
      </c>
      <c r="U734">
        <v>0</v>
      </c>
      <c r="V734">
        <v>561.53</v>
      </c>
      <c r="W734">
        <v>0</v>
      </c>
      <c r="X734">
        <v>0</v>
      </c>
      <c r="Y734">
        <v>0</v>
      </c>
    </row>
    <row r="735" spans="1:25" x14ac:dyDescent="0.3">
      <c r="A735">
        <v>248350</v>
      </c>
      <c r="B735" t="s">
        <v>151</v>
      </c>
      <c r="C735" t="s">
        <v>26</v>
      </c>
      <c r="D735">
        <v>7003</v>
      </c>
      <c r="E735">
        <v>8148</v>
      </c>
      <c r="F735" t="s">
        <v>152</v>
      </c>
      <c r="G735">
        <v>3</v>
      </c>
      <c r="H735" t="s">
        <v>53</v>
      </c>
      <c r="I735" t="s">
        <v>36</v>
      </c>
      <c r="J735">
        <v>40461</v>
      </c>
      <c r="K735" t="s">
        <v>37</v>
      </c>
      <c r="L735">
        <v>40461</v>
      </c>
      <c r="M735" t="s">
        <v>37</v>
      </c>
      <c r="N735" t="s">
        <v>153</v>
      </c>
      <c r="O735" t="s">
        <v>31</v>
      </c>
      <c r="P735">
        <v>2652154</v>
      </c>
      <c r="Q735" t="s">
        <v>70</v>
      </c>
      <c r="R735">
        <v>18023.3</v>
      </c>
      <c r="S735">
        <v>0</v>
      </c>
      <c r="T735">
        <v>0</v>
      </c>
      <c r="U735">
        <v>0</v>
      </c>
      <c r="V735">
        <v>344.6</v>
      </c>
      <c r="W735">
        <v>0</v>
      </c>
      <c r="X735">
        <v>0</v>
      </c>
      <c r="Y735">
        <v>0</v>
      </c>
    </row>
    <row r="736" spans="1:25" x14ac:dyDescent="0.3">
      <c r="A736">
        <v>183018</v>
      </c>
      <c r="B736" t="s">
        <v>112</v>
      </c>
      <c r="C736" t="s">
        <v>26</v>
      </c>
      <c r="D736">
        <v>7670</v>
      </c>
      <c r="E736">
        <v>8155</v>
      </c>
      <c r="F736" t="s">
        <v>113</v>
      </c>
      <c r="G736">
        <v>4</v>
      </c>
      <c r="H736" t="s">
        <v>35</v>
      </c>
      <c r="I736" t="s">
        <v>36</v>
      </c>
      <c r="J736">
        <v>40206</v>
      </c>
      <c r="K736" t="s">
        <v>47</v>
      </c>
      <c r="L736">
        <v>40205</v>
      </c>
      <c r="M736" t="s">
        <v>48</v>
      </c>
      <c r="N736" t="s">
        <v>49</v>
      </c>
      <c r="O736" t="s">
        <v>43</v>
      </c>
      <c r="P736">
        <v>2655165</v>
      </c>
      <c r="Q736" t="s">
        <v>373</v>
      </c>
      <c r="R736">
        <v>118516.9</v>
      </c>
      <c r="S736">
        <v>0</v>
      </c>
      <c r="T736">
        <v>0</v>
      </c>
      <c r="U736">
        <v>0</v>
      </c>
      <c r="V736">
        <v>3469.69</v>
      </c>
      <c r="W736">
        <v>0</v>
      </c>
      <c r="X736">
        <v>0</v>
      </c>
      <c r="Y736">
        <v>0</v>
      </c>
    </row>
    <row r="737" spans="1:25" x14ac:dyDescent="0.3">
      <c r="A737">
        <v>855151</v>
      </c>
      <c r="B737" t="s">
        <v>81</v>
      </c>
      <c r="C737" t="s">
        <v>26</v>
      </c>
      <c r="D737">
        <v>7001</v>
      </c>
      <c r="E737">
        <v>8149</v>
      </c>
      <c r="F737" t="s">
        <v>82</v>
      </c>
      <c r="G737">
        <v>4</v>
      </c>
      <c r="H737" t="s">
        <v>35</v>
      </c>
      <c r="I737" t="s">
        <v>29</v>
      </c>
      <c r="J737">
        <v>72787</v>
      </c>
      <c r="K737" t="s">
        <v>83</v>
      </c>
      <c r="L737">
        <v>72787</v>
      </c>
      <c r="M737" t="s">
        <v>83</v>
      </c>
      <c r="N737" t="s">
        <v>84</v>
      </c>
      <c r="O737" t="s">
        <v>69</v>
      </c>
      <c r="P737">
        <v>3544194</v>
      </c>
      <c r="Q737" t="s">
        <v>131</v>
      </c>
      <c r="R737">
        <v>144270.64000000001</v>
      </c>
      <c r="S737">
        <v>0</v>
      </c>
      <c r="T737">
        <v>0</v>
      </c>
      <c r="U737">
        <v>0</v>
      </c>
      <c r="V737">
        <v>10495.9</v>
      </c>
      <c r="W737">
        <v>0</v>
      </c>
      <c r="X737">
        <v>0</v>
      </c>
      <c r="Y737">
        <v>0</v>
      </c>
    </row>
    <row r="738" spans="1:25" x14ac:dyDescent="0.3">
      <c r="A738">
        <v>235079</v>
      </c>
      <c r="B738" t="s">
        <v>1034</v>
      </c>
      <c r="C738" t="s">
        <v>26</v>
      </c>
      <c r="D738">
        <v>7992</v>
      </c>
      <c r="E738">
        <v>8149</v>
      </c>
      <c r="F738" t="s">
        <v>1035</v>
      </c>
      <c r="G738">
        <v>2</v>
      </c>
      <c r="H738" t="s">
        <v>28</v>
      </c>
      <c r="I738" t="s">
        <v>29</v>
      </c>
      <c r="J738">
        <v>72608</v>
      </c>
      <c r="K738" t="s">
        <v>836</v>
      </c>
      <c r="L738">
        <v>72608</v>
      </c>
      <c r="M738" t="s">
        <v>836</v>
      </c>
      <c r="N738">
        <v>0</v>
      </c>
      <c r="O738" t="s">
        <v>69</v>
      </c>
      <c r="P738">
        <v>1264308</v>
      </c>
      <c r="Q738" t="s">
        <v>754</v>
      </c>
      <c r="R738">
        <v>5236.87</v>
      </c>
      <c r="S738">
        <v>0</v>
      </c>
      <c r="T738">
        <v>0</v>
      </c>
      <c r="U738">
        <v>0</v>
      </c>
      <c r="V738">
        <v>196.87</v>
      </c>
      <c r="W738">
        <v>0</v>
      </c>
      <c r="X738">
        <v>0</v>
      </c>
      <c r="Y738">
        <v>0</v>
      </c>
    </row>
    <row r="739" spans="1:25" x14ac:dyDescent="0.3">
      <c r="A739">
        <v>459661</v>
      </c>
      <c r="B739" t="s">
        <v>251</v>
      </c>
      <c r="C739" t="s">
        <v>26</v>
      </c>
      <c r="D739">
        <v>879</v>
      </c>
      <c r="E739">
        <v>8149</v>
      </c>
      <c r="F739" t="s">
        <v>252</v>
      </c>
      <c r="G739">
        <v>4</v>
      </c>
      <c r="H739" t="s">
        <v>35</v>
      </c>
      <c r="I739" t="s">
        <v>217</v>
      </c>
      <c r="J739">
        <v>73452</v>
      </c>
      <c r="K739" t="s">
        <v>253</v>
      </c>
      <c r="L739">
        <v>73452</v>
      </c>
      <c r="M739" t="s">
        <v>253</v>
      </c>
      <c r="N739" t="s">
        <v>254</v>
      </c>
      <c r="O739" t="s">
        <v>69</v>
      </c>
      <c r="P739">
        <v>2883973</v>
      </c>
      <c r="Q739" t="s">
        <v>586</v>
      </c>
      <c r="R739">
        <v>12320.46</v>
      </c>
      <c r="S739">
        <v>0</v>
      </c>
      <c r="T739">
        <v>0</v>
      </c>
      <c r="U739">
        <v>0</v>
      </c>
      <c r="V739">
        <v>1389.36</v>
      </c>
      <c r="W739">
        <v>0</v>
      </c>
      <c r="X739">
        <v>0</v>
      </c>
      <c r="Y739">
        <v>0</v>
      </c>
    </row>
    <row r="740" spans="1:25" x14ac:dyDescent="0.3">
      <c r="A740">
        <v>184241</v>
      </c>
      <c r="B740" t="s">
        <v>1036</v>
      </c>
      <c r="C740" t="s">
        <v>26</v>
      </c>
      <c r="D740">
        <v>7710</v>
      </c>
      <c r="E740">
        <v>8112</v>
      </c>
      <c r="F740" t="s">
        <v>1037</v>
      </c>
      <c r="G740">
        <v>4</v>
      </c>
      <c r="H740" t="s">
        <v>35</v>
      </c>
      <c r="I740" t="s">
        <v>36</v>
      </c>
      <c r="J740">
        <v>72142</v>
      </c>
      <c r="K740" t="s">
        <v>851</v>
      </c>
      <c r="L740">
        <v>72142</v>
      </c>
      <c r="M740" t="s">
        <v>851</v>
      </c>
      <c r="N740" t="s">
        <v>852</v>
      </c>
      <c r="O740" t="s">
        <v>43</v>
      </c>
      <c r="P740">
        <v>3490075</v>
      </c>
      <c r="Q740" t="s">
        <v>96</v>
      </c>
      <c r="R740">
        <v>100.05</v>
      </c>
      <c r="S740">
        <v>0</v>
      </c>
      <c r="T740">
        <v>0</v>
      </c>
      <c r="U740">
        <v>0</v>
      </c>
      <c r="V740">
        <v>67.34</v>
      </c>
      <c r="W740">
        <v>0</v>
      </c>
      <c r="X740">
        <v>0</v>
      </c>
      <c r="Y740">
        <v>0</v>
      </c>
    </row>
    <row r="741" spans="1:25" x14ac:dyDescent="0.3">
      <c r="A741">
        <v>747565</v>
      </c>
      <c r="B741" t="s">
        <v>248</v>
      </c>
      <c r="C741" t="s">
        <v>26</v>
      </c>
      <c r="D741">
        <v>7670</v>
      </c>
      <c r="E741">
        <v>8155</v>
      </c>
      <c r="F741" t="s">
        <v>249</v>
      </c>
      <c r="G741">
        <v>2</v>
      </c>
      <c r="H741" t="s">
        <v>28</v>
      </c>
      <c r="I741" t="s">
        <v>36</v>
      </c>
      <c r="J741">
        <v>40206</v>
      </c>
      <c r="K741" t="s">
        <v>47</v>
      </c>
      <c r="L741">
        <v>40205</v>
      </c>
      <c r="M741" t="s">
        <v>48</v>
      </c>
      <c r="N741">
        <v>0</v>
      </c>
      <c r="O741" t="s">
        <v>43</v>
      </c>
      <c r="P741">
        <v>2291540</v>
      </c>
      <c r="Q741" t="s">
        <v>201</v>
      </c>
      <c r="R741">
        <v>850</v>
      </c>
      <c r="S741">
        <v>0</v>
      </c>
      <c r="T741">
        <v>0</v>
      </c>
      <c r="U741">
        <v>0</v>
      </c>
      <c r="V741">
        <v>38.369999999999997</v>
      </c>
      <c r="W741">
        <v>0</v>
      </c>
      <c r="X741">
        <v>0</v>
      </c>
      <c r="Y741">
        <v>0</v>
      </c>
    </row>
    <row r="742" spans="1:25" x14ac:dyDescent="0.3">
      <c r="A742">
        <v>950067</v>
      </c>
      <c r="B742" t="s">
        <v>175</v>
      </c>
      <c r="C742" t="s">
        <v>26</v>
      </c>
      <c r="D742">
        <v>7001</v>
      </c>
      <c r="E742">
        <v>8149</v>
      </c>
      <c r="F742" t="s">
        <v>176</v>
      </c>
      <c r="G742">
        <v>4</v>
      </c>
      <c r="H742" t="s">
        <v>35</v>
      </c>
      <c r="I742" t="s">
        <v>29</v>
      </c>
      <c r="J742">
        <v>40083</v>
      </c>
      <c r="K742" t="s">
        <v>177</v>
      </c>
      <c r="L742">
        <v>40083</v>
      </c>
      <c r="M742" t="s">
        <v>177</v>
      </c>
      <c r="N742" t="s">
        <v>178</v>
      </c>
      <c r="O742" t="s">
        <v>43</v>
      </c>
      <c r="P742">
        <v>3781119</v>
      </c>
      <c r="Q742" t="s">
        <v>778</v>
      </c>
      <c r="R742">
        <v>6544.02</v>
      </c>
      <c r="S742">
        <v>6544.02</v>
      </c>
      <c r="T742">
        <v>0</v>
      </c>
      <c r="U742">
        <v>0</v>
      </c>
      <c r="V742">
        <v>648.77</v>
      </c>
      <c r="W742">
        <v>648.77</v>
      </c>
      <c r="X742">
        <v>0</v>
      </c>
      <c r="Y742">
        <v>0</v>
      </c>
    </row>
    <row r="743" spans="1:25" x14ac:dyDescent="0.3">
      <c r="A743">
        <v>588545</v>
      </c>
      <c r="B743" t="s">
        <v>1038</v>
      </c>
      <c r="C743" t="s">
        <v>26</v>
      </c>
      <c r="D743">
        <v>7994</v>
      </c>
      <c r="E743">
        <v>8149</v>
      </c>
      <c r="F743" t="s">
        <v>879</v>
      </c>
      <c r="G743">
        <v>4</v>
      </c>
      <c r="H743" t="s">
        <v>35</v>
      </c>
      <c r="I743" t="s">
        <v>29</v>
      </c>
      <c r="J743">
        <v>72437</v>
      </c>
      <c r="K743" t="s">
        <v>567</v>
      </c>
      <c r="L743">
        <v>72437</v>
      </c>
      <c r="M743" t="s">
        <v>567</v>
      </c>
      <c r="N743" t="s">
        <v>568</v>
      </c>
      <c r="O743" t="s">
        <v>43</v>
      </c>
      <c r="P743">
        <v>2390227</v>
      </c>
      <c r="Q743" t="s">
        <v>421</v>
      </c>
      <c r="R743">
        <v>30007</v>
      </c>
      <c r="S743">
        <v>30007</v>
      </c>
      <c r="T743">
        <v>0</v>
      </c>
      <c r="U743">
        <v>0</v>
      </c>
      <c r="V743">
        <v>2546.56</v>
      </c>
      <c r="W743">
        <v>2546.56</v>
      </c>
      <c r="X743">
        <v>0</v>
      </c>
      <c r="Y743">
        <v>0</v>
      </c>
    </row>
    <row r="744" spans="1:25" x14ac:dyDescent="0.3">
      <c r="A744">
        <v>14959</v>
      </c>
      <c r="B744" t="s">
        <v>1039</v>
      </c>
      <c r="C744" t="s">
        <v>26</v>
      </c>
      <c r="D744">
        <v>7994</v>
      </c>
      <c r="E744">
        <v>8149</v>
      </c>
      <c r="F744" t="s">
        <v>1040</v>
      </c>
      <c r="G744">
        <v>4</v>
      </c>
      <c r="H744" t="s">
        <v>35</v>
      </c>
      <c r="I744" t="s">
        <v>36</v>
      </c>
      <c r="J744">
        <v>70000</v>
      </c>
      <c r="K744" t="s">
        <v>1041</v>
      </c>
      <c r="L744">
        <v>70000</v>
      </c>
      <c r="M744" t="s">
        <v>1041</v>
      </c>
      <c r="N744" t="s">
        <v>1042</v>
      </c>
      <c r="O744" t="s">
        <v>31</v>
      </c>
      <c r="P744">
        <v>3736162</v>
      </c>
      <c r="Q744" t="s">
        <v>214</v>
      </c>
      <c r="R744">
        <v>0</v>
      </c>
      <c r="S744">
        <v>0</v>
      </c>
      <c r="T744">
        <v>0</v>
      </c>
      <c r="U744">
        <v>0</v>
      </c>
      <c r="V744">
        <v>448.17</v>
      </c>
      <c r="W744">
        <v>448.17</v>
      </c>
      <c r="X744">
        <v>0</v>
      </c>
      <c r="Y744">
        <v>0</v>
      </c>
    </row>
    <row r="745" spans="1:25" x14ac:dyDescent="0.3">
      <c r="A745">
        <v>563574</v>
      </c>
      <c r="B745" t="s">
        <v>1043</v>
      </c>
      <c r="C745" t="s">
        <v>26</v>
      </c>
      <c r="D745">
        <v>7992</v>
      </c>
      <c r="E745">
        <v>8145</v>
      </c>
      <c r="F745" t="s">
        <v>872</v>
      </c>
      <c r="G745">
        <v>3</v>
      </c>
      <c r="H745" t="s">
        <v>53</v>
      </c>
      <c r="I745" t="s">
        <v>36</v>
      </c>
      <c r="J745">
        <v>1468</v>
      </c>
      <c r="K745" t="s">
        <v>348</v>
      </c>
      <c r="L745">
        <v>1468</v>
      </c>
      <c r="M745" t="s">
        <v>348</v>
      </c>
      <c r="N745" t="s">
        <v>493</v>
      </c>
      <c r="O745" t="s">
        <v>69</v>
      </c>
      <c r="P745">
        <v>2117109</v>
      </c>
      <c r="Q745" t="s">
        <v>581</v>
      </c>
      <c r="R745">
        <v>7604.01</v>
      </c>
      <c r="S745">
        <v>0</v>
      </c>
      <c r="T745">
        <v>0</v>
      </c>
      <c r="U745">
        <v>0</v>
      </c>
      <c r="V745">
        <v>244.95</v>
      </c>
      <c r="W745">
        <v>0</v>
      </c>
      <c r="X745">
        <v>0</v>
      </c>
      <c r="Y745">
        <v>0</v>
      </c>
    </row>
    <row r="746" spans="1:25" x14ac:dyDescent="0.3">
      <c r="A746">
        <v>877354</v>
      </c>
      <c r="B746" t="s">
        <v>57</v>
      </c>
      <c r="C746" t="s">
        <v>26</v>
      </c>
      <c r="D746">
        <v>7595</v>
      </c>
      <c r="E746">
        <v>8115</v>
      </c>
      <c r="F746" t="s">
        <v>58</v>
      </c>
      <c r="G746">
        <v>4</v>
      </c>
      <c r="H746" t="s">
        <v>35</v>
      </c>
      <c r="I746" t="s">
        <v>36</v>
      </c>
      <c r="J746">
        <v>73354</v>
      </c>
      <c r="K746" t="s">
        <v>59</v>
      </c>
      <c r="L746">
        <v>73354</v>
      </c>
      <c r="M746" t="s">
        <v>59</v>
      </c>
      <c r="N746" t="s">
        <v>60</v>
      </c>
      <c r="O746" t="s">
        <v>43</v>
      </c>
      <c r="P746">
        <v>3920873</v>
      </c>
      <c r="Q746" t="s">
        <v>179</v>
      </c>
      <c r="R746">
        <v>132514.47</v>
      </c>
      <c r="S746">
        <v>11068.95</v>
      </c>
      <c r="T746">
        <v>11377.28</v>
      </c>
      <c r="U746">
        <v>11396.66</v>
      </c>
      <c r="V746">
        <v>13367.5</v>
      </c>
      <c r="W746">
        <v>1124.3699999999999</v>
      </c>
      <c r="X746">
        <v>1065.8499999999999</v>
      </c>
      <c r="Y746">
        <v>0</v>
      </c>
    </row>
    <row r="747" spans="1:25" x14ac:dyDescent="0.3">
      <c r="A747">
        <v>248350</v>
      </c>
      <c r="B747" t="s">
        <v>151</v>
      </c>
      <c r="C747" t="s">
        <v>26</v>
      </c>
      <c r="D747">
        <v>7003</v>
      </c>
      <c r="E747">
        <v>8148</v>
      </c>
      <c r="F747" t="s">
        <v>152</v>
      </c>
      <c r="G747">
        <v>3</v>
      </c>
      <c r="H747" t="s">
        <v>53</v>
      </c>
      <c r="I747" t="s">
        <v>36</v>
      </c>
      <c r="J747">
        <v>40461</v>
      </c>
      <c r="K747" t="s">
        <v>37</v>
      </c>
      <c r="L747">
        <v>40461</v>
      </c>
      <c r="M747" t="s">
        <v>37</v>
      </c>
      <c r="N747" t="s">
        <v>153</v>
      </c>
      <c r="O747" t="s">
        <v>31</v>
      </c>
      <c r="P747">
        <v>3544202</v>
      </c>
      <c r="Q747" t="s">
        <v>131</v>
      </c>
      <c r="R747">
        <v>33133.47</v>
      </c>
      <c r="S747">
        <v>0</v>
      </c>
      <c r="T747">
        <v>0</v>
      </c>
      <c r="U747">
        <v>0</v>
      </c>
      <c r="V747">
        <v>844.92</v>
      </c>
      <c r="W747">
        <v>0</v>
      </c>
      <c r="X747">
        <v>0</v>
      </c>
      <c r="Y747">
        <v>0</v>
      </c>
    </row>
    <row r="748" spans="1:25" x14ac:dyDescent="0.3">
      <c r="A748">
        <v>863417</v>
      </c>
      <c r="B748" t="s">
        <v>481</v>
      </c>
      <c r="C748" t="s">
        <v>26</v>
      </c>
      <c r="D748">
        <v>7003</v>
      </c>
      <c r="E748">
        <v>8148</v>
      </c>
      <c r="F748" t="s">
        <v>482</v>
      </c>
      <c r="G748">
        <v>4</v>
      </c>
      <c r="H748" t="s">
        <v>35</v>
      </c>
      <c r="I748" t="s">
        <v>36</v>
      </c>
      <c r="J748">
        <v>40461</v>
      </c>
      <c r="K748" t="s">
        <v>37</v>
      </c>
      <c r="L748">
        <v>40461</v>
      </c>
      <c r="M748" t="s">
        <v>37</v>
      </c>
      <c r="N748" t="s">
        <v>483</v>
      </c>
      <c r="O748" t="s">
        <v>31</v>
      </c>
      <c r="P748">
        <v>2331999</v>
      </c>
      <c r="Q748" t="s">
        <v>161</v>
      </c>
      <c r="R748">
        <v>67808.11</v>
      </c>
      <c r="S748">
        <v>16727.63</v>
      </c>
      <c r="T748">
        <v>0</v>
      </c>
      <c r="U748">
        <v>0</v>
      </c>
      <c r="V748">
        <v>1552.68</v>
      </c>
      <c r="W748">
        <v>435.26</v>
      </c>
      <c r="X748">
        <v>0</v>
      </c>
      <c r="Y748">
        <v>0</v>
      </c>
    </row>
    <row r="749" spans="1:25" x14ac:dyDescent="0.3">
      <c r="A749">
        <v>76006</v>
      </c>
      <c r="B749" t="s">
        <v>397</v>
      </c>
      <c r="C749" t="s">
        <v>26</v>
      </c>
      <c r="D749">
        <v>7994</v>
      </c>
      <c r="E749">
        <v>8149</v>
      </c>
      <c r="F749" t="s">
        <v>52</v>
      </c>
      <c r="G749">
        <v>4</v>
      </c>
      <c r="H749" t="s">
        <v>35</v>
      </c>
      <c r="I749" t="s">
        <v>36</v>
      </c>
      <c r="J749">
        <v>40263</v>
      </c>
      <c r="K749" t="s">
        <v>398</v>
      </c>
      <c r="L749">
        <v>40263</v>
      </c>
      <c r="M749" t="s">
        <v>398</v>
      </c>
      <c r="N749" t="s">
        <v>55</v>
      </c>
      <c r="O749" t="s">
        <v>43</v>
      </c>
      <c r="P749">
        <v>2303410</v>
      </c>
      <c r="Q749" t="s">
        <v>389</v>
      </c>
      <c r="R749">
        <v>79325.7</v>
      </c>
      <c r="S749">
        <v>0</v>
      </c>
      <c r="T749">
        <v>13444.28</v>
      </c>
      <c r="U749">
        <v>20200.77</v>
      </c>
      <c r="V749">
        <v>4752.93</v>
      </c>
      <c r="W749">
        <v>0</v>
      </c>
      <c r="X749">
        <v>525.54999999999995</v>
      </c>
      <c r="Y749">
        <v>0.12</v>
      </c>
    </row>
    <row r="750" spans="1:25" x14ac:dyDescent="0.3">
      <c r="A750">
        <v>718826</v>
      </c>
      <c r="B750" t="s">
        <v>1044</v>
      </c>
      <c r="C750" t="s">
        <v>26</v>
      </c>
      <c r="D750">
        <v>7001</v>
      </c>
      <c r="E750">
        <v>8149</v>
      </c>
      <c r="F750" t="s">
        <v>1045</v>
      </c>
      <c r="G750">
        <v>3</v>
      </c>
      <c r="H750" t="s">
        <v>53</v>
      </c>
      <c r="I750" t="s">
        <v>29</v>
      </c>
      <c r="J750">
        <v>40004</v>
      </c>
      <c r="K750" t="s">
        <v>352</v>
      </c>
      <c r="L750">
        <v>40004</v>
      </c>
      <c r="M750" t="s">
        <v>352</v>
      </c>
      <c r="N750" t="s">
        <v>1046</v>
      </c>
      <c r="O750" t="s">
        <v>43</v>
      </c>
      <c r="P750">
        <v>2360717</v>
      </c>
      <c r="Q750" t="s">
        <v>1047</v>
      </c>
      <c r="R750">
        <v>134430.28</v>
      </c>
      <c r="S750">
        <v>0</v>
      </c>
      <c r="T750">
        <v>0</v>
      </c>
      <c r="U750">
        <v>0</v>
      </c>
      <c r="V750">
        <v>12026.09</v>
      </c>
      <c r="W750">
        <v>0</v>
      </c>
      <c r="X750">
        <v>0</v>
      </c>
      <c r="Y750">
        <v>0</v>
      </c>
    </row>
    <row r="751" spans="1:25" x14ac:dyDescent="0.3">
      <c r="A751">
        <v>950067</v>
      </c>
      <c r="B751" t="s">
        <v>175</v>
      </c>
      <c r="C751" t="s">
        <v>26</v>
      </c>
      <c r="D751">
        <v>7001</v>
      </c>
      <c r="E751">
        <v>8149</v>
      </c>
      <c r="F751" t="s">
        <v>176</v>
      </c>
      <c r="G751">
        <v>4</v>
      </c>
      <c r="H751" t="s">
        <v>35</v>
      </c>
      <c r="I751" t="s">
        <v>29</v>
      </c>
      <c r="J751">
        <v>40083</v>
      </c>
      <c r="K751" t="s">
        <v>177</v>
      </c>
      <c r="L751">
        <v>40083</v>
      </c>
      <c r="M751" t="s">
        <v>177</v>
      </c>
      <c r="N751" t="s">
        <v>178</v>
      </c>
      <c r="O751" t="s">
        <v>43</v>
      </c>
      <c r="P751">
        <v>3984044</v>
      </c>
      <c r="Q751" t="s">
        <v>475</v>
      </c>
      <c r="R751">
        <v>295509.40999999997</v>
      </c>
      <c r="S751">
        <v>0</v>
      </c>
      <c r="T751">
        <v>0</v>
      </c>
      <c r="U751">
        <v>0</v>
      </c>
      <c r="V751">
        <v>9633.18</v>
      </c>
      <c r="W751">
        <v>0</v>
      </c>
      <c r="X751">
        <v>0</v>
      </c>
      <c r="Y751">
        <v>0</v>
      </c>
    </row>
    <row r="752" spans="1:25" x14ac:dyDescent="0.3">
      <c r="A752">
        <v>654172</v>
      </c>
      <c r="B752" t="s">
        <v>266</v>
      </c>
      <c r="C752" t="s">
        <v>26</v>
      </c>
      <c r="D752">
        <v>7670</v>
      </c>
      <c r="E752">
        <v>8155</v>
      </c>
      <c r="F752" t="s">
        <v>142</v>
      </c>
      <c r="G752">
        <v>4</v>
      </c>
      <c r="H752" t="s">
        <v>35</v>
      </c>
      <c r="I752" t="s">
        <v>36</v>
      </c>
      <c r="J752">
        <v>40206</v>
      </c>
      <c r="K752" t="s">
        <v>47</v>
      </c>
      <c r="L752">
        <v>40205</v>
      </c>
      <c r="M752" t="s">
        <v>48</v>
      </c>
      <c r="N752" t="s">
        <v>143</v>
      </c>
      <c r="O752" t="s">
        <v>43</v>
      </c>
      <c r="P752">
        <v>1513613</v>
      </c>
      <c r="Q752" t="s">
        <v>791</v>
      </c>
      <c r="R752">
        <v>7674.69</v>
      </c>
      <c r="S752">
        <v>0</v>
      </c>
      <c r="T752">
        <v>0</v>
      </c>
      <c r="U752">
        <v>0</v>
      </c>
      <c r="V752">
        <v>2579.27</v>
      </c>
      <c r="W752">
        <v>0</v>
      </c>
      <c r="X752">
        <v>0</v>
      </c>
      <c r="Y752">
        <v>0</v>
      </c>
    </row>
    <row r="753" spans="1:25" x14ac:dyDescent="0.3">
      <c r="A753">
        <v>938419</v>
      </c>
      <c r="B753" t="s">
        <v>723</v>
      </c>
      <c r="C753" t="s">
        <v>26</v>
      </c>
      <c r="D753">
        <v>7001</v>
      </c>
      <c r="E753">
        <v>8149</v>
      </c>
      <c r="F753" t="s">
        <v>724</v>
      </c>
      <c r="G753">
        <v>4</v>
      </c>
      <c r="H753" t="s">
        <v>35</v>
      </c>
      <c r="I753" t="s">
        <v>29</v>
      </c>
      <c r="J753">
        <v>40059</v>
      </c>
      <c r="K753" t="s">
        <v>725</v>
      </c>
      <c r="L753">
        <v>40059</v>
      </c>
      <c r="M753" t="s">
        <v>725</v>
      </c>
      <c r="N753" t="s">
        <v>726</v>
      </c>
      <c r="O753" t="s">
        <v>69</v>
      </c>
      <c r="P753">
        <v>3642733</v>
      </c>
      <c r="Q753" t="s">
        <v>32</v>
      </c>
      <c r="R753">
        <v>108099.1</v>
      </c>
      <c r="S753">
        <v>0</v>
      </c>
      <c r="T753">
        <v>0</v>
      </c>
      <c r="U753">
        <v>0</v>
      </c>
      <c r="V753">
        <v>11013.22</v>
      </c>
      <c r="W753">
        <v>0</v>
      </c>
      <c r="X753">
        <v>0</v>
      </c>
      <c r="Y753">
        <v>0</v>
      </c>
    </row>
    <row r="754" spans="1:25" x14ac:dyDescent="0.3">
      <c r="A754">
        <v>870904</v>
      </c>
      <c r="B754" t="s">
        <v>108</v>
      </c>
      <c r="C754" t="s">
        <v>26</v>
      </c>
      <c r="D754">
        <v>7995</v>
      </c>
      <c r="E754">
        <v>8113</v>
      </c>
      <c r="F754" t="s">
        <v>109</v>
      </c>
      <c r="G754">
        <v>4</v>
      </c>
      <c r="H754" t="s">
        <v>35</v>
      </c>
      <c r="I754" t="s">
        <v>36</v>
      </c>
      <c r="J754">
        <v>40558</v>
      </c>
      <c r="K754" t="s">
        <v>73</v>
      </c>
      <c r="L754">
        <v>40558</v>
      </c>
      <c r="M754" t="s">
        <v>73</v>
      </c>
      <c r="N754" t="s">
        <v>110</v>
      </c>
      <c r="O754" t="s">
        <v>69</v>
      </c>
      <c r="P754">
        <v>3430337</v>
      </c>
      <c r="Q754" t="s">
        <v>101</v>
      </c>
      <c r="R754">
        <v>34194.51</v>
      </c>
      <c r="S754">
        <v>4699.5</v>
      </c>
      <c r="T754">
        <v>6960.34</v>
      </c>
      <c r="U754">
        <v>5577.76</v>
      </c>
      <c r="V754">
        <v>3847.8</v>
      </c>
      <c r="W754">
        <v>430.66</v>
      </c>
      <c r="X754">
        <v>889.29</v>
      </c>
      <c r="Y754">
        <v>0</v>
      </c>
    </row>
    <row r="755" spans="1:25" x14ac:dyDescent="0.3">
      <c r="A755">
        <v>45214</v>
      </c>
      <c r="B755" t="s">
        <v>1048</v>
      </c>
      <c r="C755" t="s">
        <v>26</v>
      </c>
      <c r="D755">
        <v>7595</v>
      </c>
      <c r="E755">
        <v>8149</v>
      </c>
      <c r="F755" t="s">
        <v>1049</v>
      </c>
      <c r="G755">
        <v>2</v>
      </c>
      <c r="H755" t="s">
        <v>28</v>
      </c>
      <c r="I755" t="s">
        <v>29</v>
      </c>
      <c r="J755">
        <v>72506</v>
      </c>
      <c r="K755" t="s">
        <v>544</v>
      </c>
      <c r="L755">
        <v>72480</v>
      </c>
      <c r="M755" t="s">
        <v>130</v>
      </c>
      <c r="N755">
        <v>0</v>
      </c>
      <c r="O755" t="s">
        <v>43</v>
      </c>
      <c r="P755">
        <v>3761301</v>
      </c>
      <c r="Q755" t="s">
        <v>504</v>
      </c>
      <c r="R755">
        <v>11771.86</v>
      </c>
      <c r="S755">
        <v>2680.6</v>
      </c>
      <c r="T755">
        <v>0</v>
      </c>
      <c r="U755">
        <v>0</v>
      </c>
      <c r="V755">
        <v>882.94</v>
      </c>
      <c r="W755">
        <v>210.07</v>
      </c>
      <c r="X755">
        <v>0</v>
      </c>
      <c r="Y755">
        <v>0</v>
      </c>
    </row>
    <row r="756" spans="1:25" x14ac:dyDescent="0.3">
      <c r="A756">
        <v>868408</v>
      </c>
      <c r="B756" t="s">
        <v>476</v>
      </c>
      <c r="C756" t="s">
        <v>26</v>
      </c>
      <c r="D756">
        <v>7003</v>
      </c>
      <c r="E756">
        <v>8148</v>
      </c>
      <c r="F756" t="s">
        <v>87</v>
      </c>
      <c r="G756">
        <v>4</v>
      </c>
      <c r="H756" t="s">
        <v>35</v>
      </c>
      <c r="I756" t="s">
        <v>36</v>
      </c>
      <c r="J756">
        <v>40461</v>
      </c>
      <c r="K756" t="s">
        <v>37</v>
      </c>
      <c r="L756">
        <v>40461</v>
      </c>
      <c r="M756" t="s">
        <v>37</v>
      </c>
      <c r="N756" t="s">
        <v>477</v>
      </c>
      <c r="O756" t="s">
        <v>31</v>
      </c>
      <c r="P756">
        <v>3498193</v>
      </c>
      <c r="Q756" t="s">
        <v>213</v>
      </c>
      <c r="R756">
        <v>13895.02</v>
      </c>
      <c r="S756">
        <v>5914.38</v>
      </c>
      <c r="T756">
        <v>0</v>
      </c>
      <c r="U756">
        <v>0</v>
      </c>
      <c r="V756">
        <v>436.12</v>
      </c>
      <c r="W756">
        <v>189.79</v>
      </c>
      <c r="X756">
        <v>0</v>
      </c>
      <c r="Y756">
        <v>0</v>
      </c>
    </row>
    <row r="757" spans="1:25" x14ac:dyDescent="0.3">
      <c r="A757">
        <v>392469</v>
      </c>
      <c r="B757" t="s">
        <v>40</v>
      </c>
      <c r="C757" t="s">
        <v>26</v>
      </c>
      <c r="D757">
        <v>837</v>
      </c>
      <c r="E757">
        <v>8149</v>
      </c>
      <c r="F757" t="s">
        <v>41</v>
      </c>
      <c r="G757">
        <v>2</v>
      </c>
      <c r="H757" t="s">
        <v>28</v>
      </c>
      <c r="I757" t="s">
        <v>29</v>
      </c>
      <c r="J757">
        <v>40848</v>
      </c>
      <c r="K757" t="s">
        <v>42</v>
      </c>
      <c r="L757">
        <v>40848</v>
      </c>
      <c r="M757" t="s">
        <v>42</v>
      </c>
      <c r="N757">
        <v>0</v>
      </c>
      <c r="O757" t="s">
        <v>43</v>
      </c>
      <c r="P757">
        <v>2331742</v>
      </c>
      <c r="Q757" t="s">
        <v>819</v>
      </c>
      <c r="R757">
        <v>8365.69</v>
      </c>
      <c r="S757">
        <v>0</v>
      </c>
      <c r="T757">
        <v>0</v>
      </c>
      <c r="U757">
        <v>0</v>
      </c>
      <c r="V757">
        <v>276.11</v>
      </c>
      <c r="W757">
        <v>0</v>
      </c>
      <c r="X757">
        <v>0</v>
      </c>
      <c r="Y757">
        <v>0</v>
      </c>
    </row>
    <row r="758" spans="1:25" x14ac:dyDescent="0.3">
      <c r="A758">
        <v>863417</v>
      </c>
      <c r="B758" t="s">
        <v>481</v>
      </c>
      <c r="C758" t="s">
        <v>26</v>
      </c>
      <c r="D758">
        <v>7003</v>
      </c>
      <c r="E758">
        <v>8148</v>
      </c>
      <c r="F758" t="s">
        <v>482</v>
      </c>
      <c r="G758">
        <v>4</v>
      </c>
      <c r="H758" t="s">
        <v>35</v>
      </c>
      <c r="I758" t="s">
        <v>36</v>
      </c>
      <c r="J758">
        <v>40461</v>
      </c>
      <c r="K758" t="s">
        <v>37</v>
      </c>
      <c r="L758">
        <v>40461</v>
      </c>
      <c r="M758" t="s">
        <v>37</v>
      </c>
      <c r="N758" t="s">
        <v>483</v>
      </c>
      <c r="O758" t="s">
        <v>31</v>
      </c>
      <c r="P758">
        <v>2042489</v>
      </c>
      <c r="Q758" t="s">
        <v>111</v>
      </c>
      <c r="R758">
        <v>4932.0600000000004</v>
      </c>
      <c r="S758">
        <v>1342.62</v>
      </c>
      <c r="T758">
        <v>0</v>
      </c>
      <c r="U758">
        <v>0</v>
      </c>
      <c r="V758">
        <v>315.54000000000002</v>
      </c>
      <c r="W758">
        <v>81.55</v>
      </c>
      <c r="X758">
        <v>0</v>
      </c>
      <c r="Y758">
        <v>0</v>
      </c>
    </row>
    <row r="759" spans="1:25" x14ac:dyDescent="0.3">
      <c r="A759">
        <v>186274</v>
      </c>
      <c r="B759" t="s">
        <v>546</v>
      </c>
      <c r="C759" t="s">
        <v>26</v>
      </c>
      <c r="D759">
        <v>7994</v>
      </c>
      <c r="E759">
        <v>8149</v>
      </c>
      <c r="F759" t="s">
        <v>547</v>
      </c>
      <c r="G759">
        <v>4</v>
      </c>
      <c r="H759" t="s">
        <v>35</v>
      </c>
      <c r="I759" t="s">
        <v>29</v>
      </c>
      <c r="J759">
        <v>1748</v>
      </c>
      <c r="K759" t="s">
        <v>548</v>
      </c>
      <c r="L759">
        <v>1748</v>
      </c>
      <c r="M759" t="s">
        <v>548</v>
      </c>
      <c r="N759" t="s">
        <v>549</v>
      </c>
      <c r="O759" t="s">
        <v>43</v>
      </c>
      <c r="P759">
        <v>2309136</v>
      </c>
      <c r="Q759" t="s">
        <v>877</v>
      </c>
      <c r="R759">
        <v>289755.3</v>
      </c>
      <c r="S759">
        <v>78665.279999999999</v>
      </c>
      <c r="T759">
        <v>0</v>
      </c>
      <c r="U759">
        <v>0</v>
      </c>
      <c r="V759">
        <v>20792.740000000002</v>
      </c>
      <c r="W759">
        <v>4591</v>
      </c>
      <c r="X759">
        <v>0</v>
      </c>
      <c r="Y759">
        <v>0</v>
      </c>
    </row>
    <row r="760" spans="1:25" x14ac:dyDescent="0.3">
      <c r="A760">
        <v>76007</v>
      </c>
      <c r="B760" t="s">
        <v>400</v>
      </c>
      <c r="C760" t="s">
        <v>26</v>
      </c>
      <c r="D760">
        <v>7994</v>
      </c>
      <c r="E760">
        <v>8149</v>
      </c>
      <c r="F760" t="s">
        <v>52</v>
      </c>
      <c r="G760">
        <v>3</v>
      </c>
      <c r="H760" t="s">
        <v>53</v>
      </c>
      <c r="I760" t="s">
        <v>36</v>
      </c>
      <c r="J760">
        <v>40263</v>
      </c>
      <c r="K760" t="s">
        <v>398</v>
      </c>
      <c r="L760">
        <v>40263</v>
      </c>
      <c r="M760" t="s">
        <v>398</v>
      </c>
      <c r="N760" t="s">
        <v>55</v>
      </c>
      <c r="O760" t="s">
        <v>43</v>
      </c>
      <c r="P760">
        <v>1591197</v>
      </c>
      <c r="Q760" t="s">
        <v>564</v>
      </c>
      <c r="R760">
        <v>5198.74</v>
      </c>
      <c r="S760">
        <v>0</v>
      </c>
      <c r="T760">
        <v>8032.05</v>
      </c>
      <c r="U760">
        <v>0</v>
      </c>
      <c r="V760">
        <v>198.94</v>
      </c>
      <c r="W760">
        <v>0</v>
      </c>
      <c r="X760">
        <v>306.92</v>
      </c>
      <c r="Y760">
        <v>0</v>
      </c>
    </row>
    <row r="761" spans="1:25" x14ac:dyDescent="0.3">
      <c r="A761">
        <v>120984</v>
      </c>
      <c r="B761" t="s">
        <v>871</v>
      </c>
      <c r="C761" t="s">
        <v>26</v>
      </c>
      <c r="D761">
        <v>7992</v>
      </c>
      <c r="E761">
        <v>8145</v>
      </c>
      <c r="F761" t="s">
        <v>872</v>
      </c>
      <c r="G761">
        <v>4</v>
      </c>
      <c r="H761" t="s">
        <v>35</v>
      </c>
      <c r="I761" t="s">
        <v>36</v>
      </c>
      <c r="J761">
        <v>1468</v>
      </c>
      <c r="K761" t="s">
        <v>348</v>
      </c>
      <c r="L761">
        <v>1468</v>
      </c>
      <c r="M761" t="s">
        <v>348</v>
      </c>
      <c r="N761" t="s">
        <v>493</v>
      </c>
      <c r="O761" t="s">
        <v>69</v>
      </c>
      <c r="P761">
        <v>3913266</v>
      </c>
      <c r="Q761" t="s">
        <v>1050</v>
      </c>
      <c r="R761">
        <v>13912</v>
      </c>
      <c r="S761">
        <v>13912</v>
      </c>
      <c r="T761">
        <v>0</v>
      </c>
      <c r="U761">
        <v>0</v>
      </c>
      <c r="V761">
        <v>740.26</v>
      </c>
      <c r="W761">
        <v>740.26</v>
      </c>
      <c r="X761">
        <v>0</v>
      </c>
      <c r="Y761">
        <v>0</v>
      </c>
    </row>
    <row r="762" spans="1:25" x14ac:dyDescent="0.3">
      <c r="A762">
        <v>950067</v>
      </c>
      <c r="B762" t="s">
        <v>175</v>
      </c>
      <c r="C762" t="s">
        <v>26</v>
      </c>
      <c r="D762">
        <v>7001</v>
      </c>
      <c r="E762">
        <v>8149</v>
      </c>
      <c r="F762" t="s">
        <v>176</v>
      </c>
      <c r="G762">
        <v>4</v>
      </c>
      <c r="H762" t="s">
        <v>35</v>
      </c>
      <c r="I762" t="s">
        <v>29</v>
      </c>
      <c r="J762">
        <v>40083</v>
      </c>
      <c r="K762" t="s">
        <v>177</v>
      </c>
      <c r="L762">
        <v>40083</v>
      </c>
      <c r="M762" t="s">
        <v>177</v>
      </c>
      <c r="N762" t="s">
        <v>178</v>
      </c>
      <c r="O762" t="s">
        <v>43</v>
      </c>
      <c r="P762">
        <v>3586047</v>
      </c>
      <c r="Q762" t="s">
        <v>669</v>
      </c>
      <c r="R762">
        <v>168832.81</v>
      </c>
      <c r="S762">
        <v>0</v>
      </c>
      <c r="T762">
        <v>0</v>
      </c>
      <c r="U762">
        <v>0</v>
      </c>
      <c r="V762">
        <v>15064.33</v>
      </c>
      <c r="W762">
        <v>0</v>
      </c>
      <c r="X762">
        <v>0</v>
      </c>
      <c r="Y762">
        <v>0</v>
      </c>
    </row>
    <row r="763" spans="1:25" x14ac:dyDescent="0.3">
      <c r="A763">
        <v>76007</v>
      </c>
      <c r="B763" t="s">
        <v>400</v>
      </c>
      <c r="C763" t="s">
        <v>26</v>
      </c>
      <c r="D763">
        <v>7994</v>
      </c>
      <c r="E763">
        <v>8149</v>
      </c>
      <c r="F763" t="s">
        <v>52</v>
      </c>
      <c r="G763">
        <v>3</v>
      </c>
      <c r="H763" t="s">
        <v>53</v>
      </c>
      <c r="I763" t="s">
        <v>36</v>
      </c>
      <c r="J763">
        <v>40263</v>
      </c>
      <c r="K763" t="s">
        <v>398</v>
      </c>
      <c r="L763">
        <v>40263</v>
      </c>
      <c r="M763" t="s">
        <v>398</v>
      </c>
      <c r="N763" t="s">
        <v>55</v>
      </c>
      <c r="O763" t="s">
        <v>43</v>
      </c>
      <c r="P763">
        <v>3979861</v>
      </c>
      <c r="Q763" t="s">
        <v>622</v>
      </c>
      <c r="R763">
        <v>0</v>
      </c>
      <c r="S763">
        <v>0</v>
      </c>
      <c r="T763">
        <v>0</v>
      </c>
      <c r="U763">
        <v>20042.990000000002</v>
      </c>
      <c r="V763">
        <v>0</v>
      </c>
      <c r="W763">
        <v>0</v>
      </c>
      <c r="X763">
        <v>0</v>
      </c>
      <c r="Y763">
        <v>0</v>
      </c>
    </row>
    <row r="764" spans="1:25" x14ac:dyDescent="0.3">
      <c r="A764">
        <v>2387</v>
      </c>
      <c r="B764" t="s">
        <v>1051</v>
      </c>
      <c r="C764" t="s">
        <v>26</v>
      </c>
      <c r="D764">
        <v>7992</v>
      </c>
      <c r="E764">
        <v>8149</v>
      </c>
      <c r="F764" t="s">
        <v>1052</v>
      </c>
      <c r="G764">
        <v>4</v>
      </c>
      <c r="H764" t="s">
        <v>35</v>
      </c>
      <c r="I764" t="s">
        <v>29</v>
      </c>
      <c r="J764">
        <v>639</v>
      </c>
      <c r="K764" t="s">
        <v>516</v>
      </c>
      <c r="L764">
        <v>639</v>
      </c>
      <c r="M764" t="s">
        <v>516</v>
      </c>
      <c r="N764" t="s">
        <v>517</v>
      </c>
      <c r="O764" t="s">
        <v>69</v>
      </c>
      <c r="P764">
        <v>3908944</v>
      </c>
      <c r="Q764" t="s">
        <v>790</v>
      </c>
      <c r="R764">
        <v>261164.79999999999</v>
      </c>
      <c r="S764">
        <v>41956.99</v>
      </c>
      <c r="T764">
        <v>0</v>
      </c>
      <c r="U764">
        <v>0</v>
      </c>
      <c r="V764">
        <v>25423.91</v>
      </c>
      <c r="W764">
        <v>3907.7</v>
      </c>
      <c r="X764">
        <v>0</v>
      </c>
      <c r="Y764">
        <v>0</v>
      </c>
    </row>
    <row r="765" spans="1:25" x14ac:dyDescent="0.3">
      <c r="A765">
        <v>937594</v>
      </c>
      <c r="B765" t="s">
        <v>1053</v>
      </c>
      <c r="C765" t="s">
        <v>26</v>
      </c>
      <c r="D765">
        <v>7994</v>
      </c>
      <c r="E765">
        <v>8149</v>
      </c>
      <c r="F765" t="s">
        <v>1054</v>
      </c>
      <c r="G765">
        <v>2</v>
      </c>
      <c r="H765" t="s">
        <v>28</v>
      </c>
      <c r="I765" t="s">
        <v>29</v>
      </c>
      <c r="J765">
        <v>72954</v>
      </c>
      <c r="K765" t="s">
        <v>525</v>
      </c>
      <c r="L765">
        <v>72952</v>
      </c>
      <c r="M765" t="s">
        <v>526</v>
      </c>
      <c r="N765">
        <v>0</v>
      </c>
      <c r="O765" t="s">
        <v>43</v>
      </c>
      <c r="P765">
        <v>1527563</v>
      </c>
      <c r="Q765" t="s">
        <v>104</v>
      </c>
      <c r="R765">
        <v>21423.72</v>
      </c>
      <c r="S765">
        <v>21423.72</v>
      </c>
      <c r="T765">
        <v>0</v>
      </c>
      <c r="U765">
        <v>0</v>
      </c>
      <c r="V765">
        <v>783.22</v>
      </c>
      <c r="W765">
        <v>783.22</v>
      </c>
      <c r="X765">
        <v>0</v>
      </c>
      <c r="Y765">
        <v>0</v>
      </c>
    </row>
    <row r="766" spans="1:25" x14ac:dyDescent="0.3">
      <c r="A766">
        <v>871841</v>
      </c>
      <c r="B766" t="s">
        <v>141</v>
      </c>
      <c r="C766" t="s">
        <v>26</v>
      </c>
      <c r="D766">
        <v>7670</v>
      </c>
      <c r="E766">
        <v>8155</v>
      </c>
      <c r="F766" t="s">
        <v>142</v>
      </c>
      <c r="G766">
        <v>4</v>
      </c>
      <c r="H766" t="s">
        <v>35</v>
      </c>
      <c r="I766" t="s">
        <v>29</v>
      </c>
      <c r="J766">
        <v>40206</v>
      </c>
      <c r="K766" t="s">
        <v>47</v>
      </c>
      <c r="L766">
        <v>40205</v>
      </c>
      <c r="M766" t="s">
        <v>48</v>
      </c>
      <c r="N766" t="s">
        <v>143</v>
      </c>
      <c r="O766" t="s">
        <v>43</v>
      </c>
      <c r="P766">
        <v>3590288</v>
      </c>
      <c r="Q766" t="s">
        <v>747</v>
      </c>
      <c r="R766">
        <v>8049.02</v>
      </c>
      <c r="S766">
        <v>8049.02</v>
      </c>
      <c r="T766">
        <v>0</v>
      </c>
      <c r="U766">
        <v>0</v>
      </c>
      <c r="V766">
        <v>258.5</v>
      </c>
      <c r="W766">
        <v>258.5</v>
      </c>
      <c r="X766">
        <v>0</v>
      </c>
      <c r="Y766">
        <v>0</v>
      </c>
    </row>
    <row r="767" spans="1:25" x14ac:dyDescent="0.3">
      <c r="A767">
        <v>519446</v>
      </c>
      <c r="B767" t="s">
        <v>901</v>
      </c>
      <c r="C767" t="s">
        <v>26</v>
      </c>
      <c r="D767">
        <v>7994</v>
      </c>
      <c r="E767">
        <v>8149</v>
      </c>
      <c r="F767" t="s">
        <v>547</v>
      </c>
      <c r="G767">
        <v>3</v>
      </c>
      <c r="H767" t="s">
        <v>53</v>
      </c>
      <c r="I767" t="s">
        <v>29</v>
      </c>
      <c r="J767">
        <v>1748</v>
      </c>
      <c r="K767" t="s">
        <v>548</v>
      </c>
      <c r="L767">
        <v>1748</v>
      </c>
      <c r="M767" t="s">
        <v>548</v>
      </c>
      <c r="N767" t="s">
        <v>549</v>
      </c>
      <c r="O767" t="s">
        <v>43</v>
      </c>
      <c r="P767">
        <v>3959335</v>
      </c>
      <c r="Q767" t="s">
        <v>902</v>
      </c>
      <c r="R767">
        <v>36570.26</v>
      </c>
      <c r="S767">
        <v>0</v>
      </c>
      <c r="T767">
        <v>0</v>
      </c>
      <c r="U767">
        <v>0</v>
      </c>
      <c r="V767">
        <v>1321.72</v>
      </c>
      <c r="W767">
        <v>0</v>
      </c>
      <c r="X767">
        <v>0</v>
      </c>
      <c r="Y767">
        <v>0</v>
      </c>
    </row>
    <row r="768" spans="1:25" x14ac:dyDescent="0.3">
      <c r="A768">
        <v>925092</v>
      </c>
      <c r="B768" t="s">
        <v>574</v>
      </c>
      <c r="C768" t="s">
        <v>26</v>
      </c>
      <c r="D768">
        <v>7992</v>
      </c>
      <c r="E768">
        <v>8149</v>
      </c>
      <c r="F768" t="s">
        <v>575</v>
      </c>
      <c r="G768">
        <v>2</v>
      </c>
      <c r="H768" t="s">
        <v>28</v>
      </c>
      <c r="I768" t="s">
        <v>36</v>
      </c>
      <c r="J768">
        <v>40405</v>
      </c>
      <c r="K768" t="s">
        <v>576</v>
      </c>
      <c r="L768">
        <v>40405</v>
      </c>
      <c r="M768" t="s">
        <v>576</v>
      </c>
      <c r="N768">
        <v>0</v>
      </c>
      <c r="O768" t="s">
        <v>43</v>
      </c>
      <c r="P768">
        <v>3781069</v>
      </c>
      <c r="Q768" t="s">
        <v>778</v>
      </c>
      <c r="R768">
        <v>31766.720000000001</v>
      </c>
      <c r="S768">
        <v>0</v>
      </c>
      <c r="T768">
        <v>0</v>
      </c>
      <c r="U768">
        <v>0</v>
      </c>
      <c r="V768">
        <v>725.21</v>
      </c>
      <c r="W768">
        <v>0</v>
      </c>
      <c r="X768">
        <v>0</v>
      </c>
      <c r="Y768">
        <v>0</v>
      </c>
    </row>
    <row r="769" spans="1:25" x14ac:dyDescent="0.3">
      <c r="A769">
        <v>870904</v>
      </c>
      <c r="B769" t="s">
        <v>108</v>
      </c>
      <c r="C769" t="s">
        <v>26</v>
      </c>
      <c r="D769">
        <v>7995</v>
      </c>
      <c r="E769">
        <v>8113</v>
      </c>
      <c r="F769" t="s">
        <v>109</v>
      </c>
      <c r="G769">
        <v>4</v>
      </c>
      <c r="H769" t="s">
        <v>35</v>
      </c>
      <c r="I769" t="s">
        <v>36</v>
      </c>
      <c r="J769">
        <v>40558</v>
      </c>
      <c r="K769" t="s">
        <v>73</v>
      </c>
      <c r="L769">
        <v>40558</v>
      </c>
      <c r="M769" t="s">
        <v>73</v>
      </c>
      <c r="N769" t="s">
        <v>110</v>
      </c>
      <c r="O769" t="s">
        <v>69</v>
      </c>
      <c r="P769">
        <v>2322253</v>
      </c>
      <c r="Q769" t="s">
        <v>238</v>
      </c>
      <c r="R769">
        <v>18865.09</v>
      </c>
      <c r="S769">
        <v>0</v>
      </c>
      <c r="T769">
        <v>879.14</v>
      </c>
      <c r="U769">
        <v>880.64</v>
      </c>
      <c r="V769">
        <v>339.69</v>
      </c>
      <c r="W769">
        <v>0</v>
      </c>
      <c r="X769">
        <v>21.54</v>
      </c>
      <c r="Y769">
        <v>-1.64</v>
      </c>
    </row>
    <row r="770" spans="1:25" x14ac:dyDescent="0.3">
      <c r="A770">
        <v>761840</v>
      </c>
      <c r="B770" t="s">
        <v>1055</v>
      </c>
      <c r="C770" t="s">
        <v>26</v>
      </c>
      <c r="D770">
        <v>7001</v>
      </c>
      <c r="E770">
        <v>8149</v>
      </c>
      <c r="F770" t="s">
        <v>1056</v>
      </c>
      <c r="G770">
        <v>2</v>
      </c>
      <c r="H770" t="s">
        <v>28</v>
      </c>
      <c r="I770" t="s">
        <v>29</v>
      </c>
      <c r="J770">
        <v>72871</v>
      </c>
      <c r="K770" t="s">
        <v>1057</v>
      </c>
      <c r="L770">
        <v>72871</v>
      </c>
      <c r="M770" t="s">
        <v>1057</v>
      </c>
      <c r="N770">
        <v>0</v>
      </c>
      <c r="O770" t="s">
        <v>69</v>
      </c>
      <c r="P770">
        <v>3618923</v>
      </c>
      <c r="Q770" t="s">
        <v>1058</v>
      </c>
      <c r="R770">
        <v>2753.19</v>
      </c>
      <c r="S770">
        <v>0</v>
      </c>
      <c r="T770">
        <v>0</v>
      </c>
      <c r="U770">
        <v>0</v>
      </c>
      <c r="V770">
        <v>140.22</v>
      </c>
      <c r="W770">
        <v>0</v>
      </c>
      <c r="X770">
        <v>0</v>
      </c>
      <c r="Y770">
        <v>0</v>
      </c>
    </row>
    <row r="771" spans="1:25" x14ac:dyDescent="0.3">
      <c r="A771">
        <v>654172</v>
      </c>
      <c r="B771" t="s">
        <v>266</v>
      </c>
      <c r="C771" t="s">
        <v>26</v>
      </c>
      <c r="D771">
        <v>7670</v>
      </c>
      <c r="E771">
        <v>8155</v>
      </c>
      <c r="F771" t="s">
        <v>142</v>
      </c>
      <c r="G771">
        <v>4</v>
      </c>
      <c r="H771" t="s">
        <v>35</v>
      </c>
      <c r="I771" t="s">
        <v>36</v>
      </c>
      <c r="J771">
        <v>40206</v>
      </c>
      <c r="K771" t="s">
        <v>47</v>
      </c>
      <c r="L771">
        <v>40205</v>
      </c>
      <c r="M771" t="s">
        <v>48</v>
      </c>
      <c r="N771" t="s">
        <v>143</v>
      </c>
      <c r="O771" t="s">
        <v>43</v>
      </c>
      <c r="P771">
        <v>3550175</v>
      </c>
      <c r="Q771" t="s">
        <v>328</v>
      </c>
      <c r="R771">
        <v>1930.69</v>
      </c>
      <c r="S771">
        <v>0</v>
      </c>
      <c r="T771">
        <v>0</v>
      </c>
      <c r="U771">
        <v>0</v>
      </c>
      <c r="V771">
        <v>271.48</v>
      </c>
      <c r="W771">
        <v>0</v>
      </c>
      <c r="X771">
        <v>0</v>
      </c>
      <c r="Y771">
        <v>0</v>
      </c>
    </row>
    <row r="772" spans="1:25" x14ac:dyDescent="0.3">
      <c r="A772">
        <v>863417</v>
      </c>
      <c r="B772" t="s">
        <v>481</v>
      </c>
      <c r="C772" t="s">
        <v>26</v>
      </c>
      <c r="D772">
        <v>7003</v>
      </c>
      <c r="E772">
        <v>8148</v>
      </c>
      <c r="F772" t="s">
        <v>482</v>
      </c>
      <c r="G772">
        <v>4</v>
      </c>
      <c r="H772" t="s">
        <v>35</v>
      </c>
      <c r="I772" t="s">
        <v>36</v>
      </c>
      <c r="J772">
        <v>40461</v>
      </c>
      <c r="K772" t="s">
        <v>37</v>
      </c>
      <c r="L772">
        <v>40461</v>
      </c>
      <c r="M772" t="s">
        <v>37</v>
      </c>
      <c r="N772" t="s">
        <v>483</v>
      </c>
      <c r="O772" t="s">
        <v>31</v>
      </c>
      <c r="P772">
        <v>1554393</v>
      </c>
      <c r="Q772" t="s">
        <v>773</v>
      </c>
      <c r="R772">
        <v>39940.5</v>
      </c>
      <c r="S772">
        <v>9991.5</v>
      </c>
      <c r="T772">
        <v>0</v>
      </c>
      <c r="U772">
        <v>0</v>
      </c>
      <c r="V772">
        <v>875.78</v>
      </c>
      <c r="W772">
        <v>196.3</v>
      </c>
      <c r="X772">
        <v>0</v>
      </c>
      <c r="Y772">
        <v>0</v>
      </c>
    </row>
    <row r="773" spans="1:25" x14ac:dyDescent="0.3">
      <c r="A773">
        <v>425335</v>
      </c>
      <c r="B773" t="s">
        <v>1059</v>
      </c>
      <c r="C773" t="s">
        <v>26</v>
      </c>
      <c r="D773">
        <v>7670</v>
      </c>
      <c r="E773">
        <v>8155</v>
      </c>
      <c r="F773" t="s">
        <v>249</v>
      </c>
      <c r="G773">
        <v>3</v>
      </c>
      <c r="H773" t="s">
        <v>53</v>
      </c>
      <c r="I773" t="s">
        <v>36</v>
      </c>
      <c r="J773">
        <v>40206</v>
      </c>
      <c r="K773" t="s">
        <v>47</v>
      </c>
      <c r="L773">
        <v>40205</v>
      </c>
      <c r="M773" t="s">
        <v>48</v>
      </c>
      <c r="N773" t="s">
        <v>690</v>
      </c>
      <c r="O773" t="s">
        <v>43</v>
      </c>
      <c r="P773">
        <v>2834109</v>
      </c>
      <c r="Q773" t="s">
        <v>1060</v>
      </c>
      <c r="R773">
        <v>13853.69</v>
      </c>
      <c r="S773">
        <v>0</v>
      </c>
      <c r="T773">
        <v>0</v>
      </c>
      <c r="U773">
        <v>0</v>
      </c>
      <c r="V773">
        <v>2496.0300000000002</v>
      </c>
      <c r="W773">
        <v>0</v>
      </c>
      <c r="X773">
        <v>0</v>
      </c>
      <c r="Y773">
        <v>0</v>
      </c>
    </row>
    <row r="774" spans="1:25" x14ac:dyDescent="0.3">
      <c r="A774">
        <v>65241</v>
      </c>
      <c r="B774" t="s">
        <v>402</v>
      </c>
      <c r="C774" t="s">
        <v>26</v>
      </c>
      <c r="D774">
        <v>7994</v>
      </c>
      <c r="E774">
        <v>8149</v>
      </c>
      <c r="F774" t="s">
        <v>403</v>
      </c>
      <c r="G774">
        <v>4</v>
      </c>
      <c r="H774" t="s">
        <v>35</v>
      </c>
      <c r="I774" t="s">
        <v>29</v>
      </c>
      <c r="J774">
        <v>72859</v>
      </c>
      <c r="K774" t="s">
        <v>164</v>
      </c>
      <c r="L774">
        <v>72859</v>
      </c>
      <c r="M774" t="s">
        <v>164</v>
      </c>
      <c r="N774" t="s">
        <v>165</v>
      </c>
      <c r="O774" t="s">
        <v>43</v>
      </c>
      <c r="P774">
        <v>2557635</v>
      </c>
      <c r="Q774" t="s">
        <v>1013</v>
      </c>
      <c r="R774">
        <v>1073.74</v>
      </c>
      <c r="S774">
        <v>0</v>
      </c>
      <c r="T774">
        <v>0</v>
      </c>
      <c r="U774">
        <v>0</v>
      </c>
      <c r="V774">
        <v>169.88</v>
      </c>
      <c r="W774">
        <v>0</v>
      </c>
      <c r="X774">
        <v>0</v>
      </c>
      <c r="Y774">
        <v>0</v>
      </c>
    </row>
    <row r="775" spans="1:25" x14ac:dyDescent="0.3">
      <c r="A775">
        <v>925092</v>
      </c>
      <c r="B775" t="s">
        <v>574</v>
      </c>
      <c r="C775" t="s">
        <v>26</v>
      </c>
      <c r="D775">
        <v>7992</v>
      </c>
      <c r="E775">
        <v>8149</v>
      </c>
      <c r="F775" t="s">
        <v>575</v>
      </c>
      <c r="G775">
        <v>2</v>
      </c>
      <c r="H775" t="s">
        <v>28</v>
      </c>
      <c r="I775" t="s">
        <v>36</v>
      </c>
      <c r="J775">
        <v>40405</v>
      </c>
      <c r="K775" t="s">
        <v>576</v>
      </c>
      <c r="L775">
        <v>40405</v>
      </c>
      <c r="M775" t="s">
        <v>576</v>
      </c>
      <c r="N775">
        <v>0</v>
      </c>
      <c r="O775" t="s">
        <v>43</v>
      </c>
      <c r="P775">
        <v>3543766</v>
      </c>
      <c r="Q775" t="s">
        <v>827</v>
      </c>
      <c r="R775">
        <v>0</v>
      </c>
      <c r="S775">
        <v>0</v>
      </c>
      <c r="T775">
        <v>0</v>
      </c>
      <c r="U775">
        <v>14567.27</v>
      </c>
      <c r="V775">
        <v>0</v>
      </c>
      <c r="W775">
        <v>0</v>
      </c>
      <c r="X775">
        <v>0</v>
      </c>
      <c r="Y775">
        <v>0</v>
      </c>
    </row>
    <row r="776" spans="1:25" x14ac:dyDescent="0.3">
      <c r="A776">
        <v>717965</v>
      </c>
      <c r="B776" t="s">
        <v>1061</v>
      </c>
      <c r="C776" t="s">
        <v>26</v>
      </c>
      <c r="D776">
        <v>7001</v>
      </c>
      <c r="E776">
        <v>8149</v>
      </c>
      <c r="F776" t="s">
        <v>1062</v>
      </c>
      <c r="G776">
        <v>2</v>
      </c>
      <c r="H776" t="s">
        <v>28</v>
      </c>
      <c r="I776" t="s">
        <v>29</v>
      </c>
      <c r="J776">
        <v>73456</v>
      </c>
      <c r="K776" t="s">
        <v>1063</v>
      </c>
      <c r="L776">
        <v>73456</v>
      </c>
      <c r="M776" t="s">
        <v>1063</v>
      </c>
      <c r="N776">
        <v>0</v>
      </c>
      <c r="O776" t="s">
        <v>31</v>
      </c>
      <c r="P776">
        <v>3560570</v>
      </c>
      <c r="Q776" t="s">
        <v>753</v>
      </c>
      <c r="R776">
        <v>7623.45</v>
      </c>
      <c r="S776">
        <v>0</v>
      </c>
      <c r="T776">
        <v>0</v>
      </c>
      <c r="U776">
        <v>0</v>
      </c>
      <c r="V776">
        <v>274.83</v>
      </c>
      <c r="W776">
        <v>0</v>
      </c>
      <c r="X776">
        <v>0</v>
      </c>
      <c r="Y776">
        <v>0</v>
      </c>
    </row>
    <row r="777" spans="1:25" x14ac:dyDescent="0.3">
      <c r="A777">
        <v>424039</v>
      </c>
      <c r="B777" t="s">
        <v>378</v>
      </c>
      <c r="C777" t="s">
        <v>26</v>
      </c>
      <c r="D777">
        <v>7003</v>
      </c>
      <c r="E777">
        <v>8148</v>
      </c>
      <c r="F777" t="s">
        <v>320</v>
      </c>
      <c r="G777">
        <v>3</v>
      </c>
      <c r="H777" t="s">
        <v>53</v>
      </c>
      <c r="I777" t="s">
        <v>36</v>
      </c>
      <c r="J777">
        <v>40461</v>
      </c>
      <c r="K777" t="s">
        <v>37</v>
      </c>
      <c r="L777">
        <v>40461</v>
      </c>
      <c r="M777" t="s">
        <v>37</v>
      </c>
      <c r="N777" t="s">
        <v>321</v>
      </c>
      <c r="O777" t="s">
        <v>31</v>
      </c>
      <c r="P777">
        <v>3609526</v>
      </c>
      <c r="Q777" t="s">
        <v>229</v>
      </c>
      <c r="R777">
        <v>7846.52</v>
      </c>
      <c r="S777">
        <v>0</v>
      </c>
      <c r="T777">
        <v>0</v>
      </c>
      <c r="U777">
        <v>0</v>
      </c>
      <c r="V777">
        <v>221.5</v>
      </c>
      <c r="W777">
        <v>0</v>
      </c>
      <c r="X777">
        <v>0</v>
      </c>
      <c r="Y777">
        <v>0</v>
      </c>
    </row>
    <row r="778" spans="1:25" x14ac:dyDescent="0.3">
      <c r="A778">
        <v>93524</v>
      </c>
      <c r="B778" t="s">
        <v>1064</v>
      </c>
      <c r="C778" t="s">
        <v>26</v>
      </c>
      <c r="D778">
        <v>7001</v>
      </c>
      <c r="E778">
        <v>8149</v>
      </c>
      <c r="F778" t="s">
        <v>176</v>
      </c>
      <c r="G778">
        <v>4</v>
      </c>
      <c r="H778" t="s">
        <v>35</v>
      </c>
      <c r="I778" t="s">
        <v>29</v>
      </c>
      <c r="J778">
        <v>40083</v>
      </c>
      <c r="K778" t="s">
        <v>177</v>
      </c>
      <c r="L778">
        <v>40083</v>
      </c>
      <c r="M778" t="s">
        <v>177</v>
      </c>
      <c r="N778" t="s">
        <v>614</v>
      </c>
      <c r="O778" t="s">
        <v>43</v>
      </c>
      <c r="P778">
        <v>2345544</v>
      </c>
      <c r="Q778" t="s">
        <v>453</v>
      </c>
      <c r="R778">
        <v>7774.74</v>
      </c>
      <c r="S778">
        <v>0</v>
      </c>
      <c r="T778">
        <v>0</v>
      </c>
      <c r="U778">
        <v>0</v>
      </c>
      <c r="V778">
        <v>522.1</v>
      </c>
      <c r="W778">
        <v>0</v>
      </c>
      <c r="X778">
        <v>0</v>
      </c>
      <c r="Y778">
        <v>0</v>
      </c>
    </row>
    <row r="779" spans="1:25" x14ac:dyDescent="0.3">
      <c r="A779">
        <v>721786</v>
      </c>
      <c r="B779" t="s">
        <v>279</v>
      </c>
      <c r="C779" t="s">
        <v>26</v>
      </c>
      <c r="D779">
        <v>7003</v>
      </c>
      <c r="E779">
        <v>8148</v>
      </c>
      <c r="F779" t="s">
        <v>280</v>
      </c>
      <c r="G779">
        <v>4</v>
      </c>
      <c r="H779" t="s">
        <v>35</v>
      </c>
      <c r="I779" t="s">
        <v>36</v>
      </c>
      <c r="J779">
        <v>40461</v>
      </c>
      <c r="K779" t="s">
        <v>37</v>
      </c>
      <c r="L779">
        <v>40461</v>
      </c>
      <c r="M779" t="s">
        <v>37</v>
      </c>
      <c r="N779" t="s">
        <v>281</v>
      </c>
      <c r="O779" t="s">
        <v>31</v>
      </c>
      <c r="P779">
        <v>3493988</v>
      </c>
      <c r="Q779" t="s">
        <v>1014</v>
      </c>
      <c r="R779">
        <v>48704.62</v>
      </c>
      <c r="S779">
        <v>0</v>
      </c>
      <c r="T779">
        <v>0</v>
      </c>
      <c r="U779">
        <v>0</v>
      </c>
      <c r="V779">
        <v>716.98</v>
      </c>
      <c r="W779">
        <v>0</v>
      </c>
      <c r="X779">
        <v>0</v>
      </c>
      <c r="Y779">
        <v>0</v>
      </c>
    </row>
    <row r="780" spans="1:25" x14ac:dyDescent="0.3">
      <c r="A780">
        <v>512952</v>
      </c>
      <c r="B780" t="s">
        <v>350</v>
      </c>
      <c r="C780" t="s">
        <v>26</v>
      </c>
      <c r="D780">
        <v>7001</v>
      </c>
      <c r="E780">
        <v>8149</v>
      </c>
      <c r="F780" t="s">
        <v>351</v>
      </c>
      <c r="G780">
        <v>2</v>
      </c>
      <c r="H780" t="s">
        <v>28</v>
      </c>
      <c r="I780" t="s">
        <v>29</v>
      </c>
      <c r="J780">
        <v>40004</v>
      </c>
      <c r="K780" t="s">
        <v>352</v>
      </c>
      <c r="L780">
        <v>40004</v>
      </c>
      <c r="M780" t="s">
        <v>352</v>
      </c>
      <c r="N780">
        <v>0</v>
      </c>
      <c r="O780" t="s">
        <v>43</v>
      </c>
      <c r="P780">
        <v>3549680</v>
      </c>
      <c r="Q780" t="s">
        <v>204</v>
      </c>
      <c r="R780">
        <v>26608.21</v>
      </c>
      <c r="S780">
        <v>0</v>
      </c>
      <c r="T780">
        <v>0</v>
      </c>
      <c r="U780">
        <v>0</v>
      </c>
      <c r="V780">
        <v>1787.64</v>
      </c>
      <c r="W780">
        <v>0</v>
      </c>
      <c r="X780">
        <v>0</v>
      </c>
      <c r="Y780">
        <v>0</v>
      </c>
    </row>
    <row r="781" spans="1:25" x14ac:dyDescent="0.3">
      <c r="A781">
        <v>721786</v>
      </c>
      <c r="B781" t="s">
        <v>279</v>
      </c>
      <c r="C781" t="s">
        <v>26</v>
      </c>
      <c r="D781">
        <v>7003</v>
      </c>
      <c r="E781">
        <v>8148</v>
      </c>
      <c r="F781" t="s">
        <v>280</v>
      </c>
      <c r="G781">
        <v>4</v>
      </c>
      <c r="H781" t="s">
        <v>35</v>
      </c>
      <c r="I781" t="s">
        <v>36</v>
      </c>
      <c r="J781">
        <v>40461</v>
      </c>
      <c r="K781" t="s">
        <v>37</v>
      </c>
      <c r="L781">
        <v>40461</v>
      </c>
      <c r="M781" t="s">
        <v>37</v>
      </c>
      <c r="N781" t="s">
        <v>281</v>
      </c>
      <c r="O781" t="s">
        <v>31</v>
      </c>
      <c r="P781">
        <v>3486891</v>
      </c>
      <c r="Q781" t="s">
        <v>812</v>
      </c>
      <c r="R781">
        <v>59592.1</v>
      </c>
      <c r="S781">
        <v>29821.4</v>
      </c>
      <c r="T781">
        <v>0</v>
      </c>
      <c r="U781">
        <v>0</v>
      </c>
      <c r="V781">
        <v>1525.79</v>
      </c>
      <c r="W781">
        <v>888.5</v>
      </c>
      <c r="X781">
        <v>0</v>
      </c>
      <c r="Y781">
        <v>0</v>
      </c>
    </row>
    <row r="782" spans="1:25" x14ac:dyDescent="0.3">
      <c r="A782">
        <v>497890</v>
      </c>
      <c r="B782" t="s">
        <v>966</v>
      </c>
      <c r="C782" t="s">
        <v>26</v>
      </c>
      <c r="D782">
        <v>7670</v>
      </c>
      <c r="E782">
        <v>8155</v>
      </c>
      <c r="F782" t="s">
        <v>249</v>
      </c>
      <c r="G782">
        <v>4</v>
      </c>
      <c r="H782" t="s">
        <v>35</v>
      </c>
      <c r="I782" t="s">
        <v>36</v>
      </c>
      <c r="J782">
        <v>40206</v>
      </c>
      <c r="K782" t="s">
        <v>47</v>
      </c>
      <c r="L782">
        <v>40205</v>
      </c>
      <c r="M782" t="s">
        <v>48</v>
      </c>
      <c r="N782" t="s">
        <v>690</v>
      </c>
      <c r="O782" t="s">
        <v>43</v>
      </c>
      <c r="P782">
        <v>3979275</v>
      </c>
      <c r="Q782" t="s">
        <v>384</v>
      </c>
      <c r="R782">
        <v>24393.46</v>
      </c>
      <c r="S782">
        <v>0</v>
      </c>
      <c r="T782">
        <v>0</v>
      </c>
      <c r="U782">
        <v>0</v>
      </c>
      <c r="V782">
        <v>351.93</v>
      </c>
      <c r="W782">
        <v>0</v>
      </c>
      <c r="X782">
        <v>0</v>
      </c>
      <c r="Y782">
        <v>0</v>
      </c>
    </row>
    <row r="783" spans="1:25" x14ac:dyDescent="0.3">
      <c r="A783">
        <v>199336</v>
      </c>
      <c r="B783" t="s">
        <v>1065</v>
      </c>
      <c r="C783" t="s">
        <v>26</v>
      </c>
      <c r="D783">
        <v>7001</v>
      </c>
      <c r="E783">
        <v>8149</v>
      </c>
      <c r="F783" t="s">
        <v>116</v>
      </c>
      <c r="G783">
        <v>3</v>
      </c>
      <c r="H783" t="s">
        <v>53</v>
      </c>
      <c r="I783" t="s">
        <v>29</v>
      </c>
      <c r="J783">
        <v>40461</v>
      </c>
      <c r="K783" t="s">
        <v>37</v>
      </c>
      <c r="L783">
        <v>40461</v>
      </c>
      <c r="M783" t="s">
        <v>37</v>
      </c>
      <c r="N783" t="s">
        <v>117</v>
      </c>
      <c r="O783" t="s">
        <v>31</v>
      </c>
      <c r="P783">
        <v>2617694</v>
      </c>
      <c r="Q783" t="s">
        <v>1012</v>
      </c>
      <c r="R783">
        <v>0</v>
      </c>
      <c r="S783">
        <v>0</v>
      </c>
      <c r="T783">
        <v>0</v>
      </c>
      <c r="U783">
        <v>45652.73</v>
      </c>
      <c r="V783">
        <v>0</v>
      </c>
      <c r="W783">
        <v>0</v>
      </c>
      <c r="X783">
        <v>0</v>
      </c>
      <c r="Y783">
        <v>-91442.559999999998</v>
      </c>
    </row>
    <row r="784" spans="1:25" x14ac:dyDescent="0.3">
      <c r="A784">
        <v>31274</v>
      </c>
      <c r="B784" t="s">
        <v>793</v>
      </c>
      <c r="C784" t="s">
        <v>26</v>
      </c>
      <c r="D784">
        <v>7670</v>
      </c>
      <c r="E784">
        <v>8155</v>
      </c>
      <c r="F784" t="s">
        <v>710</v>
      </c>
      <c r="G784">
        <v>3</v>
      </c>
      <c r="H784" t="s">
        <v>53</v>
      </c>
      <c r="I784" t="s">
        <v>36</v>
      </c>
      <c r="J784">
        <v>40206</v>
      </c>
      <c r="K784" t="s">
        <v>47</v>
      </c>
      <c r="L784">
        <v>40205</v>
      </c>
      <c r="M784" t="s">
        <v>48</v>
      </c>
      <c r="N784" t="s">
        <v>794</v>
      </c>
      <c r="O784" t="s">
        <v>43</v>
      </c>
      <c r="P784">
        <v>3787181</v>
      </c>
      <c r="Q784" t="s">
        <v>181</v>
      </c>
      <c r="R784">
        <v>6618.8</v>
      </c>
      <c r="S784">
        <v>6618.8</v>
      </c>
      <c r="T784">
        <v>0</v>
      </c>
      <c r="U784">
        <v>0</v>
      </c>
      <c r="V784">
        <v>137.41</v>
      </c>
      <c r="W784">
        <v>137.41</v>
      </c>
      <c r="X784">
        <v>0</v>
      </c>
      <c r="Y784">
        <v>0</v>
      </c>
    </row>
    <row r="785" spans="1:25" x14ac:dyDescent="0.3">
      <c r="A785">
        <v>817279</v>
      </c>
      <c r="B785" t="s">
        <v>511</v>
      </c>
      <c r="C785" t="s">
        <v>26</v>
      </c>
      <c r="D785">
        <v>7805</v>
      </c>
      <c r="E785">
        <v>8131</v>
      </c>
      <c r="F785" t="s">
        <v>512</v>
      </c>
      <c r="G785">
        <v>2</v>
      </c>
      <c r="H785" t="s">
        <v>28</v>
      </c>
      <c r="I785" t="s">
        <v>36</v>
      </c>
      <c r="J785">
        <v>72134</v>
      </c>
      <c r="K785" t="s">
        <v>513</v>
      </c>
      <c r="L785">
        <v>72134</v>
      </c>
      <c r="M785" t="s">
        <v>513</v>
      </c>
      <c r="N785">
        <v>0</v>
      </c>
      <c r="O785" t="s">
        <v>43</v>
      </c>
      <c r="P785">
        <v>3486891</v>
      </c>
      <c r="Q785" t="s">
        <v>812</v>
      </c>
      <c r="R785">
        <v>53370.64</v>
      </c>
      <c r="S785">
        <v>0</v>
      </c>
      <c r="T785">
        <v>0</v>
      </c>
      <c r="U785">
        <v>0</v>
      </c>
      <c r="V785">
        <v>2853.72</v>
      </c>
      <c r="W785">
        <v>0</v>
      </c>
      <c r="X785">
        <v>0</v>
      </c>
      <c r="Y785">
        <v>0</v>
      </c>
    </row>
    <row r="786" spans="1:25" x14ac:dyDescent="0.3">
      <c r="A786">
        <v>25416</v>
      </c>
      <c r="B786" t="s">
        <v>495</v>
      </c>
      <c r="C786" t="s">
        <v>26</v>
      </c>
      <c r="D786">
        <v>7994</v>
      </c>
      <c r="E786">
        <v>8115</v>
      </c>
      <c r="F786" t="s">
        <v>52</v>
      </c>
      <c r="G786">
        <v>3</v>
      </c>
      <c r="H786" t="s">
        <v>53</v>
      </c>
      <c r="I786" t="s">
        <v>36</v>
      </c>
      <c r="J786">
        <v>40263</v>
      </c>
      <c r="K786" t="s">
        <v>398</v>
      </c>
      <c r="L786">
        <v>40263</v>
      </c>
      <c r="M786" t="s">
        <v>398</v>
      </c>
      <c r="N786" t="s">
        <v>55</v>
      </c>
      <c r="O786" t="s">
        <v>43</v>
      </c>
      <c r="P786">
        <v>1264985</v>
      </c>
      <c r="Q786" t="s">
        <v>754</v>
      </c>
      <c r="R786">
        <v>115</v>
      </c>
      <c r="S786">
        <v>115</v>
      </c>
      <c r="T786">
        <v>0</v>
      </c>
      <c r="U786">
        <v>0</v>
      </c>
      <c r="V786">
        <v>4.5999999999999996</v>
      </c>
      <c r="W786">
        <v>4.5999999999999996</v>
      </c>
      <c r="X786">
        <v>0</v>
      </c>
      <c r="Y786">
        <v>0</v>
      </c>
    </row>
    <row r="787" spans="1:25" x14ac:dyDescent="0.3">
      <c r="A787">
        <v>442984</v>
      </c>
      <c r="B787" t="s">
        <v>202</v>
      </c>
      <c r="C787" t="s">
        <v>26</v>
      </c>
      <c r="D787">
        <v>7003</v>
      </c>
      <c r="E787">
        <v>8148</v>
      </c>
      <c r="F787" t="s">
        <v>203</v>
      </c>
      <c r="G787">
        <v>2</v>
      </c>
      <c r="H787" t="s">
        <v>28</v>
      </c>
      <c r="I787" t="s">
        <v>36</v>
      </c>
      <c r="J787">
        <v>40461</v>
      </c>
      <c r="K787" t="s">
        <v>37</v>
      </c>
      <c r="L787">
        <v>40461</v>
      </c>
      <c r="M787" t="s">
        <v>37</v>
      </c>
      <c r="N787">
        <v>0</v>
      </c>
      <c r="O787" t="s">
        <v>31</v>
      </c>
      <c r="P787">
        <v>3610032</v>
      </c>
      <c r="Q787" t="s">
        <v>1066</v>
      </c>
      <c r="R787">
        <v>8685</v>
      </c>
      <c r="S787">
        <v>8685</v>
      </c>
      <c r="T787">
        <v>0</v>
      </c>
      <c r="U787">
        <v>0</v>
      </c>
      <c r="V787">
        <v>476.12</v>
      </c>
      <c r="W787">
        <v>476.12</v>
      </c>
      <c r="X787">
        <v>0</v>
      </c>
      <c r="Y787">
        <v>0</v>
      </c>
    </row>
    <row r="788" spans="1:25" x14ac:dyDescent="0.3">
      <c r="A788">
        <v>730203</v>
      </c>
      <c r="B788" t="s">
        <v>160</v>
      </c>
      <c r="C788" t="s">
        <v>26</v>
      </c>
      <c r="D788">
        <v>7995</v>
      </c>
      <c r="E788">
        <v>8113</v>
      </c>
      <c r="F788" t="s">
        <v>109</v>
      </c>
      <c r="G788">
        <v>3</v>
      </c>
      <c r="H788" t="s">
        <v>53</v>
      </c>
      <c r="I788" t="s">
        <v>36</v>
      </c>
      <c r="J788">
        <v>40558</v>
      </c>
      <c r="K788" t="s">
        <v>73</v>
      </c>
      <c r="L788">
        <v>40558</v>
      </c>
      <c r="M788" t="s">
        <v>73</v>
      </c>
      <c r="N788" t="s">
        <v>110</v>
      </c>
      <c r="O788" t="s">
        <v>69</v>
      </c>
      <c r="P788">
        <v>2852754</v>
      </c>
      <c r="Q788" t="s">
        <v>213</v>
      </c>
      <c r="R788">
        <v>10685.76</v>
      </c>
      <c r="S788">
        <v>0</v>
      </c>
      <c r="T788">
        <v>0</v>
      </c>
      <c r="U788">
        <v>0</v>
      </c>
      <c r="V788">
        <v>203.14</v>
      </c>
      <c r="W788">
        <v>0</v>
      </c>
      <c r="X788">
        <v>0</v>
      </c>
      <c r="Y788">
        <v>0</v>
      </c>
    </row>
    <row r="789" spans="1:25" x14ac:dyDescent="0.3">
      <c r="A789">
        <v>951982</v>
      </c>
      <c r="B789" t="s">
        <v>807</v>
      </c>
      <c r="C789" t="s">
        <v>26</v>
      </c>
      <c r="D789">
        <v>7994</v>
      </c>
      <c r="E789">
        <v>8149</v>
      </c>
      <c r="F789" t="s">
        <v>808</v>
      </c>
      <c r="G789">
        <v>2</v>
      </c>
      <c r="H789" t="s">
        <v>28</v>
      </c>
      <c r="I789" t="s">
        <v>29</v>
      </c>
      <c r="J789">
        <v>72387</v>
      </c>
      <c r="K789" t="s">
        <v>809</v>
      </c>
      <c r="L789">
        <v>72387</v>
      </c>
      <c r="M789" t="s">
        <v>809</v>
      </c>
      <c r="N789">
        <v>0</v>
      </c>
      <c r="O789" t="s">
        <v>43</v>
      </c>
      <c r="P789">
        <v>3912110</v>
      </c>
      <c r="Q789" t="s">
        <v>521</v>
      </c>
      <c r="R789">
        <v>55776.800000000003</v>
      </c>
      <c r="S789">
        <v>55776.800000000003</v>
      </c>
      <c r="T789">
        <v>0</v>
      </c>
      <c r="U789">
        <v>0</v>
      </c>
      <c r="V789">
        <v>3146.98</v>
      </c>
      <c r="W789">
        <v>3146.98</v>
      </c>
      <c r="X789">
        <v>0</v>
      </c>
      <c r="Y789">
        <v>0</v>
      </c>
    </row>
    <row r="790" spans="1:25" x14ac:dyDescent="0.3">
      <c r="A790">
        <v>941913</v>
      </c>
      <c r="B790" t="s">
        <v>325</v>
      </c>
      <c r="C790" t="s">
        <v>26</v>
      </c>
      <c r="D790">
        <v>7994</v>
      </c>
      <c r="E790">
        <v>8149</v>
      </c>
      <c r="F790" t="s">
        <v>326</v>
      </c>
      <c r="G790">
        <v>2</v>
      </c>
      <c r="H790" t="s">
        <v>28</v>
      </c>
      <c r="I790" t="s">
        <v>29</v>
      </c>
      <c r="J790">
        <v>72493</v>
      </c>
      <c r="K790" t="s">
        <v>327</v>
      </c>
      <c r="L790">
        <v>72480</v>
      </c>
      <c r="M790" t="s">
        <v>130</v>
      </c>
      <c r="N790">
        <v>0</v>
      </c>
      <c r="O790" t="s">
        <v>43</v>
      </c>
      <c r="P790">
        <v>3585940</v>
      </c>
      <c r="Q790" t="s">
        <v>669</v>
      </c>
      <c r="R790">
        <v>45880.639999999999</v>
      </c>
      <c r="S790">
        <v>45880.639999999999</v>
      </c>
      <c r="T790">
        <v>0</v>
      </c>
      <c r="U790">
        <v>0</v>
      </c>
      <c r="V790">
        <v>2885.72</v>
      </c>
      <c r="W790">
        <v>2885.72</v>
      </c>
      <c r="X790">
        <v>0</v>
      </c>
      <c r="Y790">
        <v>0</v>
      </c>
    </row>
    <row r="791" spans="1:25" x14ac:dyDescent="0.3">
      <c r="A791">
        <v>654172</v>
      </c>
      <c r="B791" t="s">
        <v>266</v>
      </c>
      <c r="C791" t="s">
        <v>26</v>
      </c>
      <c r="D791">
        <v>7670</v>
      </c>
      <c r="E791">
        <v>8155</v>
      </c>
      <c r="F791" t="s">
        <v>142</v>
      </c>
      <c r="G791">
        <v>4</v>
      </c>
      <c r="H791" t="s">
        <v>35</v>
      </c>
      <c r="I791" t="s">
        <v>36</v>
      </c>
      <c r="J791">
        <v>40206</v>
      </c>
      <c r="K791" t="s">
        <v>47</v>
      </c>
      <c r="L791">
        <v>40205</v>
      </c>
      <c r="M791" t="s">
        <v>48</v>
      </c>
      <c r="N791" t="s">
        <v>143</v>
      </c>
      <c r="O791" t="s">
        <v>43</v>
      </c>
      <c r="P791">
        <v>3765542</v>
      </c>
      <c r="Q791" t="s">
        <v>587</v>
      </c>
      <c r="R791">
        <v>154567.70000000001</v>
      </c>
      <c r="S791">
        <v>48994.78</v>
      </c>
      <c r="T791">
        <v>0</v>
      </c>
      <c r="U791">
        <v>0</v>
      </c>
      <c r="V791">
        <v>4442.3500000000004</v>
      </c>
      <c r="W791">
        <v>1399.85</v>
      </c>
      <c r="X791">
        <v>0</v>
      </c>
      <c r="Y791">
        <v>0</v>
      </c>
    </row>
    <row r="792" spans="1:25" x14ac:dyDescent="0.3">
      <c r="A792">
        <v>861128</v>
      </c>
      <c r="B792" t="s">
        <v>1067</v>
      </c>
      <c r="C792" t="s">
        <v>26</v>
      </c>
      <c r="D792">
        <v>7001</v>
      </c>
      <c r="E792">
        <v>8149</v>
      </c>
      <c r="F792" t="s">
        <v>1068</v>
      </c>
      <c r="G792">
        <v>2</v>
      </c>
      <c r="H792" t="s">
        <v>28</v>
      </c>
      <c r="I792" t="s">
        <v>29</v>
      </c>
      <c r="J792">
        <v>2561</v>
      </c>
      <c r="K792" t="s">
        <v>1069</v>
      </c>
      <c r="L792">
        <v>2561</v>
      </c>
      <c r="M792" t="s">
        <v>1069</v>
      </c>
      <c r="N792">
        <v>0</v>
      </c>
      <c r="O792" t="s">
        <v>31</v>
      </c>
      <c r="P792">
        <v>3952454</v>
      </c>
      <c r="Q792" t="s">
        <v>294</v>
      </c>
      <c r="R792">
        <v>2682.36</v>
      </c>
      <c r="S792">
        <v>0</v>
      </c>
      <c r="T792">
        <v>0</v>
      </c>
      <c r="U792">
        <v>0</v>
      </c>
      <c r="V792">
        <v>257.95999999999998</v>
      </c>
      <c r="W792">
        <v>0</v>
      </c>
      <c r="X792">
        <v>0</v>
      </c>
      <c r="Y792">
        <v>0</v>
      </c>
    </row>
    <row r="793" spans="1:25" x14ac:dyDescent="0.3">
      <c r="A793">
        <v>639459</v>
      </c>
      <c r="B793" t="s">
        <v>115</v>
      </c>
      <c r="C793" t="s">
        <v>26</v>
      </c>
      <c r="D793">
        <v>7003</v>
      </c>
      <c r="E793">
        <v>8148</v>
      </c>
      <c r="F793" t="s">
        <v>116</v>
      </c>
      <c r="G793">
        <v>4</v>
      </c>
      <c r="H793" t="s">
        <v>35</v>
      </c>
      <c r="I793" t="s">
        <v>36</v>
      </c>
      <c r="J793">
        <v>40461</v>
      </c>
      <c r="K793" t="s">
        <v>37</v>
      </c>
      <c r="L793">
        <v>40461</v>
      </c>
      <c r="M793" t="s">
        <v>37</v>
      </c>
      <c r="N793" t="s">
        <v>117</v>
      </c>
      <c r="O793" t="s">
        <v>31</v>
      </c>
      <c r="P793">
        <v>3642733</v>
      </c>
      <c r="Q793" t="s">
        <v>32</v>
      </c>
      <c r="R793">
        <v>450211.78</v>
      </c>
      <c r="S793">
        <v>77129.11</v>
      </c>
      <c r="T793">
        <v>0</v>
      </c>
      <c r="U793">
        <v>0</v>
      </c>
      <c r="V793">
        <v>7032.13</v>
      </c>
      <c r="W793">
        <v>1345.77</v>
      </c>
      <c r="X793">
        <v>0</v>
      </c>
      <c r="Y793">
        <v>0</v>
      </c>
    </row>
    <row r="794" spans="1:25" x14ac:dyDescent="0.3">
      <c r="A794">
        <v>871841</v>
      </c>
      <c r="B794" t="s">
        <v>141</v>
      </c>
      <c r="C794" t="s">
        <v>26</v>
      </c>
      <c r="D794">
        <v>7670</v>
      </c>
      <c r="E794">
        <v>8155</v>
      </c>
      <c r="F794" t="s">
        <v>142</v>
      </c>
      <c r="G794">
        <v>4</v>
      </c>
      <c r="H794" t="s">
        <v>35</v>
      </c>
      <c r="I794" t="s">
        <v>29</v>
      </c>
      <c r="J794">
        <v>40206</v>
      </c>
      <c r="K794" t="s">
        <v>47</v>
      </c>
      <c r="L794">
        <v>40205</v>
      </c>
      <c r="M794" t="s">
        <v>48</v>
      </c>
      <c r="N794" t="s">
        <v>143</v>
      </c>
      <c r="O794" t="s">
        <v>43</v>
      </c>
      <c r="P794">
        <v>2381812</v>
      </c>
      <c r="Q794" t="s">
        <v>650</v>
      </c>
      <c r="R794">
        <v>4626.76</v>
      </c>
      <c r="S794">
        <v>0</v>
      </c>
      <c r="T794">
        <v>0</v>
      </c>
      <c r="U794">
        <v>0</v>
      </c>
      <c r="V794">
        <v>182.97</v>
      </c>
      <c r="W794">
        <v>0</v>
      </c>
      <c r="X794">
        <v>0</v>
      </c>
      <c r="Y794">
        <v>0</v>
      </c>
    </row>
    <row r="795" spans="1:25" x14ac:dyDescent="0.3">
      <c r="A795">
        <v>512335</v>
      </c>
      <c r="B795" t="s">
        <v>795</v>
      </c>
      <c r="C795" t="s">
        <v>26</v>
      </c>
      <c r="D795">
        <v>7997</v>
      </c>
      <c r="E795">
        <v>8145</v>
      </c>
      <c r="F795" t="s">
        <v>272</v>
      </c>
      <c r="G795">
        <v>2</v>
      </c>
      <c r="H795" t="s">
        <v>28</v>
      </c>
      <c r="I795" t="s">
        <v>36</v>
      </c>
      <c r="J795">
        <v>40165</v>
      </c>
      <c r="K795" t="s">
        <v>273</v>
      </c>
      <c r="L795">
        <v>40015</v>
      </c>
      <c r="M795" t="s">
        <v>79</v>
      </c>
      <c r="N795">
        <v>0</v>
      </c>
      <c r="O795" t="s">
        <v>69</v>
      </c>
      <c r="P795">
        <v>2291870</v>
      </c>
      <c r="Q795" t="s">
        <v>64</v>
      </c>
      <c r="R795">
        <v>1159.52</v>
      </c>
      <c r="S795">
        <v>84.96</v>
      </c>
      <c r="T795">
        <v>0</v>
      </c>
      <c r="U795">
        <v>0</v>
      </c>
      <c r="V795">
        <v>198.41</v>
      </c>
      <c r="W795">
        <v>16.059999999999999</v>
      </c>
      <c r="X795">
        <v>0</v>
      </c>
      <c r="Y795">
        <v>0</v>
      </c>
    </row>
    <row r="796" spans="1:25" x14ac:dyDescent="0.3">
      <c r="A796">
        <v>950067</v>
      </c>
      <c r="B796" t="s">
        <v>175</v>
      </c>
      <c r="C796" t="s">
        <v>26</v>
      </c>
      <c r="D796">
        <v>7001</v>
      </c>
      <c r="E796">
        <v>8149</v>
      </c>
      <c r="F796" t="s">
        <v>176</v>
      </c>
      <c r="G796">
        <v>4</v>
      </c>
      <c r="H796" t="s">
        <v>35</v>
      </c>
      <c r="I796" t="s">
        <v>29</v>
      </c>
      <c r="J796">
        <v>40083</v>
      </c>
      <c r="K796" t="s">
        <v>177</v>
      </c>
      <c r="L796">
        <v>40083</v>
      </c>
      <c r="M796" t="s">
        <v>177</v>
      </c>
      <c r="N796" t="s">
        <v>178</v>
      </c>
      <c r="O796" t="s">
        <v>43</v>
      </c>
      <c r="P796">
        <v>2345544</v>
      </c>
      <c r="Q796" t="s">
        <v>453</v>
      </c>
      <c r="R796">
        <v>7507.87</v>
      </c>
      <c r="S796">
        <v>0</v>
      </c>
      <c r="T796">
        <v>0</v>
      </c>
      <c r="U796">
        <v>7771</v>
      </c>
      <c r="V796">
        <v>512.22</v>
      </c>
      <c r="W796">
        <v>0</v>
      </c>
      <c r="X796">
        <v>0</v>
      </c>
      <c r="Y796">
        <v>298.88</v>
      </c>
    </row>
    <row r="797" spans="1:25" x14ac:dyDescent="0.3">
      <c r="A797">
        <v>730257</v>
      </c>
      <c r="B797" t="s">
        <v>1070</v>
      </c>
      <c r="C797" t="s">
        <v>26</v>
      </c>
      <c r="D797">
        <v>7995</v>
      </c>
      <c r="E797">
        <v>8113</v>
      </c>
      <c r="F797" t="s">
        <v>72</v>
      </c>
      <c r="G797">
        <v>2</v>
      </c>
      <c r="H797" t="s">
        <v>28</v>
      </c>
      <c r="I797" t="s">
        <v>36</v>
      </c>
      <c r="J797">
        <v>40558</v>
      </c>
      <c r="K797" t="s">
        <v>73</v>
      </c>
      <c r="L797">
        <v>40558</v>
      </c>
      <c r="M797" t="s">
        <v>73</v>
      </c>
      <c r="N797">
        <v>0</v>
      </c>
      <c r="O797" t="s">
        <v>69</v>
      </c>
      <c r="P797">
        <v>2291664</v>
      </c>
      <c r="Q797" t="s">
        <v>201</v>
      </c>
      <c r="R797">
        <v>2688</v>
      </c>
      <c r="S797">
        <v>952</v>
      </c>
      <c r="T797">
        <v>128</v>
      </c>
      <c r="U797">
        <v>0</v>
      </c>
      <c r="V797">
        <v>119.59</v>
      </c>
      <c r="W797">
        <v>42.3</v>
      </c>
      <c r="X797">
        <v>5.87</v>
      </c>
      <c r="Y797">
        <v>0</v>
      </c>
    </row>
    <row r="798" spans="1:25" x14ac:dyDescent="0.3">
      <c r="A798">
        <v>458677</v>
      </c>
      <c r="B798" t="s">
        <v>65</v>
      </c>
      <c r="C798" t="s">
        <v>26</v>
      </c>
      <c r="D798">
        <v>7992</v>
      </c>
      <c r="E798">
        <v>8149</v>
      </c>
      <c r="F798" t="s">
        <v>182</v>
      </c>
      <c r="G798">
        <v>4</v>
      </c>
      <c r="H798" t="s">
        <v>35</v>
      </c>
      <c r="I798" t="s">
        <v>29</v>
      </c>
      <c r="J798">
        <v>2133</v>
      </c>
      <c r="K798" t="s">
        <v>67</v>
      </c>
      <c r="L798">
        <v>2133</v>
      </c>
      <c r="M798" t="s">
        <v>67</v>
      </c>
      <c r="N798" t="s">
        <v>68</v>
      </c>
      <c r="O798" t="s">
        <v>69</v>
      </c>
      <c r="P798">
        <v>1562891</v>
      </c>
      <c r="Q798" t="s">
        <v>1071</v>
      </c>
      <c r="R798">
        <v>25867.439999999999</v>
      </c>
      <c r="S798">
        <v>0</v>
      </c>
      <c r="T798">
        <v>0</v>
      </c>
      <c r="U798">
        <v>0</v>
      </c>
      <c r="V798">
        <v>2209.04</v>
      </c>
      <c r="W798">
        <v>0</v>
      </c>
      <c r="X798">
        <v>0</v>
      </c>
      <c r="Y798">
        <v>0</v>
      </c>
    </row>
    <row r="799" spans="1:25" x14ac:dyDescent="0.3">
      <c r="A799">
        <v>29664</v>
      </c>
      <c r="B799" t="s">
        <v>140</v>
      </c>
      <c r="C799" t="s">
        <v>26</v>
      </c>
      <c r="D799">
        <v>7670</v>
      </c>
      <c r="E799">
        <v>8155</v>
      </c>
      <c r="F799" t="s">
        <v>113</v>
      </c>
      <c r="G799">
        <v>3</v>
      </c>
      <c r="H799" t="s">
        <v>53</v>
      </c>
      <c r="I799" t="s">
        <v>36</v>
      </c>
      <c r="J799">
        <v>40206</v>
      </c>
      <c r="K799" t="s">
        <v>47</v>
      </c>
      <c r="L799">
        <v>40205</v>
      </c>
      <c r="M799" t="s">
        <v>48</v>
      </c>
      <c r="N799" t="s">
        <v>49</v>
      </c>
      <c r="O799" t="s">
        <v>43</v>
      </c>
      <c r="P799">
        <v>3555158</v>
      </c>
      <c r="Q799" t="s">
        <v>510</v>
      </c>
      <c r="R799">
        <v>41914.629999999997</v>
      </c>
      <c r="S799">
        <v>0</v>
      </c>
      <c r="T799">
        <v>0</v>
      </c>
      <c r="U799">
        <v>0</v>
      </c>
      <c r="V799">
        <v>2447.79</v>
      </c>
      <c r="W799">
        <v>0</v>
      </c>
      <c r="X799">
        <v>0</v>
      </c>
      <c r="Y799">
        <v>0</v>
      </c>
    </row>
    <row r="800" spans="1:25" x14ac:dyDescent="0.3">
      <c r="A800">
        <v>28141</v>
      </c>
      <c r="B800" t="s">
        <v>740</v>
      </c>
      <c r="C800" t="s">
        <v>26</v>
      </c>
      <c r="D800">
        <v>7001</v>
      </c>
      <c r="E800">
        <v>8149</v>
      </c>
      <c r="F800" t="s">
        <v>741</v>
      </c>
      <c r="G800">
        <v>2</v>
      </c>
      <c r="H800" t="s">
        <v>28</v>
      </c>
      <c r="I800" t="s">
        <v>29</v>
      </c>
      <c r="J800">
        <v>72464</v>
      </c>
      <c r="K800" t="s">
        <v>742</v>
      </c>
      <c r="L800">
        <v>72464</v>
      </c>
      <c r="M800" t="s">
        <v>742</v>
      </c>
      <c r="N800">
        <v>0</v>
      </c>
      <c r="O800" t="s">
        <v>69</v>
      </c>
      <c r="P800">
        <v>2292423</v>
      </c>
      <c r="Q800" t="s">
        <v>64</v>
      </c>
      <c r="R800">
        <v>2162.16</v>
      </c>
      <c r="S800">
        <v>0</v>
      </c>
      <c r="T800">
        <v>0</v>
      </c>
      <c r="U800">
        <v>0</v>
      </c>
      <c r="V800">
        <v>153.06</v>
      </c>
      <c r="W800">
        <v>0</v>
      </c>
      <c r="X800">
        <v>0</v>
      </c>
      <c r="Y800">
        <v>0</v>
      </c>
    </row>
    <row r="801" spans="1:25" x14ac:dyDescent="0.3">
      <c r="A801">
        <v>721227</v>
      </c>
      <c r="B801" t="s">
        <v>1072</v>
      </c>
      <c r="C801" t="s">
        <v>26</v>
      </c>
      <c r="D801">
        <v>7001</v>
      </c>
      <c r="E801">
        <v>8149</v>
      </c>
      <c r="F801" t="s">
        <v>1073</v>
      </c>
      <c r="G801">
        <v>4</v>
      </c>
      <c r="H801" t="s">
        <v>35</v>
      </c>
      <c r="I801" t="s">
        <v>36</v>
      </c>
      <c r="J801">
        <v>72702</v>
      </c>
      <c r="K801" t="s">
        <v>571</v>
      </c>
      <c r="L801">
        <v>72702</v>
      </c>
      <c r="M801" t="s">
        <v>571</v>
      </c>
      <c r="N801" t="s">
        <v>789</v>
      </c>
      <c r="O801" t="s">
        <v>69</v>
      </c>
      <c r="P801">
        <v>3908944</v>
      </c>
      <c r="Q801" t="s">
        <v>790</v>
      </c>
      <c r="R801">
        <v>79807.11</v>
      </c>
      <c r="S801">
        <v>8825.93</v>
      </c>
      <c r="T801">
        <v>15954.1</v>
      </c>
      <c r="U801">
        <v>0</v>
      </c>
      <c r="V801">
        <v>7521.83</v>
      </c>
      <c r="W801">
        <v>817.59</v>
      </c>
      <c r="X801">
        <v>1467.14</v>
      </c>
      <c r="Y801">
        <v>0</v>
      </c>
    </row>
    <row r="802" spans="1:25" x14ac:dyDescent="0.3">
      <c r="A802">
        <v>457550</v>
      </c>
      <c r="B802" t="s">
        <v>394</v>
      </c>
      <c r="C802" t="s">
        <v>26</v>
      </c>
      <c r="D802">
        <v>846</v>
      </c>
      <c r="E802">
        <v>8149</v>
      </c>
      <c r="F802" t="s">
        <v>395</v>
      </c>
      <c r="G802">
        <v>4</v>
      </c>
      <c r="H802" t="s">
        <v>35</v>
      </c>
      <c r="I802" t="s">
        <v>29</v>
      </c>
      <c r="J802">
        <v>40848</v>
      </c>
      <c r="K802" t="s">
        <v>42</v>
      </c>
      <c r="L802">
        <v>40848</v>
      </c>
      <c r="M802" t="s">
        <v>42</v>
      </c>
      <c r="N802" t="s">
        <v>396</v>
      </c>
      <c r="O802" t="s">
        <v>43</v>
      </c>
      <c r="P802">
        <v>2322253</v>
      </c>
      <c r="Q802" t="s">
        <v>238</v>
      </c>
      <c r="R802">
        <v>26323.38</v>
      </c>
      <c r="S802">
        <v>0</v>
      </c>
      <c r="T802">
        <v>0</v>
      </c>
      <c r="U802">
        <v>0</v>
      </c>
      <c r="V802">
        <v>766.96</v>
      </c>
      <c r="W802">
        <v>0</v>
      </c>
      <c r="X802">
        <v>0</v>
      </c>
      <c r="Y802">
        <v>0</v>
      </c>
    </row>
    <row r="803" spans="1:25" x14ac:dyDescent="0.3">
      <c r="A803">
        <v>730525</v>
      </c>
      <c r="B803" t="s">
        <v>608</v>
      </c>
      <c r="C803" t="s">
        <v>26</v>
      </c>
      <c r="D803">
        <v>7995</v>
      </c>
      <c r="E803">
        <v>8113</v>
      </c>
      <c r="F803" t="s">
        <v>72</v>
      </c>
      <c r="G803">
        <v>3</v>
      </c>
      <c r="H803" t="s">
        <v>53</v>
      </c>
      <c r="I803" t="s">
        <v>36</v>
      </c>
      <c r="J803">
        <v>40558</v>
      </c>
      <c r="K803" t="s">
        <v>73</v>
      </c>
      <c r="L803">
        <v>40558</v>
      </c>
      <c r="M803" t="s">
        <v>73</v>
      </c>
      <c r="N803" t="s">
        <v>110</v>
      </c>
      <c r="O803" t="s">
        <v>69</v>
      </c>
      <c r="P803">
        <v>2293470</v>
      </c>
      <c r="Q803" t="s">
        <v>39</v>
      </c>
      <c r="R803">
        <v>3557.76</v>
      </c>
      <c r="S803">
        <v>1013.67</v>
      </c>
      <c r="T803">
        <v>0</v>
      </c>
      <c r="U803">
        <v>0</v>
      </c>
      <c r="V803">
        <v>130.32</v>
      </c>
      <c r="W803">
        <v>41.46</v>
      </c>
      <c r="X803">
        <v>0</v>
      </c>
      <c r="Y803">
        <v>0</v>
      </c>
    </row>
    <row r="804" spans="1:25" x14ac:dyDescent="0.3">
      <c r="A804">
        <v>749587</v>
      </c>
      <c r="B804" t="s">
        <v>709</v>
      </c>
      <c r="C804" t="s">
        <v>26</v>
      </c>
      <c r="D804">
        <v>7670</v>
      </c>
      <c r="E804">
        <v>8155</v>
      </c>
      <c r="F804" t="s">
        <v>710</v>
      </c>
      <c r="G804">
        <v>2</v>
      </c>
      <c r="H804" t="s">
        <v>28</v>
      </c>
      <c r="I804" t="s">
        <v>36</v>
      </c>
      <c r="J804">
        <v>40206</v>
      </c>
      <c r="K804" t="s">
        <v>47</v>
      </c>
      <c r="L804">
        <v>40205</v>
      </c>
      <c r="M804" t="s">
        <v>48</v>
      </c>
      <c r="N804">
        <v>0</v>
      </c>
      <c r="O804" t="s">
        <v>43</v>
      </c>
      <c r="P804">
        <v>2322253</v>
      </c>
      <c r="Q804" t="s">
        <v>238</v>
      </c>
      <c r="R804">
        <v>9855.16</v>
      </c>
      <c r="S804">
        <v>0</v>
      </c>
      <c r="T804">
        <v>0</v>
      </c>
      <c r="U804">
        <v>0</v>
      </c>
      <c r="V804">
        <v>398.77</v>
      </c>
      <c r="W804">
        <v>0</v>
      </c>
      <c r="X804">
        <v>0</v>
      </c>
      <c r="Y804">
        <v>0</v>
      </c>
    </row>
    <row r="805" spans="1:25" x14ac:dyDescent="0.3">
      <c r="A805">
        <v>857245</v>
      </c>
      <c r="B805" t="s">
        <v>33</v>
      </c>
      <c r="C805" t="s">
        <v>26</v>
      </c>
      <c r="D805">
        <v>7003</v>
      </c>
      <c r="E805">
        <v>8148</v>
      </c>
      <c r="F805" t="s">
        <v>34</v>
      </c>
      <c r="G805">
        <v>4</v>
      </c>
      <c r="H805" t="s">
        <v>35</v>
      </c>
      <c r="I805" t="s">
        <v>36</v>
      </c>
      <c r="J805">
        <v>40461</v>
      </c>
      <c r="K805" t="s">
        <v>37</v>
      </c>
      <c r="L805">
        <v>40461</v>
      </c>
      <c r="M805" t="s">
        <v>37</v>
      </c>
      <c r="N805" t="s">
        <v>38</v>
      </c>
      <c r="O805" t="s">
        <v>31</v>
      </c>
      <c r="P805">
        <v>2652154</v>
      </c>
      <c r="Q805" t="s">
        <v>70</v>
      </c>
      <c r="R805">
        <v>41113.980000000003</v>
      </c>
      <c r="S805">
        <v>0</v>
      </c>
      <c r="T805">
        <v>0</v>
      </c>
      <c r="U805">
        <v>0</v>
      </c>
      <c r="V805">
        <v>1063.8699999999999</v>
      </c>
      <c r="W805">
        <v>0</v>
      </c>
      <c r="X805">
        <v>0</v>
      </c>
      <c r="Y805">
        <v>0</v>
      </c>
    </row>
    <row r="806" spans="1:25" x14ac:dyDescent="0.3">
      <c r="A806">
        <v>844150</v>
      </c>
      <c r="B806" t="s">
        <v>196</v>
      </c>
      <c r="C806" t="s">
        <v>26</v>
      </c>
      <c r="D806">
        <v>7003</v>
      </c>
      <c r="E806">
        <v>8148</v>
      </c>
      <c r="F806" t="s">
        <v>197</v>
      </c>
      <c r="G806">
        <v>4</v>
      </c>
      <c r="H806" t="s">
        <v>35</v>
      </c>
      <c r="I806" t="s">
        <v>36</v>
      </c>
      <c r="J806">
        <v>40461</v>
      </c>
      <c r="K806" t="s">
        <v>37</v>
      </c>
      <c r="L806">
        <v>40461</v>
      </c>
      <c r="M806" t="s">
        <v>37</v>
      </c>
      <c r="N806" t="s">
        <v>198</v>
      </c>
      <c r="O806" t="s">
        <v>31</v>
      </c>
      <c r="P806">
        <v>3913993</v>
      </c>
      <c r="Q806" t="s">
        <v>250</v>
      </c>
      <c r="R806">
        <v>19467.68</v>
      </c>
      <c r="S806">
        <v>3561</v>
      </c>
      <c r="T806">
        <v>0</v>
      </c>
      <c r="U806">
        <v>0</v>
      </c>
      <c r="V806">
        <v>1614.02</v>
      </c>
      <c r="W806">
        <v>221.15</v>
      </c>
      <c r="X806">
        <v>0</v>
      </c>
      <c r="Y806">
        <v>0</v>
      </c>
    </row>
    <row r="807" spans="1:25" x14ac:dyDescent="0.3">
      <c r="A807">
        <v>730525</v>
      </c>
      <c r="B807" t="s">
        <v>608</v>
      </c>
      <c r="C807" t="s">
        <v>26</v>
      </c>
      <c r="D807">
        <v>7995</v>
      </c>
      <c r="E807">
        <v>8113</v>
      </c>
      <c r="F807" t="s">
        <v>72</v>
      </c>
      <c r="G807">
        <v>3</v>
      </c>
      <c r="H807" t="s">
        <v>53</v>
      </c>
      <c r="I807" t="s">
        <v>36</v>
      </c>
      <c r="J807">
        <v>40558</v>
      </c>
      <c r="K807" t="s">
        <v>73</v>
      </c>
      <c r="L807">
        <v>40558</v>
      </c>
      <c r="M807" t="s">
        <v>73</v>
      </c>
      <c r="N807" t="s">
        <v>110</v>
      </c>
      <c r="O807" t="s">
        <v>69</v>
      </c>
      <c r="P807">
        <v>2603454</v>
      </c>
      <c r="Q807" t="s">
        <v>170</v>
      </c>
      <c r="R807">
        <v>56893.21</v>
      </c>
      <c r="S807">
        <v>0</v>
      </c>
      <c r="T807">
        <v>0</v>
      </c>
      <c r="U807">
        <v>0</v>
      </c>
      <c r="V807">
        <v>919.81</v>
      </c>
      <c r="W807">
        <v>0</v>
      </c>
      <c r="X807">
        <v>0</v>
      </c>
      <c r="Y807">
        <v>0</v>
      </c>
    </row>
    <row r="808" spans="1:25" x14ac:dyDescent="0.3">
      <c r="A808">
        <v>457550</v>
      </c>
      <c r="B808" t="s">
        <v>394</v>
      </c>
      <c r="C808" t="s">
        <v>26</v>
      </c>
      <c r="D808">
        <v>846</v>
      </c>
      <c r="E808">
        <v>8149</v>
      </c>
      <c r="F808" t="s">
        <v>395</v>
      </c>
      <c r="G808">
        <v>4</v>
      </c>
      <c r="H808" t="s">
        <v>35</v>
      </c>
      <c r="I808" t="s">
        <v>29</v>
      </c>
      <c r="J808">
        <v>40848</v>
      </c>
      <c r="K808" t="s">
        <v>42</v>
      </c>
      <c r="L808">
        <v>40848</v>
      </c>
      <c r="M808" t="s">
        <v>42</v>
      </c>
      <c r="N808" t="s">
        <v>396</v>
      </c>
      <c r="O808" t="s">
        <v>43</v>
      </c>
      <c r="P808">
        <v>2846806</v>
      </c>
      <c r="Q808" t="s">
        <v>1074</v>
      </c>
      <c r="R808">
        <v>0</v>
      </c>
      <c r="S808">
        <v>0</v>
      </c>
      <c r="T808">
        <v>0</v>
      </c>
      <c r="U808">
        <v>16530.32</v>
      </c>
      <c r="V808">
        <v>0</v>
      </c>
      <c r="W808">
        <v>0</v>
      </c>
      <c r="X808">
        <v>0</v>
      </c>
      <c r="Y808">
        <v>635.76</v>
      </c>
    </row>
    <row r="809" spans="1:25" x14ac:dyDescent="0.3">
      <c r="A809">
        <v>764132</v>
      </c>
      <c r="B809" t="s">
        <v>893</v>
      </c>
      <c r="C809" t="s">
        <v>26</v>
      </c>
      <c r="D809">
        <v>7001</v>
      </c>
      <c r="E809">
        <v>8149</v>
      </c>
      <c r="F809" t="s">
        <v>894</v>
      </c>
      <c r="G809">
        <v>2</v>
      </c>
      <c r="H809" t="s">
        <v>28</v>
      </c>
      <c r="I809" t="s">
        <v>29</v>
      </c>
      <c r="J809">
        <v>36073</v>
      </c>
      <c r="K809" t="s">
        <v>895</v>
      </c>
      <c r="L809">
        <v>36073</v>
      </c>
      <c r="M809" t="s">
        <v>895</v>
      </c>
      <c r="N809">
        <v>0</v>
      </c>
      <c r="O809" t="s">
        <v>69</v>
      </c>
      <c r="P809">
        <v>2117109</v>
      </c>
      <c r="Q809" t="s">
        <v>581</v>
      </c>
      <c r="R809">
        <v>91942.55</v>
      </c>
      <c r="S809">
        <v>0</v>
      </c>
      <c r="T809">
        <v>0</v>
      </c>
      <c r="U809">
        <v>4296.26</v>
      </c>
      <c r="V809">
        <v>8281.4500000000007</v>
      </c>
      <c r="W809">
        <v>0</v>
      </c>
      <c r="X809">
        <v>0</v>
      </c>
      <c r="Y809">
        <v>159.61000000000001</v>
      </c>
    </row>
    <row r="810" spans="1:25" x14ac:dyDescent="0.3">
      <c r="A810">
        <v>733602</v>
      </c>
      <c r="B810" t="s">
        <v>1075</v>
      </c>
      <c r="C810" t="s">
        <v>26</v>
      </c>
      <c r="D810">
        <v>7992</v>
      </c>
      <c r="E810">
        <v>8149</v>
      </c>
      <c r="F810" t="s">
        <v>859</v>
      </c>
      <c r="G810">
        <v>5</v>
      </c>
      <c r="H810" t="s">
        <v>307</v>
      </c>
      <c r="I810" t="s">
        <v>29</v>
      </c>
      <c r="J810">
        <v>40550</v>
      </c>
      <c r="K810" t="s">
        <v>210</v>
      </c>
      <c r="L810">
        <v>40550</v>
      </c>
      <c r="M810" t="s">
        <v>210</v>
      </c>
      <c r="N810" t="s">
        <v>211</v>
      </c>
      <c r="O810" t="s">
        <v>43</v>
      </c>
      <c r="P810">
        <v>3984044</v>
      </c>
      <c r="Q810" t="s">
        <v>475</v>
      </c>
      <c r="R810">
        <v>16719.34</v>
      </c>
      <c r="S810">
        <v>0</v>
      </c>
      <c r="T810">
        <v>0</v>
      </c>
      <c r="U810">
        <v>0</v>
      </c>
      <c r="V810">
        <v>1146.8599999999999</v>
      </c>
      <c r="W810">
        <v>0</v>
      </c>
      <c r="X810">
        <v>0</v>
      </c>
      <c r="Y810">
        <v>0</v>
      </c>
    </row>
    <row r="811" spans="1:25" x14ac:dyDescent="0.3">
      <c r="A811">
        <v>977556</v>
      </c>
      <c r="B811" t="s">
        <v>1076</v>
      </c>
      <c r="C811" t="s">
        <v>26</v>
      </c>
      <c r="D811">
        <v>7989</v>
      </c>
      <c r="E811">
        <v>8149</v>
      </c>
      <c r="F811" t="s">
        <v>1077</v>
      </c>
      <c r="G811">
        <v>2</v>
      </c>
      <c r="H811" t="s">
        <v>28</v>
      </c>
      <c r="I811" t="s">
        <v>761</v>
      </c>
      <c r="J811">
        <v>35000</v>
      </c>
      <c r="K811" t="s">
        <v>762</v>
      </c>
      <c r="L811">
        <v>35000</v>
      </c>
      <c r="M811" t="s">
        <v>762</v>
      </c>
      <c r="N811">
        <v>0</v>
      </c>
      <c r="O811" t="s">
        <v>31</v>
      </c>
      <c r="P811">
        <v>3676434</v>
      </c>
      <c r="Q811" t="s">
        <v>286</v>
      </c>
      <c r="R811">
        <v>135440</v>
      </c>
      <c r="S811">
        <v>0</v>
      </c>
      <c r="T811">
        <v>0</v>
      </c>
      <c r="U811">
        <v>0</v>
      </c>
      <c r="V811">
        <v>2818.98</v>
      </c>
      <c r="W811">
        <v>0</v>
      </c>
      <c r="X811">
        <v>0</v>
      </c>
      <c r="Y811">
        <v>0</v>
      </c>
    </row>
    <row r="812" spans="1:25" x14ac:dyDescent="0.3">
      <c r="A812">
        <v>120984</v>
      </c>
      <c r="B812" t="s">
        <v>871</v>
      </c>
      <c r="C812" t="s">
        <v>26</v>
      </c>
      <c r="D812">
        <v>7992</v>
      </c>
      <c r="E812">
        <v>8145</v>
      </c>
      <c r="F812" t="s">
        <v>872</v>
      </c>
      <c r="G812">
        <v>4</v>
      </c>
      <c r="H812" t="s">
        <v>35</v>
      </c>
      <c r="I812" t="s">
        <v>36</v>
      </c>
      <c r="J812">
        <v>1468</v>
      </c>
      <c r="K812" t="s">
        <v>348</v>
      </c>
      <c r="L812">
        <v>1468</v>
      </c>
      <c r="M812" t="s">
        <v>348</v>
      </c>
      <c r="N812" t="s">
        <v>493</v>
      </c>
      <c r="O812" t="s">
        <v>69</v>
      </c>
      <c r="P812">
        <v>3543766</v>
      </c>
      <c r="Q812" t="s">
        <v>827</v>
      </c>
      <c r="R812">
        <v>6564.85</v>
      </c>
      <c r="S812">
        <v>0</v>
      </c>
      <c r="T812">
        <v>0</v>
      </c>
      <c r="U812">
        <v>0</v>
      </c>
      <c r="V812">
        <v>292.27999999999997</v>
      </c>
      <c r="W812">
        <v>0</v>
      </c>
      <c r="X812">
        <v>0</v>
      </c>
      <c r="Y812">
        <v>0</v>
      </c>
    </row>
    <row r="813" spans="1:25" x14ac:dyDescent="0.3">
      <c r="A813">
        <v>654172</v>
      </c>
      <c r="B813" t="s">
        <v>266</v>
      </c>
      <c r="C813" t="s">
        <v>26</v>
      </c>
      <c r="D813">
        <v>7670</v>
      </c>
      <c r="E813">
        <v>8155</v>
      </c>
      <c r="F813" t="s">
        <v>142</v>
      </c>
      <c r="G813">
        <v>4</v>
      </c>
      <c r="H813" t="s">
        <v>35</v>
      </c>
      <c r="I813" t="s">
        <v>36</v>
      </c>
      <c r="J813">
        <v>40206</v>
      </c>
      <c r="K813" t="s">
        <v>47</v>
      </c>
      <c r="L813">
        <v>40205</v>
      </c>
      <c r="M813" t="s">
        <v>48</v>
      </c>
      <c r="N813" t="s">
        <v>143</v>
      </c>
      <c r="O813" t="s">
        <v>43</v>
      </c>
      <c r="P813">
        <v>2310860</v>
      </c>
      <c r="Q813" t="s">
        <v>1078</v>
      </c>
      <c r="R813">
        <v>36187.64</v>
      </c>
      <c r="S813">
        <v>14657.32</v>
      </c>
      <c r="T813">
        <v>0</v>
      </c>
      <c r="U813">
        <v>0</v>
      </c>
      <c r="V813">
        <v>4715</v>
      </c>
      <c r="W813">
        <v>2236.11</v>
      </c>
      <c r="X813">
        <v>0</v>
      </c>
      <c r="Y813">
        <v>0</v>
      </c>
    </row>
    <row r="814" spans="1:25" x14ac:dyDescent="0.3">
      <c r="A814">
        <v>721786</v>
      </c>
      <c r="B814" t="s">
        <v>279</v>
      </c>
      <c r="C814" t="s">
        <v>26</v>
      </c>
      <c r="D814">
        <v>7003</v>
      </c>
      <c r="E814">
        <v>8148</v>
      </c>
      <c r="F814" t="s">
        <v>280</v>
      </c>
      <c r="G814">
        <v>4</v>
      </c>
      <c r="H814" t="s">
        <v>35</v>
      </c>
      <c r="I814" t="s">
        <v>36</v>
      </c>
      <c r="J814">
        <v>40461</v>
      </c>
      <c r="K814" t="s">
        <v>37</v>
      </c>
      <c r="L814">
        <v>40461</v>
      </c>
      <c r="M814" t="s">
        <v>37</v>
      </c>
      <c r="N814" t="s">
        <v>281</v>
      </c>
      <c r="O814" t="s">
        <v>31</v>
      </c>
      <c r="P814">
        <v>3408309</v>
      </c>
      <c r="Q814" t="s">
        <v>487</v>
      </c>
      <c r="R814">
        <v>21615.61</v>
      </c>
      <c r="S814">
        <v>6611.57</v>
      </c>
      <c r="T814">
        <v>0</v>
      </c>
      <c r="U814">
        <v>0</v>
      </c>
      <c r="V814">
        <v>210.55</v>
      </c>
      <c r="W814">
        <v>-108.14</v>
      </c>
      <c r="X814">
        <v>0</v>
      </c>
      <c r="Y814">
        <v>0</v>
      </c>
    </row>
    <row r="815" spans="1:25" x14ac:dyDescent="0.3">
      <c r="A815">
        <v>395568</v>
      </c>
      <c r="B815" t="s">
        <v>1079</v>
      </c>
      <c r="C815" t="s">
        <v>26</v>
      </c>
      <c r="D815">
        <v>7001</v>
      </c>
      <c r="E815">
        <v>8149</v>
      </c>
      <c r="F815" t="s">
        <v>671</v>
      </c>
      <c r="G815">
        <v>4</v>
      </c>
      <c r="H815" t="s">
        <v>35</v>
      </c>
      <c r="I815" t="s">
        <v>29</v>
      </c>
      <c r="J815">
        <v>40206</v>
      </c>
      <c r="K815" t="s">
        <v>47</v>
      </c>
      <c r="L815">
        <v>40205</v>
      </c>
      <c r="M815" t="s">
        <v>48</v>
      </c>
      <c r="N815" t="s">
        <v>672</v>
      </c>
      <c r="O815" t="s">
        <v>43</v>
      </c>
      <c r="P815">
        <v>2617694</v>
      </c>
      <c r="Q815" t="s">
        <v>1012</v>
      </c>
      <c r="R815">
        <v>5175298.6399999997</v>
      </c>
      <c r="S815">
        <v>209180.9</v>
      </c>
      <c r="T815">
        <v>0</v>
      </c>
      <c r="U815">
        <v>0</v>
      </c>
      <c r="V815">
        <v>150469</v>
      </c>
      <c r="W815">
        <v>11658.46</v>
      </c>
      <c r="X815">
        <v>0</v>
      </c>
      <c r="Y815">
        <v>0</v>
      </c>
    </row>
    <row r="816" spans="1:25" x14ac:dyDescent="0.3">
      <c r="A816">
        <v>449519</v>
      </c>
      <c r="B816" t="s">
        <v>1080</v>
      </c>
      <c r="C816" t="s">
        <v>26</v>
      </c>
      <c r="D816">
        <v>7992</v>
      </c>
      <c r="E816">
        <v>8149</v>
      </c>
      <c r="F816" t="s">
        <v>1081</v>
      </c>
      <c r="G816">
        <v>4</v>
      </c>
      <c r="H816" t="s">
        <v>35</v>
      </c>
      <c r="I816" t="s">
        <v>29</v>
      </c>
      <c r="J816">
        <v>40550</v>
      </c>
      <c r="K816" t="s">
        <v>210</v>
      </c>
      <c r="L816">
        <v>40550</v>
      </c>
      <c r="M816" t="s">
        <v>210</v>
      </c>
      <c r="N816" t="s">
        <v>1082</v>
      </c>
      <c r="O816" t="s">
        <v>43</v>
      </c>
      <c r="P816">
        <v>3676434</v>
      </c>
      <c r="Q816" t="s">
        <v>286</v>
      </c>
      <c r="R816">
        <v>663286.26</v>
      </c>
      <c r="S816">
        <v>224298.3</v>
      </c>
      <c r="T816">
        <v>177904.72</v>
      </c>
      <c r="U816">
        <v>89103.84</v>
      </c>
      <c r="V816">
        <v>30567.1</v>
      </c>
      <c r="W816">
        <v>12016.48</v>
      </c>
      <c r="X816">
        <v>5980.24</v>
      </c>
      <c r="Y816">
        <v>0</v>
      </c>
    </row>
    <row r="817" spans="1:25" x14ac:dyDescent="0.3">
      <c r="A817">
        <v>941913</v>
      </c>
      <c r="B817" t="s">
        <v>325</v>
      </c>
      <c r="C817" t="s">
        <v>26</v>
      </c>
      <c r="D817">
        <v>7994</v>
      </c>
      <c r="E817">
        <v>8149</v>
      </c>
      <c r="F817" t="s">
        <v>326</v>
      </c>
      <c r="G817">
        <v>2</v>
      </c>
      <c r="H817" t="s">
        <v>28</v>
      </c>
      <c r="I817" t="s">
        <v>29</v>
      </c>
      <c r="J817">
        <v>72493</v>
      </c>
      <c r="K817" t="s">
        <v>327</v>
      </c>
      <c r="L817">
        <v>72480</v>
      </c>
      <c r="M817" t="s">
        <v>130</v>
      </c>
      <c r="N817">
        <v>0</v>
      </c>
      <c r="O817" t="s">
        <v>43</v>
      </c>
      <c r="P817">
        <v>3544160</v>
      </c>
      <c r="Q817" t="s">
        <v>131</v>
      </c>
      <c r="R817">
        <v>1478.14</v>
      </c>
      <c r="S817">
        <v>0</v>
      </c>
      <c r="T817">
        <v>0</v>
      </c>
      <c r="U817">
        <v>0</v>
      </c>
      <c r="V817">
        <v>85.7</v>
      </c>
      <c r="W817">
        <v>0</v>
      </c>
      <c r="X817">
        <v>0</v>
      </c>
      <c r="Y817">
        <v>0</v>
      </c>
    </row>
    <row r="818" spans="1:25" x14ac:dyDescent="0.3">
      <c r="A818">
        <v>914362</v>
      </c>
      <c r="B818" t="s">
        <v>921</v>
      </c>
      <c r="C818" t="s">
        <v>26</v>
      </c>
      <c r="D818">
        <v>7994</v>
      </c>
      <c r="E818">
        <v>8149</v>
      </c>
      <c r="F818" t="s">
        <v>922</v>
      </c>
      <c r="G818">
        <v>3</v>
      </c>
      <c r="H818" t="s">
        <v>53</v>
      </c>
      <c r="I818" t="s">
        <v>29</v>
      </c>
      <c r="J818">
        <v>72387</v>
      </c>
      <c r="K818" t="s">
        <v>809</v>
      </c>
      <c r="L818">
        <v>72387</v>
      </c>
      <c r="M818" t="s">
        <v>809</v>
      </c>
      <c r="N818" t="s">
        <v>923</v>
      </c>
      <c r="O818" t="s">
        <v>43</v>
      </c>
      <c r="P818">
        <v>2652154</v>
      </c>
      <c r="Q818" t="s">
        <v>70</v>
      </c>
      <c r="R818">
        <v>74976.960000000006</v>
      </c>
      <c r="S818">
        <v>0</v>
      </c>
      <c r="T818">
        <v>0</v>
      </c>
      <c r="U818">
        <v>0</v>
      </c>
      <c r="V818">
        <v>4257.38</v>
      </c>
      <c r="W818">
        <v>0</v>
      </c>
      <c r="X818">
        <v>0</v>
      </c>
      <c r="Y818">
        <v>0</v>
      </c>
    </row>
    <row r="819" spans="1:25" x14ac:dyDescent="0.3">
      <c r="A819">
        <v>318604</v>
      </c>
      <c r="B819" t="s">
        <v>76</v>
      </c>
      <c r="C819" t="s">
        <v>26</v>
      </c>
      <c r="D819">
        <v>7997</v>
      </c>
      <c r="E819">
        <v>8145</v>
      </c>
      <c r="F819" t="s">
        <v>77</v>
      </c>
      <c r="G819">
        <v>4</v>
      </c>
      <c r="H819" t="s">
        <v>35</v>
      </c>
      <c r="I819" t="s">
        <v>36</v>
      </c>
      <c r="J819">
        <v>40203</v>
      </c>
      <c r="K819" t="s">
        <v>78</v>
      </c>
      <c r="L819">
        <v>40015</v>
      </c>
      <c r="M819" t="s">
        <v>79</v>
      </c>
      <c r="N819" t="s">
        <v>80</v>
      </c>
      <c r="O819" t="s">
        <v>69</v>
      </c>
      <c r="P819">
        <v>3295763</v>
      </c>
      <c r="Q819" t="s">
        <v>383</v>
      </c>
      <c r="R819">
        <v>15674.53</v>
      </c>
      <c r="S819">
        <v>0</v>
      </c>
      <c r="T819">
        <v>2559.64</v>
      </c>
      <c r="U819">
        <v>5128</v>
      </c>
      <c r="V819">
        <v>1251.69</v>
      </c>
      <c r="W819">
        <v>0</v>
      </c>
      <c r="X819">
        <v>203.23</v>
      </c>
      <c r="Y819">
        <v>0</v>
      </c>
    </row>
    <row r="820" spans="1:25" x14ac:dyDescent="0.3">
      <c r="A820">
        <v>868408</v>
      </c>
      <c r="B820" t="s">
        <v>476</v>
      </c>
      <c r="C820" t="s">
        <v>26</v>
      </c>
      <c r="D820">
        <v>7003</v>
      </c>
      <c r="E820">
        <v>8148</v>
      </c>
      <c r="F820" t="s">
        <v>87</v>
      </c>
      <c r="G820">
        <v>4</v>
      </c>
      <c r="H820" t="s">
        <v>35</v>
      </c>
      <c r="I820" t="s">
        <v>36</v>
      </c>
      <c r="J820">
        <v>40461</v>
      </c>
      <c r="K820" t="s">
        <v>37</v>
      </c>
      <c r="L820">
        <v>40461</v>
      </c>
      <c r="M820" t="s">
        <v>37</v>
      </c>
      <c r="N820" t="s">
        <v>477</v>
      </c>
      <c r="O820" t="s">
        <v>31</v>
      </c>
      <c r="P820">
        <v>3986445</v>
      </c>
      <c r="Q820" t="s">
        <v>603</v>
      </c>
      <c r="R820">
        <v>85738.33</v>
      </c>
      <c r="S820">
        <v>17244.91</v>
      </c>
      <c r="T820">
        <v>0</v>
      </c>
      <c r="U820">
        <v>0</v>
      </c>
      <c r="V820">
        <v>11055.37</v>
      </c>
      <c r="W820">
        <v>2353</v>
      </c>
      <c r="X820">
        <v>0</v>
      </c>
      <c r="Y820">
        <v>0</v>
      </c>
    </row>
    <row r="821" spans="1:25" x14ac:dyDescent="0.3">
      <c r="A821">
        <v>649521</v>
      </c>
      <c r="B821" t="s">
        <v>65</v>
      </c>
      <c r="C821" t="s">
        <v>26</v>
      </c>
      <c r="D821">
        <v>7992</v>
      </c>
      <c r="E821">
        <v>8149</v>
      </c>
      <c r="F821" t="s">
        <v>66</v>
      </c>
      <c r="G821">
        <v>4</v>
      </c>
      <c r="H821" t="s">
        <v>35</v>
      </c>
      <c r="I821" t="s">
        <v>29</v>
      </c>
      <c r="J821">
        <v>2133</v>
      </c>
      <c r="K821" t="s">
        <v>67</v>
      </c>
      <c r="L821">
        <v>2133</v>
      </c>
      <c r="M821" t="s">
        <v>67</v>
      </c>
      <c r="N821" t="s">
        <v>68</v>
      </c>
      <c r="O821" t="s">
        <v>69</v>
      </c>
      <c r="P821">
        <v>2390227</v>
      </c>
      <c r="Q821" t="s">
        <v>421</v>
      </c>
      <c r="R821">
        <v>62945.88</v>
      </c>
      <c r="S821">
        <v>0</v>
      </c>
      <c r="T821">
        <v>0</v>
      </c>
      <c r="U821">
        <v>0</v>
      </c>
      <c r="V821">
        <v>4924.0600000000004</v>
      </c>
      <c r="W821">
        <v>0</v>
      </c>
      <c r="X821">
        <v>0</v>
      </c>
      <c r="Y821">
        <v>0</v>
      </c>
    </row>
    <row r="822" spans="1:25" x14ac:dyDescent="0.3">
      <c r="A822">
        <v>76006</v>
      </c>
      <c r="B822" t="s">
        <v>397</v>
      </c>
      <c r="C822" t="s">
        <v>26</v>
      </c>
      <c r="D822">
        <v>7994</v>
      </c>
      <c r="E822">
        <v>8149</v>
      </c>
      <c r="F822" t="s">
        <v>52</v>
      </c>
      <c r="G822">
        <v>4</v>
      </c>
      <c r="H822" t="s">
        <v>35</v>
      </c>
      <c r="I822" t="s">
        <v>36</v>
      </c>
      <c r="J822">
        <v>40263</v>
      </c>
      <c r="K822" t="s">
        <v>398</v>
      </c>
      <c r="L822">
        <v>40263</v>
      </c>
      <c r="M822" t="s">
        <v>398</v>
      </c>
      <c r="N822" t="s">
        <v>55</v>
      </c>
      <c r="O822" t="s">
        <v>43</v>
      </c>
      <c r="P822">
        <v>3900834</v>
      </c>
      <c r="Q822" t="s">
        <v>1083</v>
      </c>
      <c r="R822">
        <v>8218.6</v>
      </c>
      <c r="S822">
        <v>0</v>
      </c>
      <c r="T822">
        <v>8315.4699999999993</v>
      </c>
      <c r="U822">
        <v>8329.64</v>
      </c>
      <c r="V822">
        <v>998.8</v>
      </c>
      <c r="W822">
        <v>0</v>
      </c>
      <c r="X822">
        <v>511.64</v>
      </c>
      <c r="Y822">
        <v>0.5</v>
      </c>
    </row>
    <row r="823" spans="1:25" x14ac:dyDescent="0.3">
      <c r="A823">
        <v>236019</v>
      </c>
      <c r="B823" t="s">
        <v>1084</v>
      </c>
      <c r="C823" t="s">
        <v>26</v>
      </c>
      <c r="D823">
        <v>7003</v>
      </c>
      <c r="E823">
        <v>8148</v>
      </c>
      <c r="F823" t="s">
        <v>116</v>
      </c>
      <c r="G823">
        <v>2</v>
      </c>
      <c r="H823" t="s">
        <v>28</v>
      </c>
      <c r="I823" t="s">
        <v>36</v>
      </c>
      <c r="J823">
        <v>40461</v>
      </c>
      <c r="K823" t="s">
        <v>37</v>
      </c>
      <c r="L823">
        <v>40461</v>
      </c>
      <c r="M823" t="s">
        <v>37</v>
      </c>
      <c r="N823">
        <v>0</v>
      </c>
      <c r="O823" t="s">
        <v>31</v>
      </c>
      <c r="P823">
        <v>2291870</v>
      </c>
      <c r="Q823" t="s">
        <v>64</v>
      </c>
      <c r="R823">
        <v>8071.2</v>
      </c>
      <c r="S823">
        <v>4248</v>
      </c>
      <c r="T823">
        <v>0</v>
      </c>
      <c r="U823">
        <v>0</v>
      </c>
      <c r="V823">
        <v>1523.57</v>
      </c>
      <c r="W823">
        <v>802.8</v>
      </c>
      <c r="X823">
        <v>0</v>
      </c>
      <c r="Y823">
        <v>0</v>
      </c>
    </row>
    <row r="824" spans="1:25" x14ac:dyDescent="0.3">
      <c r="A824">
        <v>721786</v>
      </c>
      <c r="B824" t="s">
        <v>279</v>
      </c>
      <c r="C824" t="s">
        <v>26</v>
      </c>
      <c r="D824">
        <v>7003</v>
      </c>
      <c r="E824">
        <v>8148</v>
      </c>
      <c r="F824" t="s">
        <v>280</v>
      </c>
      <c r="G824">
        <v>4</v>
      </c>
      <c r="H824" t="s">
        <v>35</v>
      </c>
      <c r="I824" t="s">
        <v>36</v>
      </c>
      <c r="J824">
        <v>40461</v>
      </c>
      <c r="K824" t="s">
        <v>37</v>
      </c>
      <c r="L824">
        <v>40461</v>
      </c>
      <c r="M824" t="s">
        <v>37</v>
      </c>
      <c r="N824" t="s">
        <v>281</v>
      </c>
      <c r="O824" t="s">
        <v>31</v>
      </c>
      <c r="P824">
        <v>1248020</v>
      </c>
      <c r="Q824" t="s">
        <v>259</v>
      </c>
      <c r="R824">
        <v>6240.88</v>
      </c>
      <c r="S824">
        <v>1083.9000000000001</v>
      </c>
      <c r="T824">
        <v>0</v>
      </c>
      <c r="U824">
        <v>0</v>
      </c>
      <c r="V824">
        <v>241.86</v>
      </c>
      <c r="W824">
        <v>39.950000000000003</v>
      </c>
      <c r="X824">
        <v>0</v>
      </c>
      <c r="Y824">
        <v>0</v>
      </c>
    </row>
    <row r="825" spans="1:25" x14ac:dyDescent="0.3">
      <c r="A825">
        <v>844150</v>
      </c>
      <c r="B825" t="s">
        <v>196</v>
      </c>
      <c r="C825" t="s">
        <v>26</v>
      </c>
      <c r="D825">
        <v>7003</v>
      </c>
      <c r="E825">
        <v>8148</v>
      </c>
      <c r="F825" t="s">
        <v>197</v>
      </c>
      <c r="G825">
        <v>4</v>
      </c>
      <c r="H825" t="s">
        <v>35</v>
      </c>
      <c r="I825" t="s">
        <v>36</v>
      </c>
      <c r="J825">
        <v>40461</v>
      </c>
      <c r="K825" t="s">
        <v>37</v>
      </c>
      <c r="L825">
        <v>40461</v>
      </c>
      <c r="M825" t="s">
        <v>37</v>
      </c>
      <c r="N825" t="s">
        <v>198</v>
      </c>
      <c r="O825" t="s">
        <v>31</v>
      </c>
      <c r="P825">
        <v>2331999</v>
      </c>
      <c r="Q825" t="s">
        <v>161</v>
      </c>
      <c r="R825">
        <v>17034.509999999998</v>
      </c>
      <c r="S825">
        <v>0</v>
      </c>
      <c r="T825">
        <v>0</v>
      </c>
      <c r="U825">
        <v>0</v>
      </c>
      <c r="V825">
        <v>378.5</v>
      </c>
      <c r="W825">
        <v>0</v>
      </c>
      <c r="X825">
        <v>0</v>
      </c>
      <c r="Y825">
        <v>0</v>
      </c>
    </row>
    <row r="826" spans="1:25" x14ac:dyDescent="0.3">
      <c r="A826">
        <v>268209</v>
      </c>
      <c r="B826" t="s">
        <v>301</v>
      </c>
      <c r="C826" t="s">
        <v>26</v>
      </c>
      <c r="D826">
        <v>7003</v>
      </c>
      <c r="E826">
        <v>8148</v>
      </c>
      <c r="F826" t="s">
        <v>280</v>
      </c>
      <c r="G826">
        <v>4</v>
      </c>
      <c r="H826" t="s">
        <v>35</v>
      </c>
      <c r="I826" t="s">
        <v>36</v>
      </c>
      <c r="J826">
        <v>40461</v>
      </c>
      <c r="K826" t="s">
        <v>37</v>
      </c>
      <c r="L826">
        <v>40461</v>
      </c>
      <c r="M826" t="s">
        <v>37</v>
      </c>
      <c r="N826" t="s">
        <v>302</v>
      </c>
      <c r="O826" t="s">
        <v>31</v>
      </c>
      <c r="P826">
        <v>3690377</v>
      </c>
      <c r="Q826" t="s">
        <v>488</v>
      </c>
      <c r="R826">
        <v>1240.69</v>
      </c>
      <c r="S826">
        <v>0</v>
      </c>
      <c r="T826">
        <v>0</v>
      </c>
      <c r="U826">
        <v>0</v>
      </c>
      <c r="V826">
        <v>74.290000000000006</v>
      </c>
      <c r="W826">
        <v>0</v>
      </c>
      <c r="X826">
        <v>0</v>
      </c>
      <c r="Y826">
        <v>0</v>
      </c>
    </row>
    <row r="827" spans="1:25" x14ac:dyDescent="0.3">
      <c r="A827">
        <v>406726</v>
      </c>
      <c r="B827" t="s">
        <v>1085</v>
      </c>
      <c r="C827" t="s">
        <v>26</v>
      </c>
      <c r="D827">
        <v>7001</v>
      </c>
      <c r="E827">
        <v>8149</v>
      </c>
      <c r="F827" t="s">
        <v>1086</v>
      </c>
      <c r="G827">
        <v>4</v>
      </c>
      <c r="H827" t="s">
        <v>35</v>
      </c>
      <c r="I827" t="s">
        <v>919</v>
      </c>
      <c r="J827">
        <v>73248</v>
      </c>
      <c r="K827" t="s">
        <v>1087</v>
      </c>
      <c r="L827">
        <v>73248</v>
      </c>
      <c r="M827" t="s">
        <v>1087</v>
      </c>
      <c r="N827" t="s">
        <v>549</v>
      </c>
      <c r="O827" t="s">
        <v>43</v>
      </c>
      <c r="P827">
        <v>1536952</v>
      </c>
      <c r="Q827" t="s">
        <v>1088</v>
      </c>
      <c r="R827">
        <v>16468</v>
      </c>
      <c r="S827">
        <v>0</v>
      </c>
      <c r="T827">
        <v>0</v>
      </c>
      <c r="U827">
        <v>0</v>
      </c>
      <c r="V827">
        <v>-2082.6</v>
      </c>
      <c r="W827">
        <v>0</v>
      </c>
      <c r="X827">
        <v>0</v>
      </c>
      <c r="Y827">
        <v>0</v>
      </c>
    </row>
    <row r="828" spans="1:25" x14ac:dyDescent="0.3">
      <c r="A828">
        <v>464478</v>
      </c>
      <c r="B828" t="s">
        <v>591</v>
      </c>
      <c r="C828" t="s">
        <v>26</v>
      </c>
      <c r="D828">
        <v>7003</v>
      </c>
      <c r="E828">
        <v>8148</v>
      </c>
      <c r="F828" t="s">
        <v>592</v>
      </c>
      <c r="G828">
        <v>4</v>
      </c>
      <c r="H828" t="s">
        <v>35</v>
      </c>
      <c r="I828" t="s">
        <v>36</v>
      </c>
      <c r="J828">
        <v>40461</v>
      </c>
      <c r="K828" t="s">
        <v>37</v>
      </c>
      <c r="L828">
        <v>40461</v>
      </c>
      <c r="M828" t="s">
        <v>37</v>
      </c>
      <c r="N828" t="s">
        <v>593</v>
      </c>
      <c r="O828" t="s">
        <v>31</v>
      </c>
      <c r="P828">
        <v>1190719</v>
      </c>
      <c r="Q828" t="s">
        <v>107</v>
      </c>
      <c r="R828">
        <v>10921.21</v>
      </c>
      <c r="S828">
        <v>4166.5600000000004</v>
      </c>
      <c r="T828">
        <v>0</v>
      </c>
      <c r="U828">
        <v>0</v>
      </c>
      <c r="V828">
        <v>544.77</v>
      </c>
      <c r="W828">
        <v>246.95</v>
      </c>
      <c r="X828">
        <v>0</v>
      </c>
      <c r="Y828">
        <v>0</v>
      </c>
    </row>
    <row r="829" spans="1:25" x14ac:dyDescent="0.3">
      <c r="A829">
        <v>639459</v>
      </c>
      <c r="B829" t="s">
        <v>115</v>
      </c>
      <c r="C829" t="s">
        <v>26</v>
      </c>
      <c r="D829">
        <v>7003</v>
      </c>
      <c r="E829">
        <v>8148</v>
      </c>
      <c r="F829" t="s">
        <v>116</v>
      </c>
      <c r="G829">
        <v>4</v>
      </c>
      <c r="H829" t="s">
        <v>35</v>
      </c>
      <c r="I829" t="s">
        <v>36</v>
      </c>
      <c r="J829">
        <v>40461</v>
      </c>
      <c r="K829" t="s">
        <v>37</v>
      </c>
      <c r="L829">
        <v>40461</v>
      </c>
      <c r="M829" t="s">
        <v>37</v>
      </c>
      <c r="N829" t="s">
        <v>117</v>
      </c>
      <c r="O829" t="s">
        <v>31</v>
      </c>
      <c r="P829">
        <v>2322253</v>
      </c>
      <c r="Q829" t="s">
        <v>238</v>
      </c>
      <c r="R829">
        <v>61352.93</v>
      </c>
      <c r="S829">
        <v>5196.3999999999996</v>
      </c>
      <c r="T829">
        <v>0</v>
      </c>
      <c r="U829">
        <v>0</v>
      </c>
      <c r="V829">
        <v>1906.62</v>
      </c>
      <c r="W829">
        <v>184.08</v>
      </c>
      <c r="X829">
        <v>0</v>
      </c>
      <c r="Y829">
        <v>0</v>
      </c>
    </row>
    <row r="830" spans="1:25" x14ac:dyDescent="0.3">
      <c r="A830">
        <v>721786</v>
      </c>
      <c r="B830" t="s">
        <v>279</v>
      </c>
      <c r="C830" t="s">
        <v>26</v>
      </c>
      <c r="D830">
        <v>7003</v>
      </c>
      <c r="E830">
        <v>8148</v>
      </c>
      <c r="F830" t="s">
        <v>280</v>
      </c>
      <c r="G830">
        <v>4</v>
      </c>
      <c r="H830" t="s">
        <v>35</v>
      </c>
      <c r="I830" t="s">
        <v>36</v>
      </c>
      <c r="J830">
        <v>40461</v>
      </c>
      <c r="K830" t="s">
        <v>37</v>
      </c>
      <c r="L830">
        <v>40461</v>
      </c>
      <c r="M830" t="s">
        <v>37</v>
      </c>
      <c r="N830" t="s">
        <v>281</v>
      </c>
      <c r="O830" t="s">
        <v>31</v>
      </c>
      <c r="P830">
        <v>1571645</v>
      </c>
      <c r="Q830" t="s">
        <v>980</v>
      </c>
      <c r="R830">
        <v>10549.04</v>
      </c>
      <c r="S830">
        <v>0</v>
      </c>
      <c r="T830">
        <v>0</v>
      </c>
      <c r="U830">
        <v>0</v>
      </c>
      <c r="V830">
        <v>145.75</v>
      </c>
      <c r="W830">
        <v>0</v>
      </c>
      <c r="X830">
        <v>0</v>
      </c>
      <c r="Y830">
        <v>0</v>
      </c>
    </row>
    <row r="831" spans="1:25" x14ac:dyDescent="0.3">
      <c r="A831">
        <v>120984</v>
      </c>
      <c r="B831" t="s">
        <v>871</v>
      </c>
      <c r="C831" t="s">
        <v>26</v>
      </c>
      <c r="D831">
        <v>7992</v>
      </c>
      <c r="E831">
        <v>8145</v>
      </c>
      <c r="F831" t="s">
        <v>872</v>
      </c>
      <c r="G831">
        <v>4</v>
      </c>
      <c r="H831" t="s">
        <v>35</v>
      </c>
      <c r="I831" t="s">
        <v>36</v>
      </c>
      <c r="J831">
        <v>1468</v>
      </c>
      <c r="K831" t="s">
        <v>348</v>
      </c>
      <c r="L831">
        <v>1468</v>
      </c>
      <c r="M831" t="s">
        <v>348</v>
      </c>
      <c r="N831" t="s">
        <v>493</v>
      </c>
      <c r="O831" t="s">
        <v>69</v>
      </c>
      <c r="P831">
        <v>3712908</v>
      </c>
      <c r="Q831" t="s">
        <v>414</v>
      </c>
      <c r="R831">
        <v>14659.43</v>
      </c>
      <c r="S831">
        <v>0</v>
      </c>
      <c r="T831">
        <v>7428.95</v>
      </c>
      <c r="U831">
        <v>0</v>
      </c>
      <c r="V831">
        <v>1036.3599999999999</v>
      </c>
      <c r="W831">
        <v>0</v>
      </c>
      <c r="X831">
        <v>516.47</v>
      </c>
      <c r="Y831">
        <v>0</v>
      </c>
    </row>
    <row r="832" spans="1:25" x14ac:dyDescent="0.3">
      <c r="A832">
        <v>199934</v>
      </c>
      <c r="B832" t="s">
        <v>1089</v>
      </c>
      <c r="C832" t="s">
        <v>26</v>
      </c>
      <c r="D832">
        <v>7001</v>
      </c>
      <c r="E832">
        <v>8149</v>
      </c>
      <c r="F832" t="s">
        <v>280</v>
      </c>
      <c r="G832">
        <v>4</v>
      </c>
      <c r="H832" t="s">
        <v>35</v>
      </c>
      <c r="I832" t="s">
        <v>29</v>
      </c>
      <c r="J832">
        <v>40461</v>
      </c>
      <c r="K832" t="s">
        <v>37</v>
      </c>
      <c r="L832">
        <v>40461</v>
      </c>
      <c r="M832" t="s">
        <v>37</v>
      </c>
      <c r="N832" t="s">
        <v>281</v>
      </c>
      <c r="O832" t="s">
        <v>31</v>
      </c>
      <c r="P832">
        <v>3700093</v>
      </c>
      <c r="Q832" t="s">
        <v>935</v>
      </c>
      <c r="R832">
        <v>16891.8</v>
      </c>
      <c r="S832">
        <v>0</v>
      </c>
      <c r="T832">
        <v>0</v>
      </c>
      <c r="U832">
        <v>0</v>
      </c>
      <c r="V832">
        <v>556.45000000000005</v>
      </c>
      <c r="W832">
        <v>0</v>
      </c>
      <c r="X832">
        <v>0</v>
      </c>
      <c r="Y832">
        <v>0</v>
      </c>
    </row>
    <row r="833" spans="1:25" x14ac:dyDescent="0.3">
      <c r="A833">
        <v>894864</v>
      </c>
      <c r="B833" t="s">
        <v>456</v>
      </c>
      <c r="C833" t="s">
        <v>26</v>
      </c>
      <c r="D833">
        <v>7670</v>
      </c>
      <c r="E833">
        <v>8155</v>
      </c>
      <c r="F833" t="s">
        <v>113</v>
      </c>
      <c r="G833">
        <v>2</v>
      </c>
      <c r="H833" t="s">
        <v>28</v>
      </c>
      <c r="I833" t="s">
        <v>36</v>
      </c>
      <c r="J833">
        <v>40206</v>
      </c>
      <c r="K833" t="s">
        <v>47</v>
      </c>
      <c r="L833">
        <v>40205</v>
      </c>
      <c r="M833" t="s">
        <v>48</v>
      </c>
      <c r="N833">
        <v>0</v>
      </c>
      <c r="O833" t="s">
        <v>43</v>
      </c>
      <c r="P833">
        <v>1180942</v>
      </c>
      <c r="Q833" t="s">
        <v>139</v>
      </c>
      <c r="R833">
        <v>38020.080000000002</v>
      </c>
      <c r="S833">
        <v>0</v>
      </c>
      <c r="T833">
        <v>0</v>
      </c>
      <c r="U833">
        <v>0</v>
      </c>
      <c r="V833">
        <v>457.79</v>
      </c>
      <c r="W833">
        <v>0</v>
      </c>
      <c r="X833">
        <v>0</v>
      </c>
      <c r="Y833">
        <v>0</v>
      </c>
    </row>
    <row r="834" spans="1:25" x14ac:dyDescent="0.3">
      <c r="A834">
        <v>976107</v>
      </c>
      <c r="B834" t="s">
        <v>239</v>
      </c>
      <c r="C834" t="s">
        <v>26</v>
      </c>
      <c r="D834">
        <v>7001</v>
      </c>
      <c r="E834">
        <v>8149</v>
      </c>
      <c r="F834" t="s">
        <v>240</v>
      </c>
      <c r="G834">
        <v>4</v>
      </c>
      <c r="H834" t="s">
        <v>35</v>
      </c>
      <c r="I834" t="s">
        <v>36</v>
      </c>
      <c r="J834">
        <v>72008</v>
      </c>
      <c r="K834" t="s">
        <v>241</v>
      </c>
      <c r="L834">
        <v>72008</v>
      </c>
      <c r="M834" t="s">
        <v>242</v>
      </c>
      <c r="N834" t="s">
        <v>243</v>
      </c>
      <c r="O834" t="s">
        <v>43</v>
      </c>
      <c r="P834">
        <v>3556636</v>
      </c>
      <c r="Q834" t="s">
        <v>328</v>
      </c>
      <c r="R834">
        <v>967.6</v>
      </c>
      <c r="S834">
        <v>967.6</v>
      </c>
      <c r="T834">
        <v>0</v>
      </c>
      <c r="U834">
        <v>0</v>
      </c>
      <c r="V834">
        <v>188.19</v>
      </c>
      <c r="W834">
        <v>188.19</v>
      </c>
      <c r="X834">
        <v>0</v>
      </c>
      <c r="Y834">
        <v>0</v>
      </c>
    </row>
    <row r="835" spans="1:25" x14ac:dyDescent="0.3">
      <c r="A835">
        <v>392469</v>
      </c>
      <c r="B835" t="s">
        <v>40</v>
      </c>
      <c r="C835" t="s">
        <v>26</v>
      </c>
      <c r="D835">
        <v>837</v>
      </c>
      <c r="E835">
        <v>8149</v>
      </c>
      <c r="F835" t="s">
        <v>41</v>
      </c>
      <c r="G835">
        <v>2</v>
      </c>
      <c r="H835" t="s">
        <v>28</v>
      </c>
      <c r="I835" t="s">
        <v>29</v>
      </c>
      <c r="J835">
        <v>40848</v>
      </c>
      <c r="K835" t="s">
        <v>42</v>
      </c>
      <c r="L835">
        <v>40848</v>
      </c>
      <c r="M835" t="s">
        <v>42</v>
      </c>
      <c r="N835">
        <v>0</v>
      </c>
      <c r="O835" t="s">
        <v>43</v>
      </c>
      <c r="P835">
        <v>3920881</v>
      </c>
      <c r="Q835" t="s">
        <v>179</v>
      </c>
      <c r="R835">
        <v>16644.28</v>
      </c>
      <c r="S835">
        <v>0</v>
      </c>
      <c r="T835">
        <v>0</v>
      </c>
      <c r="U835">
        <v>0</v>
      </c>
      <c r="V835">
        <v>460.83</v>
      </c>
      <c r="W835">
        <v>0</v>
      </c>
      <c r="X835">
        <v>0</v>
      </c>
      <c r="Y835">
        <v>0</v>
      </c>
    </row>
    <row r="836" spans="1:25" x14ac:dyDescent="0.3">
      <c r="A836">
        <v>759242</v>
      </c>
      <c r="B836" t="s">
        <v>997</v>
      </c>
      <c r="C836" t="s">
        <v>26</v>
      </c>
      <c r="D836">
        <v>7992</v>
      </c>
      <c r="E836">
        <v>8149</v>
      </c>
      <c r="G836">
        <v>2</v>
      </c>
      <c r="H836" t="s">
        <v>28</v>
      </c>
      <c r="I836" t="s">
        <v>29</v>
      </c>
      <c r="J836">
        <v>40552</v>
      </c>
      <c r="K836" t="s">
        <v>998</v>
      </c>
      <c r="L836">
        <v>40552</v>
      </c>
      <c r="M836" t="s">
        <v>998</v>
      </c>
      <c r="N836">
        <v>0</v>
      </c>
      <c r="O836" t="s">
        <v>69</v>
      </c>
      <c r="P836">
        <v>3781796</v>
      </c>
      <c r="Q836" t="s">
        <v>246</v>
      </c>
      <c r="R836">
        <v>2845.44</v>
      </c>
      <c r="S836">
        <v>2845.44</v>
      </c>
      <c r="T836">
        <v>0</v>
      </c>
      <c r="U836">
        <v>0</v>
      </c>
      <c r="V836">
        <v>155.38</v>
      </c>
      <c r="W836">
        <v>155.38</v>
      </c>
      <c r="X836">
        <v>0</v>
      </c>
      <c r="Y836">
        <v>0</v>
      </c>
    </row>
    <row r="837" spans="1:25" x14ac:dyDescent="0.3">
      <c r="A837">
        <v>966753</v>
      </c>
      <c r="B837" t="s">
        <v>868</v>
      </c>
      <c r="C837" t="s">
        <v>26</v>
      </c>
      <c r="D837">
        <v>7001</v>
      </c>
      <c r="E837">
        <v>8149</v>
      </c>
      <c r="F837" t="s">
        <v>869</v>
      </c>
      <c r="G837">
        <v>2</v>
      </c>
      <c r="H837" t="s">
        <v>28</v>
      </c>
      <c r="I837" t="s">
        <v>29</v>
      </c>
      <c r="J837">
        <v>72618</v>
      </c>
      <c r="K837" t="s">
        <v>870</v>
      </c>
      <c r="L837">
        <v>72618</v>
      </c>
      <c r="M837" t="s">
        <v>870</v>
      </c>
      <c r="N837">
        <v>0</v>
      </c>
      <c r="O837" t="s">
        <v>31</v>
      </c>
      <c r="P837">
        <v>3544194</v>
      </c>
      <c r="Q837" t="s">
        <v>131</v>
      </c>
      <c r="R837">
        <v>0</v>
      </c>
      <c r="S837">
        <v>0</v>
      </c>
      <c r="T837">
        <v>0</v>
      </c>
      <c r="U837">
        <v>15878.19</v>
      </c>
      <c r="V837">
        <v>0</v>
      </c>
      <c r="W837">
        <v>0</v>
      </c>
      <c r="X837">
        <v>0</v>
      </c>
      <c r="Y837">
        <v>610.70000000000005</v>
      </c>
    </row>
    <row r="838" spans="1:25" x14ac:dyDescent="0.3">
      <c r="A838">
        <v>335566</v>
      </c>
      <c r="B838" t="s">
        <v>1090</v>
      </c>
      <c r="C838" t="s">
        <v>26</v>
      </c>
      <c r="D838">
        <v>837</v>
      </c>
      <c r="E838">
        <v>8149</v>
      </c>
      <c r="F838" t="s">
        <v>1091</v>
      </c>
      <c r="G838">
        <v>3</v>
      </c>
      <c r="H838" t="s">
        <v>53</v>
      </c>
      <c r="I838" t="s">
        <v>29</v>
      </c>
      <c r="J838">
        <v>72159</v>
      </c>
      <c r="K838" t="s">
        <v>729</v>
      </c>
      <c r="L838">
        <v>72159</v>
      </c>
      <c r="M838" t="s">
        <v>729</v>
      </c>
      <c r="N838" t="s">
        <v>730</v>
      </c>
      <c r="O838" t="s">
        <v>43</v>
      </c>
      <c r="P838">
        <v>2818003</v>
      </c>
      <c r="Q838" t="s">
        <v>480</v>
      </c>
      <c r="R838">
        <v>3216.4</v>
      </c>
      <c r="S838">
        <v>0</v>
      </c>
      <c r="T838">
        <v>0</v>
      </c>
      <c r="U838">
        <v>0</v>
      </c>
      <c r="V838">
        <v>185.7</v>
      </c>
      <c r="W838">
        <v>0</v>
      </c>
      <c r="X838">
        <v>0</v>
      </c>
      <c r="Y838">
        <v>0</v>
      </c>
    </row>
    <row r="839" spans="1:25" x14ac:dyDescent="0.3">
      <c r="A839">
        <v>208117</v>
      </c>
      <c r="B839" t="s">
        <v>899</v>
      </c>
      <c r="C839" t="s">
        <v>26</v>
      </c>
      <c r="D839">
        <v>7992</v>
      </c>
      <c r="E839">
        <v>8149</v>
      </c>
      <c r="F839" t="s">
        <v>900</v>
      </c>
      <c r="G839">
        <v>4</v>
      </c>
      <c r="H839" t="s">
        <v>35</v>
      </c>
      <c r="I839" t="s">
        <v>29</v>
      </c>
      <c r="J839">
        <v>72608</v>
      </c>
      <c r="K839" t="s">
        <v>836</v>
      </c>
      <c r="L839">
        <v>72608</v>
      </c>
      <c r="M839" t="s">
        <v>836</v>
      </c>
      <c r="N839" t="s">
        <v>837</v>
      </c>
      <c r="O839" t="s">
        <v>69</v>
      </c>
      <c r="P839">
        <v>3920881</v>
      </c>
      <c r="Q839" t="s">
        <v>179</v>
      </c>
      <c r="R839">
        <v>33235.019999999997</v>
      </c>
      <c r="S839">
        <v>33235.019999999997</v>
      </c>
      <c r="T839">
        <v>0</v>
      </c>
      <c r="U839">
        <v>0</v>
      </c>
      <c r="V839">
        <v>3020.04</v>
      </c>
      <c r="W839">
        <v>3020.04</v>
      </c>
      <c r="X839">
        <v>0</v>
      </c>
      <c r="Y839">
        <v>0</v>
      </c>
    </row>
    <row r="840" spans="1:25" x14ac:dyDescent="0.3">
      <c r="A840">
        <v>721786</v>
      </c>
      <c r="B840" t="s">
        <v>279</v>
      </c>
      <c r="C840" t="s">
        <v>26</v>
      </c>
      <c r="D840">
        <v>7003</v>
      </c>
      <c r="E840">
        <v>8148</v>
      </c>
      <c r="F840" t="s">
        <v>280</v>
      </c>
      <c r="G840">
        <v>4</v>
      </c>
      <c r="H840" t="s">
        <v>35</v>
      </c>
      <c r="I840" t="s">
        <v>36</v>
      </c>
      <c r="J840">
        <v>40461</v>
      </c>
      <c r="K840" t="s">
        <v>37</v>
      </c>
      <c r="L840">
        <v>40461</v>
      </c>
      <c r="M840" t="s">
        <v>37</v>
      </c>
      <c r="N840" t="s">
        <v>281</v>
      </c>
      <c r="O840" t="s">
        <v>31</v>
      </c>
      <c r="P840">
        <v>2320315</v>
      </c>
      <c r="Q840" t="s">
        <v>1092</v>
      </c>
      <c r="R840">
        <v>37061.980000000003</v>
      </c>
      <c r="S840">
        <v>37061.980000000003</v>
      </c>
      <c r="T840">
        <v>0</v>
      </c>
      <c r="U840">
        <v>0</v>
      </c>
      <c r="V840">
        <v>844.92</v>
      </c>
      <c r="W840">
        <v>844.92</v>
      </c>
      <c r="X840">
        <v>0</v>
      </c>
      <c r="Y840">
        <v>0</v>
      </c>
    </row>
    <row r="841" spans="1:25" x14ac:dyDescent="0.3">
      <c r="A841">
        <v>76006</v>
      </c>
      <c r="B841" t="s">
        <v>397</v>
      </c>
      <c r="C841" t="s">
        <v>26</v>
      </c>
      <c r="D841">
        <v>7994</v>
      </c>
      <c r="E841">
        <v>8149</v>
      </c>
      <c r="F841" t="s">
        <v>52</v>
      </c>
      <c r="G841">
        <v>4</v>
      </c>
      <c r="H841" t="s">
        <v>35</v>
      </c>
      <c r="I841" t="s">
        <v>36</v>
      </c>
      <c r="J841">
        <v>40263</v>
      </c>
      <c r="K841" t="s">
        <v>398</v>
      </c>
      <c r="L841">
        <v>40263</v>
      </c>
      <c r="M841" t="s">
        <v>398</v>
      </c>
      <c r="N841" t="s">
        <v>55</v>
      </c>
      <c r="O841" t="s">
        <v>43</v>
      </c>
      <c r="P841">
        <v>2876621</v>
      </c>
      <c r="Q841" t="s">
        <v>204</v>
      </c>
      <c r="R841">
        <v>0</v>
      </c>
      <c r="S841">
        <v>0</v>
      </c>
      <c r="T841">
        <v>0</v>
      </c>
      <c r="U841">
        <v>11540.87</v>
      </c>
      <c r="V841">
        <v>0</v>
      </c>
      <c r="W841">
        <v>0</v>
      </c>
      <c r="X841">
        <v>0</v>
      </c>
      <c r="Y841">
        <v>511.7</v>
      </c>
    </row>
    <row r="842" spans="1:25" x14ac:dyDescent="0.3">
      <c r="A842">
        <v>442984</v>
      </c>
      <c r="B842" t="s">
        <v>202</v>
      </c>
      <c r="C842" t="s">
        <v>26</v>
      </c>
      <c r="D842">
        <v>7003</v>
      </c>
      <c r="E842">
        <v>8148</v>
      </c>
      <c r="F842" t="s">
        <v>203</v>
      </c>
      <c r="G842">
        <v>2</v>
      </c>
      <c r="H842" t="s">
        <v>28</v>
      </c>
      <c r="I842" t="s">
        <v>36</v>
      </c>
      <c r="J842">
        <v>40461</v>
      </c>
      <c r="K842" t="s">
        <v>37</v>
      </c>
      <c r="L842">
        <v>40461</v>
      </c>
      <c r="M842" t="s">
        <v>37</v>
      </c>
      <c r="N842">
        <v>0</v>
      </c>
      <c r="O842" t="s">
        <v>31</v>
      </c>
      <c r="P842">
        <v>3466661</v>
      </c>
      <c r="Q842" t="s">
        <v>124</v>
      </c>
      <c r="R842">
        <v>960171.67</v>
      </c>
      <c r="S842">
        <v>182073.82</v>
      </c>
      <c r="T842">
        <v>0</v>
      </c>
      <c r="U842">
        <v>0</v>
      </c>
      <c r="V842">
        <v>12801.47</v>
      </c>
      <c r="W842">
        <v>2148.73</v>
      </c>
      <c r="X842">
        <v>0</v>
      </c>
      <c r="Y842">
        <v>0</v>
      </c>
    </row>
    <row r="843" spans="1:25" x14ac:dyDescent="0.3">
      <c r="A843">
        <v>868408</v>
      </c>
      <c r="B843" t="s">
        <v>476</v>
      </c>
      <c r="C843" t="s">
        <v>26</v>
      </c>
      <c r="D843">
        <v>7003</v>
      </c>
      <c r="E843">
        <v>8148</v>
      </c>
      <c r="F843" t="s">
        <v>87</v>
      </c>
      <c r="G843">
        <v>4</v>
      </c>
      <c r="H843" t="s">
        <v>35</v>
      </c>
      <c r="I843" t="s">
        <v>36</v>
      </c>
      <c r="J843">
        <v>40461</v>
      </c>
      <c r="K843" t="s">
        <v>37</v>
      </c>
      <c r="L843">
        <v>40461</v>
      </c>
      <c r="M843" t="s">
        <v>37</v>
      </c>
      <c r="N843" t="s">
        <v>477</v>
      </c>
      <c r="O843" t="s">
        <v>31</v>
      </c>
      <c r="P843">
        <v>2041440</v>
      </c>
      <c r="Q843" t="s">
        <v>629</v>
      </c>
      <c r="R843">
        <v>72009.16</v>
      </c>
      <c r="S843">
        <v>42146.97</v>
      </c>
      <c r="T843">
        <v>0</v>
      </c>
      <c r="U843">
        <v>0</v>
      </c>
      <c r="V843">
        <v>1137.93</v>
      </c>
      <c r="W843">
        <v>681.11</v>
      </c>
      <c r="X843">
        <v>0</v>
      </c>
      <c r="Y843">
        <v>0</v>
      </c>
    </row>
    <row r="844" spans="1:25" x14ac:dyDescent="0.3">
      <c r="A844">
        <v>497890</v>
      </c>
      <c r="B844" t="s">
        <v>966</v>
      </c>
      <c r="C844" t="s">
        <v>26</v>
      </c>
      <c r="D844">
        <v>7670</v>
      </c>
      <c r="E844">
        <v>8155</v>
      </c>
      <c r="F844" t="s">
        <v>249</v>
      </c>
      <c r="G844">
        <v>4</v>
      </c>
      <c r="H844" t="s">
        <v>35</v>
      </c>
      <c r="I844" t="s">
        <v>36</v>
      </c>
      <c r="J844">
        <v>40206</v>
      </c>
      <c r="K844" t="s">
        <v>47</v>
      </c>
      <c r="L844">
        <v>40205</v>
      </c>
      <c r="M844" t="s">
        <v>48</v>
      </c>
      <c r="N844" t="s">
        <v>690</v>
      </c>
      <c r="O844" t="s">
        <v>43</v>
      </c>
      <c r="P844">
        <v>3425493</v>
      </c>
      <c r="Q844" t="s">
        <v>384</v>
      </c>
      <c r="R844">
        <v>1811040.7</v>
      </c>
      <c r="S844">
        <v>473119.1</v>
      </c>
      <c r="T844">
        <v>0</v>
      </c>
      <c r="U844">
        <v>0</v>
      </c>
      <c r="V844">
        <v>29957.09</v>
      </c>
      <c r="W844">
        <v>8620.41</v>
      </c>
      <c r="X844">
        <v>0</v>
      </c>
      <c r="Y844">
        <v>0</v>
      </c>
    </row>
    <row r="845" spans="1:25" x14ac:dyDescent="0.3">
      <c r="A845">
        <v>721786</v>
      </c>
      <c r="B845" t="s">
        <v>279</v>
      </c>
      <c r="C845" t="s">
        <v>26</v>
      </c>
      <c r="D845">
        <v>7003</v>
      </c>
      <c r="E845">
        <v>8148</v>
      </c>
      <c r="F845" t="s">
        <v>280</v>
      </c>
      <c r="G845">
        <v>4</v>
      </c>
      <c r="H845" t="s">
        <v>35</v>
      </c>
      <c r="I845" t="s">
        <v>36</v>
      </c>
      <c r="J845">
        <v>40461</v>
      </c>
      <c r="K845" t="s">
        <v>37</v>
      </c>
      <c r="L845">
        <v>40461</v>
      </c>
      <c r="M845" t="s">
        <v>37</v>
      </c>
      <c r="N845" t="s">
        <v>281</v>
      </c>
      <c r="O845" t="s">
        <v>31</v>
      </c>
      <c r="P845">
        <v>2345544</v>
      </c>
      <c r="Q845" t="s">
        <v>453</v>
      </c>
      <c r="R845">
        <v>28627.08</v>
      </c>
      <c r="S845">
        <v>7068.95</v>
      </c>
      <c r="T845">
        <v>0</v>
      </c>
      <c r="U845">
        <v>0</v>
      </c>
      <c r="V845">
        <v>698.17</v>
      </c>
      <c r="W845">
        <v>223.36</v>
      </c>
      <c r="X845">
        <v>0</v>
      </c>
      <c r="Y845">
        <v>192.39</v>
      </c>
    </row>
    <row r="846" spans="1:25" x14ac:dyDescent="0.3">
      <c r="A846">
        <v>857245</v>
      </c>
      <c r="B846" t="s">
        <v>33</v>
      </c>
      <c r="C846" t="s">
        <v>26</v>
      </c>
      <c r="D846">
        <v>7003</v>
      </c>
      <c r="E846">
        <v>8148</v>
      </c>
      <c r="F846" t="s">
        <v>34</v>
      </c>
      <c r="G846">
        <v>4</v>
      </c>
      <c r="H846" t="s">
        <v>35</v>
      </c>
      <c r="I846" t="s">
        <v>36</v>
      </c>
      <c r="J846">
        <v>40461</v>
      </c>
      <c r="K846" t="s">
        <v>37</v>
      </c>
      <c r="L846">
        <v>40461</v>
      </c>
      <c r="M846" t="s">
        <v>37</v>
      </c>
      <c r="N846" t="s">
        <v>38</v>
      </c>
      <c r="O846" t="s">
        <v>31</v>
      </c>
      <c r="P846">
        <v>2590404</v>
      </c>
      <c r="Q846" t="s">
        <v>463</v>
      </c>
      <c r="R846">
        <v>87228.2</v>
      </c>
      <c r="S846">
        <v>38802.75</v>
      </c>
      <c r="T846">
        <v>0</v>
      </c>
      <c r="U846">
        <v>0</v>
      </c>
      <c r="V846">
        <v>2514.92</v>
      </c>
      <c r="W846">
        <v>1126.8900000000001</v>
      </c>
      <c r="X846">
        <v>0</v>
      </c>
      <c r="Y846">
        <v>0</v>
      </c>
    </row>
    <row r="847" spans="1:25" x14ac:dyDescent="0.3">
      <c r="A847">
        <v>638527</v>
      </c>
      <c r="B847" t="s">
        <v>388</v>
      </c>
      <c r="C847" t="s">
        <v>26</v>
      </c>
      <c r="D847">
        <v>7003</v>
      </c>
      <c r="E847">
        <v>8148</v>
      </c>
      <c r="F847" t="s">
        <v>152</v>
      </c>
      <c r="G847">
        <v>4</v>
      </c>
      <c r="H847" t="s">
        <v>35</v>
      </c>
      <c r="I847" t="s">
        <v>36</v>
      </c>
      <c r="J847">
        <v>40461</v>
      </c>
      <c r="K847" t="s">
        <v>37</v>
      </c>
      <c r="L847">
        <v>40461</v>
      </c>
      <c r="M847" t="s">
        <v>37</v>
      </c>
      <c r="N847" t="s">
        <v>153</v>
      </c>
      <c r="O847" t="s">
        <v>31</v>
      </c>
      <c r="P847">
        <v>3281243</v>
      </c>
      <c r="Q847" t="s">
        <v>124</v>
      </c>
      <c r="R847">
        <v>49232.39</v>
      </c>
      <c r="S847">
        <v>8798.82</v>
      </c>
      <c r="T847">
        <v>0</v>
      </c>
      <c r="U847">
        <v>0</v>
      </c>
      <c r="V847">
        <v>2398.5300000000002</v>
      </c>
      <c r="W847">
        <v>286.95999999999998</v>
      </c>
      <c r="X847">
        <v>0</v>
      </c>
      <c r="Y847">
        <v>0</v>
      </c>
    </row>
    <row r="848" spans="1:25" x14ac:dyDescent="0.3">
      <c r="A848">
        <v>871841</v>
      </c>
      <c r="B848" t="s">
        <v>141</v>
      </c>
      <c r="C848" t="s">
        <v>26</v>
      </c>
      <c r="D848">
        <v>7670</v>
      </c>
      <c r="E848">
        <v>8155</v>
      </c>
      <c r="F848" t="s">
        <v>142</v>
      </c>
      <c r="G848">
        <v>4</v>
      </c>
      <c r="H848" t="s">
        <v>35</v>
      </c>
      <c r="I848" t="s">
        <v>29</v>
      </c>
      <c r="J848">
        <v>40206</v>
      </c>
      <c r="K848" t="s">
        <v>47</v>
      </c>
      <c r="L848">
        <v>40205</v>
      </c>
      <c r="M848" t="s">
        <v>48</v>
      </c>
      <c r="N848" t="s">
        <v>143</v>
      </c>
      <c r="O848" t="s">
        <v>43</v>
      </c>
      <c r="P848">
        <v>2041432</v>
      </c>
      <c r="Q848" t="s">
        <v>629</v>
      </c>
      <c r="R848">
        <v>158025.89000000001</v>
      </c>
      <c r="S848">
        <v>13148.1</v>
      </c>
      <c r="T848">
        <v>0</v>
      </c>
      <c r="U848">
        <v>0</v>
      </c>
      <c r="V848">
        <v>3065.43</v>
      </c>
      <c r="W848">
        <v>215.57</v>
      </c>
      <c r="X848">
        <v>0</v>
      </c>
      <c r="Y848">
        <v>0</v>
      </c>
    </row>
    <row r="849" spans="1:25" x14ac:dyDescent="0.3">
      <c r="A849">
        <v>425335</v>
      </c>
      <c r="B849" t="s">
        <v>1059</v>
      </c>
      <c r="C849" t="s">
        <v>26</v>
      </c>
      <c r="D849">
        <v>7670</v>
      </c>
      <c r="E849">
        <v>8155</v>
      </c>
      <c r="F849" t="s">
        <v>249</v>
      </c>
      <c r="G849">
        <v>3</v>
      </c>
      <c r="H849" t="s">
        <v>53</v>
      </c>
      <c r="I849" t="s">
        <v>36</v>
      </c>
      <c r="J849">
        <v>40206</v>
      </c>
      <c r="K849" t="s">
        <v>47</v>
      </c>
      <c r="L849">
        <v>40205</v>
      </c>
      <c r="M849" t="s">
        <v>48</v>
      </c>
      <c r="N849" t="s">
        <v>690</v>
      </c>
      <c r="O849" t="s">
        <v>43</v>
      </c>
      <c r="P849">
        <v>3224771</v>
      </c>
      <c r="Q849" t="s">
        <v>594</v>
      </c>
      <c r="R849">
        <v>1331.43</v>
      </c>
      <c r="S849">
        <v>0</v>
      </c>
      <c r="T849">
        <v>0</v>
      </c>
      <c r="U849">
        <v>0</v>
      </c>
      <c r="V849">
        <v>2.68</v>
      </c>
      <c r="W849">
        <v>0</v>
      </c>
      <c r="X849">
        <v>0</v>
      </c>
      <c r="Y849">
        <v>0</v>
      </c>
    </row>
    <row r="850" spans="1:25" x14ac:dyDescent="0.3">
      <c r="A850">
        <v>76006</v>
      </c>
      <c r="B850" t="s">
        <v>397</v>
      </c>
      <c r="C850" t="s">
        <v>26</v>
      </c>
      <c r="D850">
        <v>7994</v>
      </c>
      <c r="E850">
        <v>8149</v>
      </c>
      <c r="F850" t="s">
        <v>52</v>
      </c>
      <c r="G850">
        <v>4</v>
      </c>
      <c r="H850" t="s">
        <v>35</v>
      </c>
      <c r="I850" t="s">
        <v>36</v>
      </c>
      <c r="J850">
        <v>40263</v>
      </c>
      <c r="K850" t="s">
        <v>398</v>
      </c>
      <c r="L850">
        <v>40263</v>
      </c>
      <c r="M850" t="s">
        <v>398</v>
      </c>
      <c r="N850" t="s">
        <v>55</v>
      </c>
      <c r="O850" t="s">
        <v>43</v>
      </c>
      <c r="P850">
        <v>3550175</v>
      </c>
      <c r="Q850" t="s">
        <v>328</v>
      </c>
      <c r="R850">
        <v>50540.46</v>
      </c>
      <c r="S850">
        <v>0</v>
      </c>
      <c r="T850">
        <v>4043.77</v>
      </c>
      <c r="U850">
        <v>4050.66</v>
      </c>
      <c r="V850">
        <v>8900.61</v>
      </c>
      <c r="W850">
        <v>0</v>
      </c>
      <c r="X850">
        <v>561.79999999999995</v>
      </c>
      <c r="Y850">
        <v>0</v>
      </c>
    </row>
    <row r="851" spans="1:25" x14ac:dyDescent="0.3">
      <c r="A851">
        <v>771690</v>
      </c>
      <c r="B851" t="s">
        <v>276</v>
      </c>
      <c r="C851" t="s">
        <v>26</v>
      </c>
      <c r="D851">
        <v>7001</v>
      </c>
      <c r="E851">
        <v>8149</v>
      </c>
      <c r="F851" t="s">
        <v>277</v>
      </c>
      <c r="G851">
        <v>2</v>
      </c>
      <c r="H851" t="s">
        <v>28</v>
      </c>
      <c r="I851" t="s">
        <v>36</v>
      </c>
      <c r="J851">
        <v>72428</v>
      </c>
      <c r="K851" t="s">
        <v>278</v>
      </c>
      <c r="L851">
        <v>72428</v>
      </c>
      <c r="M851" t="s">
        <v>278</v>
      </c>
      <c r="N851">
        <v>0</v>
      </c>
      <c r="O851" t="s">
        <v>69</v>
      </c>
      <c r="P851">
        <v>2292423</v>
      </c>
      <c r="Q851" t="s">
        <v>64</v>
      </c>
      <c r="R851">
        <v>11075.97</v>
      </c>
      <c r="S851">
        <v>0</v>
      </c>
      <c r="T851">
        <v>0</v>
      </c>
      <c r="U851">
        <v>0</v>
      </c>
      <c r="V851">
        <v>778.93</v>
      </c>
      <c r="W851">
        <v>0</v>
      </c>
      <c r="X851">
        <v>0</v>
      </c>
      <c r="Y851">
        <v>0</v>
      </c>
    </row>
    <row r="852" spans="1:25" x14ac:dyDescent="0.3">
      <c r="A852">
        <v>339725</v>
      </c>
      <c r="B852" t="s">
        <v>343</v>
      </c>
      <c r="C852" t="s">
        <v>26</v>
      </c>
      <c r="D852">
        <v>7994</v>
      </c>
      <c r="E852">
        <v>8173</v>
      </c>
      <c r="F852" t="s">
        <v>344</v>
      </c>
      <c r="G852">
        <v>4</v>
      </c>
      <c r="H852" t="s">
        <v>35</v>
      </c>
      <c r="I852" t="s">
        <v>36</v>
      </c>
      <c r="J852">
        <v>72859</v>
      </c>
      <c r="K852" t="s">
        <v>164</v>
      </c>
      <c r="L852">
        <v>72859</v>
      </c>
      <c r="M852" t="s">
        <v>164</v>
      </c>
      <c r="N852" t="s">
        <v>165</v>
      </c>
      <c r="O852" t="s">
        <v>43</v>
      </c>
      <c r="P852">
        <v>2390573</v>
      </c>
      <c r="Q852" t="s">
        <v>651</v>
      </c>
      <c r="R852">
        <v>405695.81</v>
      </c>
      <c r="S852">
        <v>81716.639999999999</v>
      </c>
      <c r="T852">
        <v>0</v>
      </c>
      <c r="U852">
        <v>0</v>
      </c>
      <c r="V852">
        <v>21471.9</v>
      </c>
      <c r="W852">
        <v>4410.8500000000004</v>
      </c>
      <c r="X852">
        <v>0</v>
      </c>
      <c r="Y852">
        <v>0</v>
      </c>
    </row>
    <row r="853" spans="1:25" x14ac:dyDescent="0.3">
      <c r="A853">
        <v>93524</v>
      </c>
      <c r="B853" t="s">
        <v>1064</v>
      </c>
      <c r="C853" t="s">
        <v>26</v>
      </c>
      <c r="D853">
        <v>7001</v>
      </c>
      <c r="E853">
        <v>8149</v>
      </c>
      <c r="F853" t="s">
        <v>176</v>
      </c>
      <c r="G853">
        <v>4</v>
      </c>
      <c r="H853" t="s">
        <v>35</v>
      </c>
      <c r="I853" t="s">
        <v>29</v>
      </c>
      <c r="J853">
        <v>40083</v>
      </c>
      <c r="K853" t="s">
        <v>177</v>
      </c>
      <c r="L853">
        <v>40083</v>
      </c>
      <c r="M853" t="s">
        <v>177</v>
      </c>
      <c r="N853" t="s">
        <v>614</v>
      </c>
      <c r="O853" t="s">
        <v>43</v>
      </c>
      <c r="P853">
        <v>1609296</v>
      </c>
      <c r="Q853" t="s">
        <v>389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</row>
    <row r="854" spans="1:25" x14ac:dyDescent="0.3">
      <c r="A854">
        <v>715882</v>
      </c>
      <c r="B854" t="s">
        <v>413</v>
      </c>
      <c r="C854" t="s">
        <v>26</v>
      </c>
      <c r="D854">
        <v>7992</v>
      </c>
      <c r="E854">
        <v>8149</v>
      </c>
      <c r="F854" t="s">
        <v>209</v>
      </c>
      <c r="G854">
        <v>3</v>
      </c>
      <c r="H854" t="s">
        <v>53</v>
      </c>
      <c r="I854" t="s">
        <v>29</v>
      </c>
      <c r="J854">
        <v>40550</v>
      </c>
      <c r="K854" t="s">
        <v>210</v>
      </c>
      <c r="L854">
        <v>40550</v>
      </c>
      <c r="M854" t="s">
        <v>210</v>
      </c>
      <c r="N854" t="s">
        <v>211</v>
      </c>
      <c r="O854" t="s">
        <v>43</v>
      </c>
      <c r="P854">
        <v>3712817</v>
      </c>
      <c r="Q854" t="s">
        <v>414</v>
      </c>
      <c r="R854">
        <v>46895.34</v>
      </c>
      <c r="S854">
        <v>0</v>
      </c>
      <c r="T854">
        <v>0</v>
      </c>
      <c r="U854">
        <v>0</v>
      </c>
      <c r="V854">
        <v>1971.04</v>
      </c>
      <c r="W854">
        <v>0</v>
      </c>
      <c r="X854">
        <v>0</v>
      </c>
      <c r="Y854">
        <v>0</v>
      </c>
    </row>
    <row r="855" spans="1:25" x14ac:dyDescent="0.3">
      <c r="A855">
        <v>654172</v>
      </c>
      <c r="B855" t="s">
        <v>266</v>
      </c>
      <c r="C855" t="s">
        <v>26</v>
      </c>
      <c r="D855">
        <v>7670</v>
      </c>
      <c r="E855">
        <v>8155</v>
      </c>
      <c r="F855" t="s">
        <v>142</v>
      </c>
      <c r="G855">
        <v>4</v>
      </c>
      <c r="H855" t="s">
        <v>35</v>
      </c>
      <c r="I855" t="s">
        <v>36</v>
      </c>
      <c r="J855">
        <v>40206</v>
      </c>
      <c r="K855" t="s">
        <v>47</v>
      </c>
      <c r="L855">
        <v>40205</v>
      </c>
      <c r="M855" t="s">
        <v>48</v>
      </c>
      <c r="N855" t="s">
        <v>143</v>
      </c>
      <c r="O855" t="s">
        <v>43</v>
      </c>
      <c r="P855">
        <v>3496965</v>
      </c>
      <c r="Q855" t="s">
        <v>777</v>
      </c>
      <c r="R855">
        <v>428445.67</v>
      </c>
      <c r="S855">
        <v>108292.65</v>
      </c>
      <c r="T855">
        <v>0</v>
      </c>
      <c r="U855">
        <v>0</v>
      </c>
      <c r="V855">
        <v>13521.26</v>
      </c>
      <c r="W855">
        <v>3500.85</v>
      </c>
      <c r="X855">
        <v>0</v>
      </c>
      <c r="Y855">
        <v>0</v>
      </c>
    </row>
    <row r="856" spans="1:25" x14ac:dyDescent="0.3">
      <c r="A856">
        <v>844150</v>
      </c>
      <c r="B856" t="s">
        <v>196</v>
      </c>
      <c r="C856" t="s">
        <v>26</v>
      </c>
      <c r="D856">
        <v>7003</v>
      </c>
      <c r="E856">
        <v>8148</v>
      </c>
      <c r="F856" t="s">
        <v>197</v>
      </c>
      <c r="G856">
        <v>4</v>
      </c>
      <c r="H856" t="s">
        <v>35</v>
      </c>
      <c r="I856" t="s">
        <v>36</v>
      </c>
      <c r="J856">
        <v>40461</v>
      </c>
      <c r="K856" t="s">
        <v>37</v>
      </c>
      <c r="L856">
        <v>40461</v>
      </c>
      <c r="M856" t="s">
        <v>37</v>
      </c>
      <c r="N856" t="s">
        <v>198</v>
      </c>
      <c r="O856" t="s">
        <v>31</v>
      </c>
      <c r="P856">
        <v>3979275</v>
      </c>
      <c r="Q856" t="s">
        <v>384</v>
      </c>
      <c r="R856">
        <v>2914668.31</v>
      </c>
      <c r="S856">
        <v>866122.32</v>
      </c>
      <c r="T856">
        <v>0</v>
      </c>
      <c r="U856">
        <v>0</v>
      </c>
      <c r="V856">
        <v>50440.13</v>
      </c>
      <c r="W856">
        <v>15901.97</v>
      </c>
      <c r="X856">
        <v>0</v>
      </c>
      <c r="Y856">
        <v>0</v>
      </c>
    </row>
    <row r="857" spans="1:25" x14ac:dyDescent="0.3">
      <c r="A857">
        <v>868408</v>
      </c>
      <c r="B857" t="s">
        <v>476</v>
      </c>
      <c r="C857" t="s">
        <v>26</v>
      </c>
      <c r="D857">
        <v>7003</v>
      </c>
      <c r="E857">
        <v>8148</v>
      </c>
      <c r="F857" t="s">
        <v>87</v>
      </c>
      <c r="G857">
        <v>4</v>
      </c>
      <c r="H857" t="s">
        <v>35</v>
      </c>
      <c r="I857" t="s">
        <v>36</v>
      </c>
      <c r="J857">
        <v>40461</v>
      </c>
      <c r="K857" t="s">
        <v>37</v>
      </c>
      <c r="L857">
        <v>40461</v>
      </c>
      <c r="M857" t="s">
        <v>37</v>
      </c>
      <c r="N857" t="s">
        <v>477</v>
      </c>
      <c r="O857" t="s">
        <v>31</v>
      </c>
      <c r="P857">
        <v>1180942</v>
      </c>
      <c r="Q857" t="s">
        <v>139</v>
      </c>
      <c r="R857">
        <v>187078.54</v>
      </c>
      <c r="S857">
        <v>55290.35</v>
      </c>
      <c r="T857">
        <v>0</v>
      </c>
      <c r="U857">
        <v>0</v>
      </c>
      <c r="V857">
        <v>3325.76</v>
      </c>
      <c r="W857">
        <v>1011.17</v>
      </c>
      <c r="X857">
        <v>0</v>
      </c>
      <c r="Y857">
        <v>0</v>
      </c>
    </row>
    <row r="858" spans="1:25" x14ac:dyDescent="0.3">
      <c r="A858">
        <v>638527</v>
      </c>
      <c r="B858" t="s">
        <v>388</v>
      </c>
      <c r="C858" t="s">
        <v>26</v>
      </c>
      <c r="D858">
        <v>7003</v>
      </c>
      <c r="E858">
        <v>8148</v>
      </c>
      <c r="F858" t="s">
        <v>152</v>
      </c>
      <c r="G858">
        <v>4</v>
      </c>
      <c r="H858" t="s">
        <v>35</v>
      </c>
      <c r="I858" t="s">
        <v>36</v>
      </c>
      <c r="J858">
        <v>40461</v>
      </c>
      <c r="K858" t="s">
        <v>37</v>
      </c>
      <c r="L858">
        <v>40461</v>
      </c>
      <c r="M858" t="s">
        <v>37</v>
      </c>
      <c r="N858" t="s">
        <v>153</v>
      </c>
      <c r="O858" t="s">
        <v>31</v>
      </c>
      <c r="P858">
        <v>2291870</v>
      </c>
      <c r="Q858" t="s">
        <v>64</v>
      </c>
      <c r="R858">
        <v>2386.0500000000002</v>
      </c>
      <c r="S858">
        <v>1087.74</v>
      </c>
      <c r="T858">
        <v>0</v>
      </c>
      <c r="U858">
        <v>0</v>
      </c>
      <c r="V858">
        <v>105.96</v>
      </c>
      <c r="W858">
        <v>48.5</v>
      </c>
      <c r="X858">
        <v>0</v>
      </c>
      <c r="Y858">
        <v>0</v>
      </c>
    </row>
    <row r="859" spans="1:25" x14ac:dyDescent="0.3">
      <c r="A859">
        <v>877354</v>
      </c>
      <c r="B859" t="s">
        <v>57</v>
      </c>
      <c r="C859" t="s">
        <v>26</v>
      </c>
      <c r="D859">
        <v>7595</v>
      </c>
      <c r="E859">
        <v>8115</v>
      </c>
      <c r="F859" t="s">
        <v>58</v>
      </c>
      <c r="G859">
        <v>4</v>
      </c>
      <c r="H859" t="s">
        <v>35</v>
      </c>
      <c r="I859" t="s">
        <v>36</v>
      </c>
      <c r="J859">
        <v>73354</v>
      </c>
      <c r="K859" t="s">
        <v>59</v>
      </c>
      <c r="L859">
        <v>73354</v>
      </c>
      <c r="M859" t="s">
        <v>59</v>
      </c>
      <c r="N859" t="s">
        <v>60</v>
      </c>
      <c r="O859" t="s">
        <v>43</v>
      </c>
      <c r="P859">
        <v>3971280</v>
      </c>
      <c r="Q859" t="s">
        <v>645</v>
      </c>
      <c r="R859">
        <v>281950.09000000003</v>
      </c>
      <c r="S859">
        <v>52087.08</v>
      </c>
      <c r="T859">
        <v>30002.35</v>
      </c>
      <c r="U859">
        <v>15026.72</v>
      </c>
      <c r="V859">
        <v>19873.099999999999</v>
      </c>
      <c r="W859">
        <v>4807.9399999999996</v>
      </c>
      <c r="X859">
        <v>1927.53</v>
      </c>
      <c r="Y859">
        <v>494.06</v>
      </c>
    </row>
    <row r="860" spans="1:25" x14ac:dyDescent="0.3">
      <c r="A860">
        <v>32166</v>
      </c>
      <c r="B860" t="s">
        <v>1093</v>
      </c>
      <c r="C860" t="s">
        <v>26</v>
      </c>
      <c r="D860">
        <v>7001</v>
      </c>
      <c r="E860">
        <v>8149</v>
      </c>
      <c r="F860" t="s">
        <v>1094</v>
      </c>
      <c r="G860">
        <v>2</v>
      </c>
      <c r="H860" t="s">
        <v>28</v>
      </c>
      <c r="I860" t="s">
        <v>29</v>
      </c>
      <c r="J860">
        <v>72106</v>
      </c>
      <c r="K860" t="s">
        <v>1095</v>
      </c>
      <c r="L860">
        <v>72106</v>
      </c>
      <c r="M860" t="s">
        <v>1095</v>
      </c>
      <c r="N860">
        <v>0</v>
      </c>
      <c r="O860" t="s">
        <v>69</v>
      </c>
      <c r="P860">
        <v>2655165</v>
      </c>
      <c r="Q860" t="s">
        <v>373</v>
      </c>
      <c r="R860">
        <v>40458.6</v>
      </c>
      <c r="S860">
        <v>0</v>
      </c>
      <c r="T860">
        <v>0</v>
      </c>
      <c r="U860">
        <v>0</v>
      </c>
      <c r="V860">
        <v>2355.0300000000002</v>
      </c>
      <c r="W860">
        <v>0</v>
      </c>
      <c r="X860">
        <v>0</v>
      </c>
      <c r="Y860">
        <v>0</v>
      </c>
    </row>
    <row r="861" spans="1:25" x14ac:dyDescent="0.3">
      <c r="A861">
        <v>870905</v>
      </c>
      <c r="B861" t="s">
        <v>71</v>
      </c>
      <c r="C861" t="s">
        <v>26</v>
      </c>
      <c r="D861">
        <v>7995</v>
      </c>
      <c r="E861">
        <v>8113</v>
      </c>
      <c r="F861" t="s">
        <v>72</v>
      </c>
      <c r="G861">
        <v>4</v>
      </c>
      <c r="H861" t="s">
        <v>35</v>
      </c>
      <c r="I861" t="s">
        <v>36</v>
      </c>
      <c r="J861">
        <v>40558</v>
      </c>
      <c r="K861" t="s">
        <v>73</v>
      </c>
      <c r="L861">
        <v>40558</v>
      </c>
      <c r="M861" t="s">
        <v>73</v>
      </c>
      <c r="N861" t="s">
        <v>74</v>
      </c>
      <c r="O861" t="s">
        <v>69</v>
      </c>
      <c r="P861">
        <v>3678182</v>
      </c>
      <c r="Q861" t="s">
        <v>1096</v>
      </c>
      <c r="R861">
        <v>16413.509999999998</v>
      </c>
      <c r="S861">
        <v>0</v>
      </c>
      <c r="T861">
        <v>3282.7</v>
      </c>
      <c r="U861">
        <v>0</v>
      </c>
      <c r="V861">
        <v>378.3</v>
      </c>
      <c r="W861">
        <v>0</v>
      </c>
      <c r="X861">
        <v>80.47</v>
      </c>
      <c r="Y861">
        <v>0</v>
      </c>
    </row>
    <row r="862" spans="1:25" x14ac:dyDescent="0.3">
      <c r="A862">
        <v>497890</v>
      </c>
      <c r="B862" t="s">
        <v>966</v>
      </c>
      <c r="C862" t="s">
        <v>26</v>
      </c>
      <c r="D862">
        <v>7670</v>
      </c>
      <c r="E862">
        <v>8155</v>
      </c>
      <c r="F862" t="s">
        <v>249</v>
      </c>
      <c r="G862">
        <v>4</v>
      </c>
      <c r="H862" t="s">
        <v>35</v>
      </c>
      <c r="I862" t="s">
        <v>36</v>
      </c>
      <c r="J862">
        <v>40206</v>
      </c>
      <c r="K862" t="s">
        <v>47</v>
      </c>
      <c r="L862">
        <v>40205</v>
      </c>
      <c r="M862" t="s">
        <v>48</v>
      </c>
      <c r="N862" t="s">
        <v>690</v>
      </c>
      <c r="O862" t="s">
        <v>43</v>
      </c>
      <c r="P862">
        <v>3961570</v>
      </c>
      <c r="Q862" t="s">
        <v>980</v>
      </c>
      <c r="R862">
        <v>36904.28</v>
      </c>
      <c r="S862">
        <v>0</v>
      </c>
      <c r="T862">
        <v>0</v>
      </c>
      <c r="U862">
        <v>0</v>
      </c>
      <c r="V862">
        <v>508.92</v>
      </c>
      <c r="W862">
        <v>0</v>
      </c>
      <c r="X862">
        <v>0</v>
      </c>
      <c r="Y862">
        <v>0</v>
      </c>
    </row>
    <row r="863" spans="1:25" x14ac:dyDescent="0.3">
      <c r="A863">
        <v>855796</v>
      </c>
      <c r="B863" t="s">
        <v>295</v>
      </c>
      <c r="C863" t="s">
        <v>26</v>
      </c>
      <c r="D863">
        <v>7003</v>
      </c>
      <c r="E863">
        <v>8148</v>
      </c>
      <c r="F863" t="s">
        <v>296</v>
      </c>
      <c r="G863">
        <v>4</v>
      </c>
      <c r="H863" t="s">
        <v>35</v>
      </c>
      <c r="I863" t="s">
        <v>36</v>
      </c>
      <c r="J863">
        <v>40461</v>
      </c>
      <c r="K863" t="s">
        <v>37</v>
      </c>
      <c r="L863">
        <v>40461</v>
      </c>
      <c r="M863" t="s">
        <v>37</v>
      </c>
      <c r="N863" t="s">
        <v>297</v>
      </c>
      <c r="O863" t="s">
        <v>31</v>
      </c>
      <c r="P863">
        <v>2381812</v>
      </c>
      <c r="Q863" t="s">
        <v>650</v>
      </c>
      <c r="R863">
        <v>14763.9</v>
      </c>
      <c r="S863">
        <v>14763.9</v>
      </c>
      <c r="T863">
        <v>0</v>
      </c>
      <c r="U863">
        <v>0</v>
      </c>
      <c r="V863">
        <v>462.25</v>
      </c>
      <c r="W863">
        <v>462.25</v>
      </c>
      <c r="X863">
        <v>0</v>
      </c>
      <c r="Y863">
        <v>0</v>
      </c>
    </row>
    <row r="864" spans="1:25" x14ac:dyDescent="0.3">
      <c r="A864">
        <v>411079</v>
      </c>
      <c r="B864" t="s">
        <v>123</v>
      </c>
      <c r="C864" t="s">
        <v>26</v>
      </c>
      <c r="D864">
        <v>7997</v>
      </c>
      <c r="E864">
        <v>8145</v>
      </c>
      <c r="F864" t="s">
        <v>77</v>
      </c>
      <c r="G864">
        <v>2</v>
      </c>
      <c r="H864" t="s">
        <v>28</v>
      </c>
      <c r="I864" t="s">
        <v>29</v>
      </c>
      <c r="J864">
        <v>40203</v>
      </c>
      <c r="K864" t="s">
        <v>78</v>
      </c>
      <c r="L864">
        <v>40015</v>
      </c>
      <c r="M864" t="s">
        <v>79</v>
      </c>
      <c r="N864">
        <v>0</v>
      </c>
      <c r="O864" t="s">
        <v>69</v>
      </c>
      <c r="P864">
        <v>3466661</v>
      </c>
      <c r="Q864" t="s">
        <v>124</v>
      </c>
      <c r="R864">
        <v>27424.23</v>
      </c>
      <c r="S864">
        <v>6411.05</v>
      </c>
      <c r="T864">
        <v>2769.92</v>
      </c>
      <c r="U864">
        <v>4154.88</v>
      </c>
      <c r="V864">
        <v>362.95</v>
      </c>
      <c r="W864">
        <v>75.73</v>
      </c>
      <c r="X864">
        <v>33.979999999999997</v>
      </c>
      <c r="Y864">
        <v>0</v>
      </c>
    </row>
    <row r="865" spans="1:25" x14ac:dyDescent="0.3">
      <c r="A865">
        <v>183018</v>
      </c>
      <c r="B865" t="s">
        <v>112</v>
      </c>
      <c r="C865" t="s">
        <v>26</v>
      </c>
      <c r="D865">
        <v>7670</v>
      </c>
      <c r="E865">
        <v>8155</v>
      </c>
      <c r="F865" t="s">
        <v>113</v>
      </c>
      <c r="G865">
        <v>4</v>
      </c>
      <c r="H865" t="s">
        <v>35</v>
      </c>
      <c r="I865" t="s">
        <v>36</v>
      </c>
      <c r="J865">
        <v>40206</v>
      </c>
      <c r="K865" t="s">
        <v>47</v>
      </c>
      <c r="L865">
        <v>40205</v>
      </c>
      <c r="M865" t="s">
        <v>48</v>
      </c>
      <c r="N865" t="s">
        <v>49</v>
      </c>
      <c r="O865" t="s">
        <v>43</v>
      </c>
      <c r="P865">
        <v>1554427</v>
      </c>
      <c r="Q865" t="s">
        <v>773</v>
      </c>
      <c r="R865">
        <v>44923.5</v>
      </c>
      <c r="S865">
        <v>0</v>
      </c>
      <c r="T865">
        <v>0</v>
      </c>
      <c r="U865">
        <v>0</v>
      </c>
      <c r="V865">
        <v>761.4</v>
      </c>
      <c r="W865">
        <v>0</v>
      </c>
      <c r="X865">
        <v>0</v>
      </c>
      <c r="Y865">
        <v>0</v>
      </c>
    </row>
    <row r="866" spans="1:25" x14ac:dyDescent="0.3">
      <c r="A866">
        <v>639459</v>
      </c>
      <c r="B866" t="s">
        <v>115</v>
      </c>
      <c r="C866" t="s">
        <v>26</v>
      </c>
      <c r="D866">
        <v>7003</v>
      </c>
      <c r="E866">
        <v>8148</v>
      </c>
      <c r="F866" t="s">
        <v>116</v>
      </c>
      <c r="G866">
        <v>4</v>
      </c>
      <c r="H866" t="s">
        <v>35</v>
      </c>
      <c r="I866" t="s">
        <v>36</v>
      </c>
      <c r="J866">
        <v>40461</v>
      </c>
      <c r="K866" t="s">
        <v>37</v>
      </c>
      <c r="L866">
        <v>40461</v>
      </c>
      <c r="M866" t="s">
        <v>37</v>
      </c>
      <c r="N866" t="s">
        <v>117</v>
      </c>
      <c r="O866" t="s">
        <v>31</v>
      </c>
      <c r="P866">
        <v>2331999</v>
      </c>
      <c r="Q866" t="s">
        <v>161</v>
      </c>
      <c r="R866">
        <v>59141.82</v>
      </c>
      <c r="S866">
        <v>16727.63</v>
      </c>
      <c r="T866">
        <v>0</v>
      </c>
      <c r="U866">
        <v>0</v>
      </c>
      <c r="V866">
        <v>1576.2</v>
      </c>
      <c r="W866">
        <v>435.27</v>
      </c>
      <c r="X866">
        <v>0</v>
      </c>
      <c r="Y866">
        <v>0</v>
      </c>
    </row>
    <row r="867" spans="1:25" x14ac:dyDescent="0.3">
      <c r="A867">
        <v>392469</v>
      </c>
      <c r="B867" t="s">
        <v>40</v>
      </c>
      <c r="C867" t="s">
        <v>26</v>
      </c>
      <c r="D867">
        <v>837</v>
      </c>
      <c r="E867">
        <v>8149</v>
      </c>
      <c r="F867" t="s">
        <v>41</v>
      </c>
      <c r="G867">
        <v>2</v>
      </c>
      <c r="H867" t="s">
        <v>28</v>
      </c>
      <c r="I867" t="s">
        <v>29</v>
      </c>
      <c r="J867">
        <v>40848</v>
      </c>
      <c r="K867" t="s">
        <v>42</v>
      </c>
      <c r="L867">
        <v>40848</v>
      </c>
      <c r="M867" t="s">
        <v>42</v>
      </c>
      <c r="N867">
        <v>0</v>
      </c>
      <c r="O867" t="s">
        <v>43</v>
      </c>
      <c r="P867">
        <v>2303402</v>
      </c>
      <c r="Q867" t="s">
        <v>389</v>
      </c>
      <c r="R867">
        <v>204408.33</v>
      </c>
      <c r="S867">
        <v>136329.09</v>
      </c>
      <c r="T867">
        <v>0</v>
      </c>
      <c r="U867">
        <v>0</v>
      </c>
      <c r="V867">
        <v>3646.67</v>
      </c>
      <c r="W867">
        <v>2491.4</v>
      </c>
      <c r="X867">
        <v>0</v>
      </c>
      <c r="Y867">
        <v>0</v>
      </c>
    </row>
    <row r="868" spans="1:25" x14ac:dyDescent="0.3">
      <c r="A868">
        <v>411079</v>
      </c>
      <c r="B868" t="s">
        <v>123</v>
      </c>
      <c r="C868" t="s">
        <v>26</v>
      </c>
      <c r="D868">
        <v>7997</v>
      </c>
      <c r="E868">
        <v>8145</v>
      </c>
      <c r="F868" t="s">
        <v>77</v>
      </c>
      <c r="G868">
        <v>2</v>
      </c>
      <c r="H868" t="s">
        <v>28</v>
      </c>
      <c r="I868" t="s">
        <v>29</v>
      </c>
      <c r="J868">
        <v>40203</v>
      </c>
      <c r="K868" t="s">
        <v>78</v>
      </c>
      <c r="L868">
        <v>40015</v>
      </c>
      <c r="M868" t="s">
        <v>79</v>
      </c>
      <c r="N868">
        <v>0</v>
      </c>
      <c r="O868" t="s">
        <v>69</v>
      </c>
      <c r="P868">
        <v>3465937</v>
      </c>
      <c r="Q868" t="s">
        <v>124</v>
      </c>
      <c r="R868">
        <v>16481.939999999999</v>
      </c>
      <c r="S868">
        <v>3205.5</v>
      </c>
      <c r="T868">
        <v>1384.96</v>
      </c>
      <c r="U868">
        <v>692.48</v>
      </c>
      <c r="V868">
        <v>282.01</v>
      </c>
      <c r="W868">
        <v>37.549999999999997</v>
      </c>
      <c r="X868">
        <v>17.03</v>
      </c>
      <c r="Y868">
        <v>0</v>
      </c>
    </row>
    <row r="869" spans="1:25" x14ac:dyDescent="0.3">
      <c r="A869">
        <v>640396</v>
      </c>
      <c r="B869" t="s">
        <v>1097</v>
      </c>
      <c r="C869" t="s">
        <v>26</v>
      </c>
      <c r="D869">
        <v>7670</v>
      </c>
      <c r="E869">
        <v>8155</v>
      </c>
      <c r="F869" t="s">
        <v>249</v>
      </c>
      <c r="G869">
        <v>4</v>
      </c>
      <c r="H869" t="s">
        <v>35</v>
      </c>
      <c r="I869" t="s">
        <v>36</v>
      </c>
      <c r="J869">
        <v>40206</v>
      </c>
      <c r="K869" t="s">
        <v>47</v>
      </c>
      <c r="L869">
        <v>40205</v>
      </c>
      <c r="M869" t="s">
        <v>48</v>
      </c>
      <c r="N869" t="s">
        <v>690</v>
      </c>
      <c r="O869" t="s">
        <v>43</v>
      </c>
      <c r="P869">
        <v>2292423</v>
      </c>
      <c r="Q869" t="s">
        <v>64</v>
      </c>
      <c r="R869">
        <v>12941.56</v>
      </c>
      <c r="S869">
        <v>2175.4899999999998</v>
      </c>
      <c r="T869">
        <v>0</v>
      </c>
      <c r="U869">
        <v>0</v>
      </c>
      <c r="V869">
        <v>569.04999999999995</v>
      </c>
      <c r="W869">
        <v>87.63</v>
      </c>
      <c r="X869">
        <v>0</v>
      </c>
      <c r="Y869">
        <v>0</v>
      </c>
    </row>
    <row r="870" spans="1:25" x14ac:dyDescent="0.3">
      <c r="A870">
        <v>963024</v>
      </c>
      <c r="B870" t="s">
        <v>1098</v>
      </c>
      <c r="C870" t="s">
        <v>26</v>
      </c>
      <c r="D870">
        <v>839</v>
      </c>
      <c r="E870">
        <v>8149</v>
      </c>
      <c r="F870" t="s">
        <v>1099</v>
      </c>
      <c r="G870">
        <v>4</v>
      </c>
      <c r="H870" t="s">
        <v>35</v>
      </c>
      <c r="I870" t="s">
        <v>29</v>
      </c>
      <c r="J870">
        <v>40681</v>
      </c>
      <c r="K870" t="s">
        <v>1100</v>
      </c>
      <c r="L870">
        <v>40681</v>
      </c>
      <c r="M870" t="s">
        <v>1100</v>
      </c>
      <c r="N870" t="s">
        <v>1101</v>
      </c>
      <c r="O870" t="s">
        <v>69</v>
      </c>
      <c r="P870">
        <v>3274123</v>
      </c>
      <c r="Q870" t="s">
        <v>1102</v>
      </c>
      <c r="R870">
        <v>4702.6400000000003</v>
      </c>
      <c r="S870">
        <v>0</v>
      </c>
      <c r="T870">
        <v>0</v>
      </c>
      <c r="U870">
        <v>0</v>
      </c>
      <c r="V870">
        <v>441.1</v>
      </c>
      <c r="W870">
        <v>0</v>
      </c>
      <c r="X870">
        <v>0</v>
      </c>
      <c r="Y870">
        <v>0</v>
      </c>
    </row>
    <row r="871" spans="1:25" x14ac:dyDescent="0.3">
      <c r="A871">
        <v>183664</v>
      </c>
      <c r="B871" t="s">
        <v>118</v>
      </c>
      <c r="C871" t="s">
        <v>26</v>
      </c>
      <c r="D871">
        <v>1075</v>
      </c>
      <c r="E871">
        <v>8149</v>
      </c>
      <c r="F871" t="s">
        <v>119</v>
      </c>
      <c r="G871">
        <v>3</v>
      </c>
      <c r="H871" t="s">
        <v>53</v>
      </c>
      <c r="I871" t="s">
        <v>29</v>
      </c>
      <c r="J871">
        <v>21373</v>
      </c>
      <c r="K871" t="s">
        <v>30</v>
      </c>
      <c r="L871">
        <v>21373</v>
      </c>
      <c r="M871" t="s">
        <v>30</v>
      </c>
      <c r="N871" t="s">
        <v>120</v>
      </c>
      <c r="O871" t="s">
        <v>31</v>
      </c>
      <c r="P871">
        <v>3913258</v>
      </c>
      <c r="Q871" t="s">
        <v>1050</v>
      </c>
      <c r="R871">
        <v>2796.84</v>
      </c>
      <c r="S871">
        <v>0</v>
      </c>
      <c r="T871">
        <v>0</v>
      </c>
      <c r="U871">
        <v>0</v>
      </c>
      <c r="V871">
        <v>179.45</v>
      </c>
      <c r="W871">
        <v>0</v>
      </c>
      <c r="X871">
        <v>0</v>
      </c>
      <c r="Y871">
        <v>0</v>
      </c>
    </row>
    <row r="872" spans="1:25" x14ac:dyDescent="0.3">
      <c r="A872">
        <v>716848</v>
      </c>
      <c r="B872" t="s">
        <v>954</v>
      </c>
      <c r="C872" t="s">
        <v>26</v>
      </c>
      <c r="D872">
        <v>7992</v>
      </c>
      <c r="E872">
        <v>8149</v>
      </c>
      <c r="F872" t="s">
        <v>955</v>
      </c>
      <c r="G872">
        <v>2</v>
      </c>
      <c r="H872" t="s">
        <v>28</v>
      </c>
      <c r="I872" t="s">
        <v>29</v>
      </c>
      <c r="J872">
        <v>72608</v>
      </c>
      <c r="K872" t="s">
        <v>836</v>
      </c>
      <c r="L872">
        <v>72608</v>
      </c>
      <c r="M872" t="s">
        <v>836</v>
      </c>
      <c r="N872">
        <v>0</v>
      </c>
      <c r="O872" t="s">
        <v>69</v>
      </c>
      <c r="P872">
        <v>3976867</v>
      </c>
      <c r="Q872" t="s">
        <v>636</v>
      </c>
      <c r="R872">
        <v>26728.67</v>
      </c>
      <c r="S872">
        <v>13381.06</v>
      </c>
      <c r="T872">
        <v>0</v>
      </c>
      <c r="U872">
        <v>0</v>
      </c>
      <c r="V872">
        <v>1968.99</v>
      </c>
      <c r="W872">
        <v>1157.4000000000001</v>
      </c>
      <c r="X872">
        <v>0</v>
      </c>
      <c r="Y872">
        <v>0</v>
      </c>
    </row>
    <row r="873" spans="1:25" x14ac:dyDescent="0.3">
      <c r="A873">
        <v>274982</v>
      </c>
      <c r="B873" t="s">
        <v>180</v>
      </c>
      <c r="C873" t="s">
        <v>26</v>
      </c>
      <c r="D873">
        <v>7003</v>
      </c>
      <c r="E873">
        <v>8148</v>
      </c>
      <c r="F873" t="s">
        <v>116</v>
      </c>
      <c r="G873">
        <v>3</v>
      </c>
      <c r="H873" t="s">
        <v>53</v>
      </c>
      <c r="I873" t="s">
        <v>36</v>
      </c>
      <c r="J873">
        <v>40461</v>
      </c>
      <c r="K873" t="s">
        <v>37</v>
      </c>
      <c r="L873">
        <v>40461</v>
      </c>
      <c r="M873" t="s">
        <v>37</v>
      </c>
      <c r="N873" t="s">
        <v>117</v>
      </c>
      <c r="O873" t="s">
        <v>31</v>
      </c>
      <c r="P873">
        <v>2360717</v>
      </c>
      <c r="Q873" t="s">
        <v>1047</v>
      </c>
      <c r="R873">
        <v>89487.61</v>
      </c>
      <c r="S873">
        <v>0</v>
      </c>
      <c r="T873">
        <v>0</v>
      </c>
      <c r="U873">
        <v>0</v>
      </c>
      <c r="V873">
        <v>2922.95</v>
      </c>
      <c r="W873">
        <v>0</v>
      </c>
      <c r="X873">
        <v>0</v>
      </c>
      <c r="Y873">
        <v>0</v>
      </c>
    </row>
    <row r="874" spans="1:25" x14ac:dyDescent="0.3">
      <c r="A874">
        <v>248350</v>
      </c>
      <c r="B874" t="s">
        <v>151</v>
      </c>
      <c r="C874" t="s">
        <v>26</v>
      </c>
      <c r="D874">
        <v>7003</v>
      </c>
      <c r="E874">
        <v>8148</v>
      </c>
      <c r="F874" t="s">
        <v>152</v>
      </c>
      <c r="G874">
        <v>3</v>
      </c>
      <c r="H874" t="s">
        <v>53</v>
      </c>
      <c r="I874" t="s">
        <v>36</v>
      </c>
      <c r="J874">
        <v>40461</v>
      </c>
      <c r="K874" t="s">
        <v>37</v>
      </c>
      <c r="L874">
        <v>40461</v>
      </c>
      <c r="M874" t="s">
        <v>37</v>
      </c>
      <c r="N874" t="s">
        <v>153</v>
      </c>
      <c r="O874" t="s">
        <v>31</v>
      </c>
      <c r="P874">
        <v>3690385</v>
      </c>
      <c r="Q874" t="s">
        <v>488</v>
      </c>
      <c r="R874">
        <v>5212.32</v>
      </c>
      <c r="S874">
        <v>0</v>
      </c>
      <c r="T874">
        <v>0</v>
      </c>
      <c r="U874">
        <v>0</v>
      </c>
      <c r="V874">
        <v>181.35</v>
      </c>
      <c r="W874">
        <v>0</v>
      </c>
      <c r="X874">
        <v>0</v>
      </c>
      <c r="Y874">
        <v>0</v>
      </c>
    </row>
    <row r="875" spans="1:25" x14ac:dyDescent="0.3">
      <c r="A875">
        <v>183664</v>
      </c>
      <c r="B875" t="s">
        <v>118</v>
      </c>
      <c r="C875" t="s">
        <v>26</v>
      </c>
      <c r="D875">
        <v>1075</v>
      </c>
      <c r="E875">
        <v>8149</v>
      </c>
      <c r="F875" t="s">
        <v>119</v>
      </c>
      <c r="G875">
        <v>3</v>
      </c>
      <c r="H875" t="s">
        <v>53</v>
      </c>
      <c r="I875" t="s">
        <v>29</v>
      </c>
      <c r="J875">
        <v>21373</v>
      </c>
      <c r="K875" t="s">
        <v>30</v>
      </c>
      <c r="L875">
        <v>21373</v>
      </c>
      <c r="M875" t="s">
        <v>30</v>
      </c>
      <c r="N875" t="s">
        <v>120</v>
      </c>
      <c r="O875" t="s">
        <v>31</v>
      </c>
      <c r="P875">
        <v>3913233</v>
      </c>
      <c r="Q875" t="s">
        <v>1050</v>
      </c>
      <c r="R875">
        <v>367.65</v>
      </c>
      <c r="S875">
        <v>0</v>
      </c>
      <c r="T875">
        <v>0</v>
      </c>
      <c r="U875">
        <v>0</v>
      </c>
      <c r="V875">
        <v>15.5</v>
      </c>
      <c r="W875">
        <v>0</v>
      </c>
      <c r="X875">
        <v>0</v>
      </c>
      <c r="Y875">
        <v>0</v>
      </c>
    </row>
    <row r="876" spans="1:25" x14ac:dyDescent="0.3">
      <c r="A876">
        <v>76007</v>
      </c>
      <c r="B876" t="s">
        <v>400</v>
      </c>
      <c r="C876" t="s">
        <v>26</v>
      </c>
      <c r="D876">
        <v>7994</v>
      </c>
      <c r="E876">
        <v>8149</v>
      </c>
      <c r="F876" t="s">
        <v>52</v>
      </c>
      <c r="G876">
        <v>3</v>
      </c>
      <c r="H876" t="s">
        <v>53</v>
      </c>
      <c r="I876" t="s">
        <v>36</v>
      </c>
      <c r="J876">
        <v>40263</v>
      </c>
      <c r="K876" t="s">
        <v>398</v>
      </c>
      <c r="L876">
        <v>40263</v>
      </c>
      <c r="M876" t="s">
        <v>398</v>
      </c>
      <c r="N876" t="s">
        <v>55</v>
      </c>
      <c r="O876" t="s">
        <v>43</v>
      </c>
      <c r="P876">
        <v>3920873</v>
      </c>
      <c r="Q876" t="s">
        <v>179</v>
      </c>
      <c r="R876">
        <v>34241.68</v>
      </c>
      <c r="S876">
        <v>0</v>
      </c>
      <c r="T876">
        <v>17120.84</v>
      </c>
      <c r="U876">
        <v>0</v>
      </c>
      <c r="V876">
        <v>692.76</v>
      </c>
      <c r="W876">
        <v>0</v>
      </c>
      <c r="X876">
        <v>513.44000000000005</v>
      </c>
      <c r="Y876">
        <v>0</v>
      </c>
    </row>
    <row r="877" spans="1:25" x14ac:dyDescent="0.3">
      <c r="A877">
        <v>76006</v>
      </c>
      <c r="B877" t="s">
        <v>397</v>
      </c>
      <c r="C877" t="s">
        <v>26</v>
      </c>
      <c r="D877">
        <v>7994</v>
      </c>
      <c r="E877">
        <v>8149</v>
      </c>
      <c r="F877" t="s">
        <v>52</v>
      </c>
      <c r="G877">
        <v>4</v>
      </c>
      <c r="H877" t="s">
        <v>35</v>
      </c>
      <c r="I877" t="s">
        <v>36</v>
      </c>
      <c r="J877">
        <v>40263</v>
      </c>
      <c r="K877" t="s">
        <v>398</v>
      </c>
      <c r="L877">
        <v>40263</v>
      </c>
      <c r="M877" t="s">
        <v>398</v>
      </c>
      <c r="N877" t="s">
        <v>55</v>
      </c>
      <c r="O877" t="s">
        <v>43</v>
      </c>
      <c r="P877">
        <v>3750072</v>
      </c>
      <c r="Q877" t="s">
        <v>979</v>
      </c>
      <c r="R877">
        <v>4445.54</v>
      </c>
      <c r="S877">
        <v>0</v>
      </c>
      <c r="T877">
        <v>4523.32</v>
      </c>
      <c r="U877">
        <v>4531.0200000000004</v>
      </c>
      <c r="V877">
        <v>654.95000000000005</v>
      </c>
      <c r="W877">
        <v>0</v>
      </c>
      <c r="X877">
        <v>636.15</v>
      </c>
      <c r="Y877">
        <v>197.99</v>
      </c>
    </row>
    <row r="878" spans="1:25" x14ac:dyDescent="0.3">
      <c r="A878">
        <v>442984</v>
      </c>
      <c r="B878" t="s">
        <v>202</v>
      </c>
      <c r="C878" t="s">
        <v>26</v>
      </c>
      <c r="D878">
        <v>7003</v>
      </c>
      <c r="E878">
        <v>8148</v>
      </c>
      <c r="F878" t="s">
        <v>203</v>
      </c>
      <c r="G878">
        <v>2</v>
      </c>
      <c r="H878" t="s">
        <v>28</v>
      </c>
      <c r="I878" t="s">
        <v>36</v>
      </c>
      <c r="J878">
        <v>40461</v>
      </c>
      <c r="K878" t="s">
        <v>37</v>
      </c>
      <c r="L878">
        <v>40461</v>
      </c>
      <c r="M878" t="s">
        <v>37</v>
      </c>
      <c r="N878">
        <v>0</v>
      </c>
      <c r="O878" t="s">
        <v>31</v>
      </c>
      <c r="P878">
        <v>2049393</v>
      </c>
      <c r="Q878" t="s">
        <v>778</v>
      </c>
      <c r="R878">
        <v>0</v>
      </c>
      <c r="S878">
        <v>0</v>
      </c>
      <c r="T878">
        <v>0</v>
      </c>
      <c r="U878">
        <v>0</v>
      </c>
      <c r="V878">
        <v>567.26</v>
      </c>
      <c r="W878">
        <v>0</v>
      </c>
      <c r="X878">
        <v>0</v>
      </c>
      <c r="Y878">
        <v>0</v>
      </c>
    </row>
    <row r="879" spans="1:25" x14ac:dyDescent="0.3">
      <c r="A879">
        <v>749587</v>
      </c>
      <c r="B879" t="s">
        <v>709</v>
      </c>
      <c r="C879" t="s">
        <v>26</v>
      </c>
      <c r="D879">
        <v>7670</v>
      </c>
      <c r="E879">
        <v>8155</v>
      </c>
      <c r="F879" t="s">
        <v>710</v>
      </c>
      <c r="G879">
        <v>2</v>
      </c>
      <c r="H879" t="s">
        <v>28</v>
      </c>
      <c r="I879" t="s">
        <v>36</v>
      </c>
      <c r="J879">
        <v>40206</v>
      </c>
      <c r="K879" t="s">
        <v>47</v>
      </c>
      <c r="L879">
        <v>40205</v>
      </c>
      <c r="M879" t="s">
        <v>48</v>
      </c>
      <c r="N879">
        <v>0</v>
      </c>
      <c r="O879" t="s">
        <v>43</v>
      </c>
      <c r="P879">
        <v>3429768</v>
      </c>
      <c r="Q879" t="s">
        <v>1103</v>
      </c>
      <c r="R879">
        <v>139.6</v>
      </c>
      <c r="S879">
        <v>139.6</v>
      </c>
      <c r="T879">
        <v>0</v>
      </c>
      <c r="U879">
        <v>0</v>
      </c>
      <c r="V879">
        <v>4.76</v>
      </c>
      <c r="W879">
        <v>4.76</v>
      </c>
      <c r="X879">
        <v>0</v>
      </c>
      <c r="Y879">
        <v>0</v>
      </c>
    </row>
    <row r="880" spans="1:25" x14ac:dyDescent="0.3">
      <c r="A880">
        <v>783238</v>
      </c>
      <c r="B880" t="s">
        <v>261</v>
      </c>
      <c r="C880" t="s">
        <v>26</v>
      </c>
      <c r="D880">
        <v>7001</v>
      </c>
      <c r="E880">
        <v>8149</v>
      </c>
      <c r="F880" t="s">
        <v>262</v>
      </c>
      <c r="G880">
        <v>4</v>
      </c>
      <c r="H880" t="s">
        <v>35</v>
      </c>
      <c r="I880" t="s">
        <v>29</v>
      </c>
      <c r="J880">
        <v>16</v>
      </c>
      <c r="K880" t="s">
        <v>263</v>
      </c>
      <c r="L880">
        <v>16</v>
      </c>
      <c r="M880" t="s">
        <v>263</v>
      </c>
      <c r="N880" t="s">
        <v>264</v>
      </c>
      <c r="O880" t="s">
        <v>69</v>
      </c>
      <c r="P880">
        <v>3920865</v>
      </c>
      <c r="Q880" t="s">
        <v>179</v>
      </c>
      <c r="R880">
        <v>11501.92</v>
      </c>
      <c r="S880">
        <v>11501.92</v>
      </c>
      <c r="T880">
        <v>0</v>
      </c>
      <c r="U880">
        <v>0</v>
      </c>
      <c r="V880">
        <v>1674.14</v>
      </c>
      <c r="W880">
        <v>1674.14</v>
      </c>
      <c r="X880">
        <v>0</v>
      </c>
      <c r="Y880">
        <v>0</v>
      </c>
    </row>
    <row r="881" spans="1:25" x14ac:dyDescent="0.3">
      <c r="A881">
        <v>28839</v>
      </c>
      <c r="B881" t="s">
        <v>518</v>
      </c>
      <c r="C881" t="s">
        <v>26</v>
      </c>
      <c r="D881">
        <v>835</v>
      </c>
      <c r="E881">
        <v>8149</v>
      </c>
      <c r="F881" t="s">
        <v>519</v>
      </c>
      <c r="G881">
        <v>4</v>
      </c>
      <c r="H881" t="s">
        <v>35</v>
      </c>
      <c r="I881" t="s">
        <v>29</v>
      </c>
      <c r="J881">
        <v>1811</v>
      </c>
      <c r="K881" t="s">
        <v>520</v>
      </c>
      <c r="L881">
        <v>1811</v>
      </c>
      <c r="M881" t="s">
        <v>520</v>
      </c>
      <c r="N881" t="s">
        <v>60</v>
      </c>
      <c r="O881" t="s">
        <v>43</v>
      </c>
      <c r="P881">
        <v>3912078</v>
      </c>
      <c r="Q881" t="s">
        <v>521</v>
      </c>
      <c r="R881">
        <v>35301.480000000003</v>
      </c>
      <c r="S881">
        <v>0</v>
      </c>
      <c r="T881">
        <v>0</v>
      </c>
      <c r="U881">
        <v>0</v>
      </c>
      <c r="V881">
        <v>-105.1</v>
      </c>
      <c r="W881">
        <v>0</v>
      </c>
      <c r="X881">
        <v>0</v>
      </c>
      <c r="Y881">
        <v>0</v>
      </c>
    </row>
    <row r="882" spans="1:25" x14ac:dyDescent="0.3">
      <c r="A882">
        <v>863417</v>
      </c>
      <c r="B882" t="s">
        <v>481</v>
      </c>
      <c r="C882" t="s">
        <v>26</v>
      </c>
      <c r="D882">
        <v>7003</v>
      </c>
      <c r="E882">
        <v>8148</v>
      </c>
      <c r="F882" t="s">
        <v>482</v>
      </c>
      <c r="G882">
        <v>4</v>
      </c>
      <c r="H882" t="s">
        <v>35</v>
      </c>
      <c r="I882" t="s">
        <v>36</v>
      </c>
      <c r="J882">
        <v>40461</v>
      </c>
      <c r="K882" t="s">
        <v>37</v>
      </c>
      <c r="L882">
        <v>40461</v>
      </c>
      <c r="M882" t="s">
        <v>37</v>
      </c>
      <c r="N882" t="s">
        <v>483</v>
      </c>
      <c r="O882" t="s">
        <v>31</v>
      </c>
      <c r="P882">
        <v>1502517</v>
      </c>
      <c r="Q882" t="s">
        <v>579</v>
      </c>
      <c r="R882">
        <v>5533.34</v>
      </c>
      <c r="S882">
        <v>0</v>
      </c>
      <c r="T882">
        <v>0</v>
      </c>
      <c r="U882">
        <v>0</v>
      </c>
      <c r="V882">
        <v>131.83000000000001</v>
      </c>
      <c r="W882">
        <v>0</v>
      </c>
      <c r="X882">
        <v>0</v>
      </c>
      <c r="Y882">
        <v>0</v>
      </c>
    </row>
    <row r="883" spans="1:25" x14ac:dyDescent="0.3">
      <c r="A883">
        <v>225157</v>
      </c>
      <c r="B883" t="s">
        <v>433</v>
      </c>
      <c r="C883" t="s">
        <v>26</v>
      </c>
      <c r="D883">
        <v>879</v>
      </c>
      <c r="E883">
        <v>8149</v>
      </c>
      <c r="F883" t="s">
        <v>434</v>
      </c>
      <c r="G883">
        <v>4</v>
      </c>
      <c r="H883" t="s">
        <v>35</v>
      </c>
      <c r="I883" t="s">
        <v>29</v>
      </c>
      <c r="J883">
        <v>40810</v>
      </c>
      <c r="K883" t="s">
        <v>435</v>
      </c>
      <c r="L883">
        <v>40810</v>
      </c>
      <c r="M883" t="s">
        <v>435</v>
      </c>
      <c r="N883" t="s">
        <v>436</v>
      </c>
      <c r="O883" t="s">
        <v>69</v>
      </c>
      <c r="P883">
        <v>1552520</v>
      </c>
      <c r="Q883" t="s">
        <v>478</v>
      </c>
      <c r="R883">
        <v>21880.080000000002</v>
      </c>
      <c r="S883">
        <v>21880.080000000002</v>
      </c>
      <c r="T883">
        <v>0</v>
      </c>
      <c r="U883">
        <v>0</v>
      </c>
      <c r="V883">
        <v>920.64</v>
      </c>
      <c r="W883">
        <v>920.64</v>
      </c>
      <c r="X883">
        <v>0</v>
      </c>
      <c r="Y883">
        <v>0</v>
      </c>
    </row>
    <row r="884" spans="1:25" x14ac:dyDescent="0.3">
      <c r="A884">
        <v>783380</v>
      </c>
      <c r="B884" t="s">
        <v>1104</v>
      </c>
      <c r="C884" t="s">
        <v>26</v>
      </c>
      <c r="D884">
        <v>7992</v>
      </c>
      <c r="E884">
        <v>8149</v>
      </c>
      <c r="F884" t="s">
        <v>1105</v>
      </c>
      <c r="G884">
        <v>4</v>
      </c>
      <c r="H884" t="s">
        <v>35</v>
      </c>
      <c r="I884" t="s">
        <v>29</v>
      </c>
      <c r="J884">
        <v>73304</v>
      </c>
      <c r="K884" t="s">
        <v>1106</v>
      </c>
      <c r="L884">
        <v>73304</v>
      </c>
      <c r="M884" t="s">
        <v>1106</v>
      </c>
      <c r="N884" t="s">
        <v>1107</v>
      </c>
      <c r="O884" t="s">
        <v>69</v>
      </c>
      <c r="P884">
        <v>2651222</v>
      </c>
      <c r="Q884" t="s">
        <v>1108</v>
      </c>
      <c r="R884">
        <v>5278.44</v>
      </c>
      <c r="S884">
        <v>5278.44</v>
      </c>
      <c r="T884">
        <v>0</v>
      </c>
      <c r="U884">
        <v>0</v>
      </c>
      <c r="V884">
        <v>580</v>
      </c>
      <c r="W884">
        <v>580</v>
      </c>
      <c r="X884">
        <v>0</v>
      </c>
      <c r="Y884">
        <v>0</v>
      </c>
    </row>
    <row r="885" spans="1:25" x14ac:dyDescent="0.3">
      <c r="A885">
        <v>427998</v>
      </c>
      <c r="B885" t="s">
        <v>1109</v>
      </c>
      <c r="C885" t="s">
        <v>26</v>
      </c>
      <c r="D885">
        <v>7805</v>
      </c>
      <c r="E885">
        <v>8131</v>
      </c>
      <c r="F885" t="s">
        <v>512</v>
      </c>
      <c r="G885">
        <v>4</v>
      </c>
      <c r="H885" t="s">
        <v>35</v>
      </c>
      <c r="I885" t="s">
        <v>29</v>
      </c>
      <c r="J885">
        <v>72134</v>
      </c>
      <c r="K885" t="s">
        <v>513</v>
      </c>
      <c r="L885">
        <v>72134</v>
      </c>
      <c r="M885" t="s">
        <v>513</v>
      </c>
      <c r="N885" t="s">
        <v>1110</v>
      </c>
      <c r="O885" t="s">
        <v>43</v>
      </c>
      <c r="P885">
        <v>2842318</v>
      </c>
      <c r="Q885" t="s">
        <v>377</v>
      </c>
      <c r="R885">
        <v>28697.54</v>
      </c>
      <c r="S885">
        <v>0</v>
      </c>
      <c r="T885">
        <v>0</v>
      </c>
      <c r="U885">
        <v>0</v>
      </c>
      <c r="V885">
        <v>1431.1</v>
      </c>
      <c r="W885">
        <v>0</v>
      </c>
      <c r="X885">
        <v>0</v>
      </c>
      <c r="Y885">
        <v>0</v>
      </c>
    </row>
    <row r="886" spans="1:25" x14ac:dyDescent="0.3">
      <c r="A886">
        <v>459661</v>
      </c>
      <c r="B886" t="s">
        <v>251</v>
      </c>
      <c r="C886" t="s">
        <v>26</v>
      </c>
      <c r="D886">
        <v>879</v>
      </c>
      <c r="E886">
        <v>8149</v>
      </c>
      <c r="F886" t="s">
        <v>252</v>
      </c>
      <c r="G886">
        <v>4</v>
      </c>
      <c r="H886" t="s">
        <v>35</v>
      </c>
      <c r="I886" t="s">
        <v>217</v>
      </c>
      <c r="J886">
        <v>73452</v>
      </c>
      <c r="K886" t="s">
        <v>253</v>
      </c>
      <c r="L886">
        <v>73452</v>
      </c>
      <c r="M886" t="s">
        <v>253</v>
      </c>
      <c r="N886" t="s">
        <v>254</v>
      </c>
      <c r="O886" t="s">
        <v>69</v>
      </c>
      <c r="P886">
        <v>2883965</v>
      </c>
      <c r="Q886" t="s">
        <v>586</v>
      </c>
      <c r="R886">
        <v>6162.94</v>
      </c>
      <c r="S886">
        <v>0</v>
      </c>
      <c r="T886">
        <v>0</v>
      </c>
      <c r="U886">
        <v>0</v>
      </c>
      <c r="V886">
        <v>622.34</v>
      </c>
      <c r="W886">
        <v>0</v>
      </c>
      <c r="X886">
        <v>0</v>
      </c>
      <c r="Y886">
        <v>0</v>
      </c>
    </row>
    <row r="887" spans="1:25" x14ac:dyDescent="0.3">
      <c r="A887">
        <v>738093</v>
      </c>
      <c r="B887" t="s">
        <v>416</v>
      </c>
      <c r="C887" t="s">
        <v>26</v>
      </c>
      <c r="D887">
        <v>7001</v>
      </c>
      <c r="E887">
        <v>8149</v>
      </c>
      <c r="F887" t="s">
        <v>395</v>
      </c>
      <c r="G887">
        <v>3</v>
      </c>
      <c r="H887" t="s">
        <v>53</v>
      </c>
      <c r="I887" t="s">
        <v>29</v>
      </c>
      <c r="J887">
        <v>40848</v>
      </c>
      <c r="K887" t="s">
        <v>42</v>
      </c>
      <c r="L887">
        <v>40848</v>
      </c>
      <c r="M887" t="s">
        <v>42</v>
      </c>
      <c r="N887" t="s">
        <v>396</v>
      </c>
      <c r="O887" t="s">
        <v>43</v>
      </c>
      <c r="P887">
        <v>2322253</v>
      </c>
      <c r="Q887" t="s">
        <v>238</v>
      </c>
      <c r="R887">
        <v>34230.51</v>
      </c>
      <c r="S887">
        <v>0</v>
      </c>
      <c r="T887">
        <v>0</v>
      </c>
      <c r="U887">
        <v>0</v>
      </c>
      <c r="V887">
        <v>896.1</v>
      </c>
      <c r="W887">
        <v>0</v>
      </c>
      <c r="X887">
        <v>0</v>
      </c>
      <c r="Y887">
        <v>0</v>
      </c>
    </row>
    <row r="888" spans="1:25" x14ac:dyDescent="0.3">
      <c r="A888">
        <v>442984</v>
      </c>
      <c r="B888" t="s">
        <v>202</v>
      </c>
      <c r="C888" t="s">
        <v>26</v>
      </c>
      <c r="D888">
        <v>7003</v>
      </c>
      <c r="E888">
        <v>8148</v>
      </c>
      <c r="F888" t="s">
        <v>203</v>
      </c>
      <c r="G888">
        <v>2</v>
      </c>
      <c r="H888" t="s">
        <v>28</v>
      </c>
      <c r="I888" t="s">
        <v>36</v>
      </c>
      <c r="J888">
        <v>40461</v>
      </c>
      <c r="K888" t="s">
        <v>37</v>
      </c>
      <c r="L888">
        <v>40461</v>
      </c>
      <c r="M888" t="s">
        <v>37</v>
      </c>
      <c r="N888">
        <v>0</v>
      </c>
      <c r="O888" t="s">
        <v>31</v>
      </c>
      <c r="P888">
        <v>2322378</v>
      </c>
      <c r="Q888" t="s">
        <v>465</v>
      </c>
      <c r="R888">
        <v>1742.65</v>
      </c>
      <c r="S888">
        <v>0</v>
      </c>
      <c r="T888">
        <v>0</v>
      </c>
      <c r="U888">
        <v>0</v>
      </c>
      <c r="V888">
        <v>69.709999999999994</v>
      </c>
      <c r="W888">
        <v>0</v>
      </c>
      <c r="X888">
        <v>0</v>
      </c>
      <c r="Y888">
        <v>0</v>
      </c>
    </row>
    <row r="889" spans="1:25" x14ac:dyDescent="0.3">
      <c r="A889">
        <v>941913</v>
      </c>
      <c r="B889" t="s">
        <v>325</v>
      </c>
      <c r="C889" t="s">
        <v>26</v>
      </c>
      <c r="D889">
        <v>7994</v>
      </c>
      <c r="E889">
        <v>8149</v>
      </c>
      <c r="F889" t="s">
        <v>326</v>
      </c>
      <c r="G889">
        <v>2</v>
      </c>
      <c r="H889" t="s">
        <v>28</v>
      </c>
      <c r="I889" t="s">
        <v>29</v>
      </c>
      <c r="J889">
        <v>72493</v>
      </c>
      <c r="K889" t="s">
        <v>327</v>
      </c>
      <c r="L889">
        <v>72480</v>
      </c>
      <c r="M889" t="s">
        <v>130</v>
      </c>
      <c r="N889">
        <v>0</v>
      </c>
      <c r="O889" t="s">
        <v>43</v>
      </c>
      <c r="P889">
        <v>1526201</v>
      </c>
      <c r="Q889" t="s">
        <v>345</v>
      </c>
      <c r="R889">
        <v>94085.04</v>
      </c>
      <c r="S889">
        <v>94085.04</v>
      </c>
      <c r="T889">
        <v>0</v>
      </c>
      <c r="U889">
        <v>0</v>
      </c>
      <c r="V889">
        <v>6223.76</v>
      </c>
      <c r="W889">
        <v>6223.76</v>
      </c>
      <c r="X889">
        <v>0</v>
      </c>
      <c r="Y889">
        <v>0</v>
      </c>
    </row>
    <row r="890" spans="1:25" x14ac:dyDescent="0.3">
      <c r="A890">
        <v>84675</v>
      </c>
      <c r="B890" t="s">
        <v>1010</v>
      </c>
      <c r="C890" t="s">
        <v>26</v>
      </c>
      <c r="D890">
        <v>7001</v>
      </c>
      <c r="E890">
        <v>8149</v>
      </c>
      <c r="F890" t="s">
        <v>1011</v>
      </c>
      <c r="G890">
        <v>4</v>
      </c>
      <c r="H890" t="s">
        <v>35</v>
      </c>
      <c r="I890" t="s">
        <v>29</v>
      </c>
      <c r="J890">
        <v>40308</v>
      </c>
      <c r="K890" t="s">
        <v>189</v>
      </c>
      <c r="L890">
        <v>40308</v>
      </c>
      <c r="M890" t="s">
        <v>189</v>
      </c>
      <c r="N890" t="s">
        <v>190</v>
      </c>
      <c r="O890" t="s">
        <v>43</v>
      </c>
      <c r="P890">
        <v>2655140</v>
      </c>
      <c r="Q890" t="s">
        <v>373</v>
      </c>
      <c r="R890">
        <v>0</v>
      </c>
      <c r="S890">
        <v>0</v>
      </c>
      <c r="T890">
        <v>0</v>
      </c>
      <c r="U890">
        <v>2552.9699999999998</v>
      </c>
      <c r="V890">
        <v>0</v>
      </c>
      <c r="W890">
        <v>0</v>
      </c>
      <c r="X890">
        <v>0</v>
      </c>
      <c r="Y890">
        <v>98.19</v>
      </c>
    </row>
    <row r="891" spans="1:25" x14ac:dyDescent="0.3">
      <c r="A891">
        <v>721227</v>
      </c>
      <c r="B891" t="s">
        <v>1072</v>
      </c>
      <c r="C891" t="s">
        <v>26</v>
      </c>
      <c r="D891">
        <v>7001</v>
      </c>
      <c r="E891">
        <v>8149</v>
      </c>
      <c r="F891" t="s">
        <v>1073</v>
      </c>
      <c r="G891">
        <v>4</v>
      </c>
      <c r="H891" t="s">
        <v>35</v>
      </c>
      <c r="I891" t="s">
        <v>36</v>
      </c>
      <c r="J891">
        <v>72702</v>
      </c>
      <c r="K891" t="s">
        <v>571</v>
      </c>
      <c r="L891">
        <v>72702</v>
      </c>
      <c r="M891" t="s">
        <v>571</v>
      </c>
      <c r="N891" t="s">
        <v>789</v>
      </c>
      <c r="O891" t="s">
        <v>69</v>
      </c>
      <c r="P891">
        <v>3736162</v>
      </c>
      <c r="Q891" t="s">
        <v>214</v>
      </c>
      <c r="R891">
        <v>0</v>
      </c>
      <c r="S891">
        <v>0</v>
      </c>
      <c r="T891">
        <v>0</v>
      </c>
      <c r="U891">
        <v>0</v>
      </c>
      <c r="V891">
        <v>435.25</v>
      </c>
      <c r="W891">
        <v>435.25</v>
      </c>
      <c r="X891">
        <v>0</v>
      </c>
      <c r="Y891">
        <v>0</v>
      </c>
    </row>
    <row r="892" spans="1:25" x14ac:dyDescent="0.3">
      <c r="A892">
        <v>721786</v>
      </c>
      <c r="B892" t="s">
        <v>279</v>
      </c>
      <c r="C892" t="s">
        <v>26</v>
      </c>
      <c r="D892">
        <v>7003</v>
      </c>
      <c r="E892">
        <v>8148</v>
      </c>
      <c r="F892" t="s">
        <v>280</v>
      </c>
      <c r="G892">
        <v>4</v>
      </c>
      <c r="H892" t="s">
        <v>35</v>
      </c>
      <c r="I892" t="s">
        <v>36</v>
      </c>
      <c r="J892">
        <v>40461</v>
      </c>
      <c r="K892" t="s">
        <v>37</v>
      </c>
      <c r="L892">
        <v>40461</v>
      </c>
      <c r="M892" t="s">
        <v>37</v>
      </c>
      <c r="N892" t="s">
        <v>281</v>
      </c>
      <c r="O892" t="s">
        <v>31</v>
      </c>
      <c r="P892">
        <v>1536929</v>
      </c>
      <c r="Q892" t="s">
        <v>412</v>
      </c>
      <c r="R892">
        <v>343013.69</v>
      </c>
      <c r="S892">
        <v>100153.02</v>
      </c>
      <c r="T892">
        <v>0</v>
      </c>
      <c r="U892">
        <v>0</v>
      </c>
      <c r="V892">
        <v>12596.32</v>
      </c>
      <c r="W892">
        <v>3707.69</v>
      </c>
      <c r="X892">
        <v>0</v>
      </c>
      <c r="Y892">
        <v>0</v>
      </c>
    </row>
    <row r="893" spans="1:25" x14ac:dyDescent="0.3">
      <c r="A893">
        <v>229446</v>
      </c>
      <c r="B893" t="s">
        <v>896</v>
      </c>
      <c r="C893" t="s">
        <v>26</v>
      </c>
      <c r="D893">
        <v>7994</v>
      </c>
      <c r="E893">
        <v>8149</v>
      </c>
      <c r="F893" t="s">
        <v>897</v>
      </c>
      <c r="G893">
        <v>2</v>
      </c>
      <c r="H893" t="s">
        <v>28</v>
      </c>
      <c r="I893" t="s">
        <v>29</v>
      </c>
      <c r="J893">
        <v>72192</v>
      </c>
      <c r="K893" t="s">
        <v>597</v>
      </c>
      <c r="L893">
        <v>72192</v>
      </c>
      <c r="M893" t="s">
        <v>597</v>
      </c>
      <c r="N893">
        <v>0</v>
      </c>
      <c r="O893" t="s">
        <v>43</v>
      </c>
      <c r="P893">
        <v>1264985</v>
      </c>
      <c r="Q893" t="s">
        <v>754</v>
      </c>
      <c r="R893">
        <v>1910.61</v>
      </c>
      <c r="S893">
        <v>1910.61</v>
      </c>
      <c r="T893">
        <v>0</v>
      </c>
      <c r="U893">
        <v>0</v>
      </c>
      <c r="V893">
        <v>144.21</v>
      </c>
      <c r="W893">
        <v>144.21</v>
      </c>
      <c r="X893">
        <v>0</v>
      </c>
      <c r="Y893">
        <v>0</v>
      </c>
    </row>
    <row r="894" spans="1:25" x14ac:dyDescent="0.3">
      <c r="A894">
        <v>639459</v>
      </c>
      <c r="B894" t="s">
        <v>115</v>
      </c>
      <c r="C894" t="s">
        <v>26</v>
      </c>
      <c r="D894">
        <v>7003</v>
      </c>
      <c r="E894">
        <v>8148</v>
      </c>
      <c r="F894" t="s">
        <v>116</v>
      </c>
      <c r="G894">
        <v>4</v>
      </c>
      <c r="H894" t="s">
        <v>35</v>
      </c>
      <c r="I894" t="s">
        <v>36</v>
      </c>
      <c r="J894">
        <v>40461</v>
      </c>
      <c r="K894" t="s">
        <v>37</v>
      </c>
      <c r="L894">
        <v>40461</v>
      </c>
      <c r="M894" t="s">
        <v>37</v>
      </c>
      <c r="N894" t="s">
        <v>117</v>
      </c>
      <c r="O894" t="s">
        <v>31</v>
      </c>
      <c r="P894">
        <v>2292423</v>
      </c>
      <c r="Q894" t="s">
        <v>64</v>
      </c>
      <c r="R894">
        <v>2164.6</v>
      </c>
      <c r="S894">
        <v>1088.67</v>
      </c>
      <c r="T894">
        <v>0</v>
      </c>
      <c r="U894">
        <v>0</v>
      </c>
      <c r="V894">
        <v>91.51</v>
      </c>
      <c r="W894">
        <v>47.09</v>
      </c>
      <c r="X894">
        <v>0</v>
      </c>
      <c r="Y894">
        <v>0</v>
      </c>
    </row>
    <row r="895" spans="1:25" x14ac:dyDescent="0.3">
      <c r="A895">
        <v>857245</v>
      </c>
      <c r="B895" t="s">
        <v>33</v>
      </c>
      <c r="C895" t="s">
        <v>26</v>
      </c>
      <c r="D895">
        <v>7003</v>
      </c>
      <c r="E895">
        <v>8148</v>
      </c>
      <c r="F895" t="s">
        <v>34</v>
      </c>
      <c r="G895">
        <v>4</v>
      </c>
      <c r="H895" t="s">
        <v>35</v>
      </c>
      <c r="I895" t="s">
        <v>36</v>
      </c>
      <c r="J895">
        <v>40461</v>
      </c>
      <c r="K895" t="s">
        <v>37</v>
      </c>
      <c r="L895">
        <v>40461</v>
      </c>
      <c r="M895" t="s">
        <v>37</v>
      </c>
      <c r="N895" t="s">
        <v>38</v>
      </c>
      <c r="O895" t="s">
        <v>31</v>
      </c>
      <c r="P895">
        <v>3408309</v>
      </c>
      <c r="Q895" t="s">
        <v>487</v>
      </c>
      <c r="R895">
        <v>32699.58</v>
      </c>
      <c r="S895">
        <v>11341.48</v>
      </c>
      <c r="T895">
        <v>0</v>
      </c>
      <c r="U895">
        <v>0</v>
      </c>
      <c r="V895">
        <v>-371.06</v>
      </c>
      <c r="W895">
        <v>-1158.06</v>
      </c>
      <c r="X895">
        <v>0</v>
      </c>
      <c r="Y895">
        <v>0</v>
      </c>
    </row>
    <row r="896" spans="1:25" x14ac:dyDescent="0.3">
      <c r="A896">
        <v>721786</v>
      </c>
      <c r="B896" t="s">
        <v>279</v>
      </c>
      <c r="C896" t="s">
        <v>26</v>
      </c>
      <c r="D896">
        <v>7003</v>
      </c>
      <c r="E896">
        <v>8148</v>
      </c>
      <c r="F896" t="s">
        <v>280</v>
      </c>
      <c r="G896">
        <v>4</v>
      </c>
      <c r="H896" t="s">
        <v>35</v>
      </c>
      <c r="I896" t="s">
        <v>36</v>
      </c>
      <c r="J896">
        <v>40461</v>
      </c>
      <c r="K896" t="s">
        <v>37</v>
      </c>
      <c r="L896">
        <v>40461</v>
      </c>
      <c r="M896" t="s">
        <v>37</v>
      </c>
      <c r="N896" t="s">
        <v>281</v>
      </c>
      <c r="O896" t="s">
        <v>31</v>
      </c>
      <c r="P896">
        <v>3642733</v>
      </c>
      <c r="Q896" t="s">
        <v>32</v>
      </c>
      <c r="R896">
        <v>822501.13</v>
      </c>
      <c r="S896">
        <v>64201.37</v>
      </c>
      <c r="T896">
        <v>0</v>
      </c>
      <c r="U896">
        <v>0</v>
      </c>
      <c r="V896">
        <v>12756.07</v>
      </c>
      <c r="W896">
        <v>1066.03</v>
      </c>
      <c r="X896">
        <v>0</v>
      </c>
      <c r="Y896">
        <v>0</v>
      </c>
    </row>
    <row r="897" spans="1:25" x14ac:dyDescent="0.3">
      <c r="A897">
        <v>237779</v>
      </c>
      <c r="B897" t="s">
        <v>834</v>
      </c>
      <c r="C897" t="s">
        <v>26</v>
      </c>
      <c r="D897">
        <v>7992</v>
      </c>
      <c r="E897">
        <v>8149</v>
      </c>
      <c r="F897" t="s">
        <v>835</v>
      </c>
      <c r="G897">
        <v>4</v>
      </c>
      <c r="H897" t="s">
        <v>35</v>
      </c>
      <c r="I897" t="s">
        <v>29</v>
      </c>
      <c r="J897">
        <v>72608</v>
      </c>
      <c r="K897" t="s">
        <v>836</v>
      </c>
      <c r="L897">
        <v>72608</v>
      </c>
      <c r="M897" t="s">
        <v>836</v>
      </c>
      <c r="N897" t="s">
        <v>837</v>
      </c>
      <c r="O897" t="s">
        <v>69</v>
      </c>
      <c r="P897">
        <v>2620110</v>
      </c>
      <c r="Q897" t="s">
        <v>232</v>
      </c>
      <c r="R897">
        <v>862324.92</v>
      </c>
      <c r="S897">
        <v>122034.1</v>
      </c>
      <c r="T897">
        <v>63073.68</v>
      </c>
      <c r="U897">
        <v>63181.08</v>
      </c>
      <c r="V897">
        <v>103451.78</v>
      </c>
      <c r="W897">
        <v>14199.9</v>
      </c>
      <c r="X897">
        <v>7729.5</v>
      </c>
      <c r="Y897">
        <v>2575.9</v>
      </c>
    </row>
    <row r="898" spans="1:25" x14ac:dyDescent="0.3">
      <c r="A898">
        <v>857245</v>
      </c>
      <c r="B898" t="s">
        <v>33</v>
      </c>
      <c r="C898" t="s">
        <v>26</v>
      </c>
      <c r="D898">
        <v>7003</v>
      </c>
      <c r="E898">
        <v>8148</v>
      </c>
      <c r="F898" t="s">
        <v>34</v>
      </c>
      <c r="G898">
        <v>4</v>
      </c>
      <c r="H898" t="s">
        <v>35</v>
      </c>
      <c r="I898" t="s">
        <v>36</v>
      </c>
      <c r="J898">
        <v>40461</v>
      </c>
      <c r="K898" t="s">
        <v>37</v>
      </c>
      <c r="L898">
        <v>40461</v>
      </c>
      <c r="M898" t="s">
        <v>37</v>
      </c>
      <c r="N898" t="s">
        <v>38</v>
      </c>
      <c r="O898" t="s">
        <v>31</v>
      </c>
      <c r="P898">
        <v>1180942</v>
      </c>
      <c r="Q898" t="s">
        <v>139</v>
      </c>
      <c r="R898">
        <v>242202.8</v>
      </c>
      <c r="S898">
        <v>75006.19</v>
      </c>
      <c r="T898">
        <v>0</v>
      </c>
      <c r="U898">
        <v>0</v>
      </c>
      <c r="V898">
        <v>4314.21</v>
      </c>
      <c r="W898">
        <v>1370.39</v>
      </c>
      <c r="X898">
        <v>0</v>
      </c>
      <c r="Y898">
        <v>0</v>
      </c>
    </row>
    <row r="899" spans="1:25" x14ac:dyDescent="0.3">
      <c r="A899">
        <v>409522</v>
      </c>
      <c r="B899" t="s">
        <v>862</v>
      </c>
      <c r="C899" t="s">
        <v>26</v>
      </c>
      <c r="D899">
        <v>7001</v>
      </c>
      <c r="E899">
        <v>8149</v>
      </c>
      <c r="F899" t="s">
        <v>756</v>
      </c>
      <c r="G899">
        <v>3</v>
      </c>
      <c r="H899" t="s">
        <v>53</v>
      </c>
      <c r="I899" t="s">
        <v>29</v>
      </c>
      <c r="J899">
        <v>72773</v>
      </c>
      <c r="K899" t="s">
        <v>757</v>
      </c>
      <c r="L899">
        <v>72773</v>
      </c>
      <c r="M899" t="s">
        <v>757</v>
      </c>
      <c r="N899" t="s">
        <v>863</v>
      </c>
      <c r="O899" t="s">
        <v>43</v>
      </c>
      <c r="P899">
        <v>3920865</v>
      </c>
      <c r="Q899" t="s">
        <v>179</v>
      </c>
      <c r="R899">
        <v>693134.6</v>
      </c>
      <c r="S899">
        <v>242712.16</v>
      </c>
      <c r="T899">
        <v>0</v>
      </c>
      <c r="U899">
        <v>0</v>
      </c>
      <c r="V899">
        <v>46763.76</v>
      </c>
      <c r="W899">
        <v>17155.36</v>
      </c>
      <c r="X899">
        <v>0</v>
      </c>
      <c r="Y899">
        <v>0</v>
      </c>
    </row>
    <row r="900" spans="1:25" x14ac:dyDescent="0.3">
      <c r="A900">
        <v>720597</v>
      </c>
      <c r="B900" t="s">
        <v>1111</v>
      </c>
      <c r="C900" t="s">
        <v>26</v>
      </c>
      <c r="D900">
        <v>7994</v>
      </c>
      <c r="E900">
        <v>8149</v>
      </c>
      <c r="F900" t="s">
        <v>596</v>
      </c>
      <c r="G900">
        <v>4</v>
      </c>
      <c r="H900" t="s">
        <v>35</v>
      </c>
      <c r="I900" t="s">
        <v>29</v>
      </c>
      <c r="J900">
        <v>2223</v>
      </c>
      <c r="K900" t="s">
        <v>597</v>
      </c>
      <c r="L900">
        <v>2223</v>
      </c>
      <c r="M900" t="s">
        <v>597</v>
      </c>
      <c r="N900" t="s">
        <v>598</v>
      </c>
      <c r="O900" t="s">
        <v>43</v>
      </c>
      <c r="P900">
        <v>3544194</v>
      </c>
      <c r="Q900" t="s">
        <v>131</v>
      </c>
      <c r="R900">
        <v>87372.76</v>
      </c>
      <c r="S900">
        <v>17975.8</v>
      </c>
      <c r="T900">
        <v>0</v>
      </c>
      <c r="U900">
        <v>0</v>
      </c>
      <c r="V900">
        <v>6691.18</v>
      </c>
      <c r="W900">
        <v>1417.18</v>
      </c>
      <c r="X900">
        <v>0</v>
      </c>
      <c r="Y900">
        <v>0</v>
      </c>
    </row>
    <row r="901" spans="1:25" x14ac:dyDescent="0.3">
      <c r="A901">
        <v>497890</v>
      </c>
      <c r="B901" t="s">
        <v>966</v>
      </c>
      <c r="C901" t="s">
        <v>26</v>
      </c>
      <c r="D901">
        <v>7670</v>
      </c>
      <c r="E901">
        <v>8155</v>
      </c>
      <c r="F901" t="s">
        <v>249</v>
      </c>
      <c r="G901">
        <v>4</v>
      </c>
      <c r="H901" t="s">
        <v>35</v>
      </c>
      <c r="I901" t="s">
        <v>36</v>
      </c>
      <c r="J901">
        <v>40206</v>
      </c>
      <c r="K901" t="s">
        <v>47</v>
      </c>
      <c r="L901">
        <v>40205</v>
      </c>
      <c r="M901" t="s">
        <v>48</v>
      </c>
      <c r="N901" t="s">
        <v>690</v>
      </c>
      <c r="O901" t="s">
        <v>43</v>
      </c>
      <c r="P901">
        <v>1538255</v>
      </c>
      <c r="Q901" t="s">
        <v>318</v>
      </c>
      <c r="R901">
        <v>1048232.54</v>
      </c>
      <c r="S901">
        <v>239450.61</v>
      </c>
      <c r="T901">
        <v>0</v>
      </c>
      <c r="U901">
        <v>0</v>
      </c>
      <c r="V901">
        <v>29047.87</v>
      </c>
      <c r="W901">
        <v>6900.55</v>
      </c>
      <c r="X901">
        <v>0</v>
      </c>
      <c r="Y901">
        <v>0</v>
      </c>
    </row>
    <row r="902" spans="1:25" x14ac:dyDescent="0.3">
      <c r="A902">
        <v>721786</v>
      </c>
      <c r="B902" t="s">
        <v>279</v>
      </c>
      <c r="C902" t="s">
        <v>26</v>
      </c>
      <c r="D902">
        <v>7003</v>
      </c>
      <c r="E902">
        <v>8148</v>
      </c>
      <c r="F902" t="s">
        <v>280</v>
      </c>
      <c r="G902">
        <v>4</v>
      </c>
      <c r="H902" t="s">
        <v>35</v>
      </c>
      <c r="I902" t="s">
        <v>36</v>
      </c>
      <c r="J902">
        <v>40461</v>
      </c>
      <c r="K902" t="s">
        <v>37</v>
      </c>
      <c r="L902">
        <v>40461</v>
      </c>
      <c r="M902" t="s">
        <v>37</v>
      </c>
      <c r="N902" t="s">
        <v>281</v>
      </c>
      <c r="O902" t="s">
        <v>31</v>
      </c>
      <c r="P902">
        <v>1575083</v>
      </c>
      <c r="Q902" t="s">
        <v>439</v>
      </c>
      <c r="R902">
        <v>248549.78</v>
      </c>
      <c r="S902">
        <v>53356.51</v>
      </c>
      <c r="T902">
        <v>0</v>
      </c>
      <c r="U902">
        <v>0</v>
      </c>
      <c r="V902">
        <v>3889.28</v>
      </c>
      <c r="W902">
        <v>1018.22</v>
      </c>
      <c r="X902">
        <v>0</v>
      </c>
      <c r="Y902">
        <v>0</v>
      </c>
    </row>
    <row r="903" spans="1:25" x14ac:dyDescent="0.3">
      <c r="A903">
        <v>871841</v>
      </c>
      <c r="B903" t="s">
        <v>141</v>
      </c>
      <c r="C903" t="s">
        <v>26</v>
      </c>
      <c r="D903">
        <v>7670</v>
      </c>
      <c r="E903">
        <v>8155</v>
      </c>
      <c r="F903" t="s">
        <v>142</v>
      </c>
      <c r="G903">
        <v>4</v>
      </c>
      <c r="H903" t="s">
        <v>35</v>
      </c>
      <c r="I903" t="s">
        <v>29</v>
      </c>
      <c r="J903">
        <v>40206</v>
      </c>
      <c r="K903" t="s">
        <v>47</v>
      </c>
      <c r="L903">
        <v>40205</v>
      </c>
      <c r="M903" t="s">
        <v>48</v>
      </c>
      <c r="N903" t="s">
        <v>143</v>
      </c>
      <c r="O903" t="s">
        <v>43</v>
      </c>
      <c r="P903">
        <v>2143535</v>
      </c>
      <c r="Q903" t="s">
        <v>226</v>
      </c>
      <c r="R903">
        <v>24172.67</v>
      </c>
      <c r="S903">
        <v>5998.1</v>
      </c>
      <c r="T903">
        <v>0</v>
      </c>
      <c r="U903">
        <v>0</v>
      </c>
      <c r="V903">
        <v>557.38</v>
      </c>
      <c r="W903">
        <v>137.38999999999999</v>
      </c>
      <c r="X903">
        <v>0</v>
      </c>
      <c r="Y903">
        <v>0</v>
      </c>
    </row>
    <row r="904" spans="1:25" x14ac:dyDescent="0.3">
      <c r="A904">
        <v>458677</v>
      </c>
      <c r="B904" t="s">
        <v>65</v>
      </c>
      <c r="C904" t="s">
        <v>26</v>
      </c>
      <c r="D904">
        <v>7992</v>
      </c>
      <c r="E904">
        <v>8149</v>
      </c>
      <c r="F904" t="s">
        <v>182</v>
      </c>
      <c r="G904">
        <v>4</v>
      </c>
      <c r="H904" t="s">
        <v>35</v>
      </c>
      <c r="I904" t="s">
        <v>29</v>
      </c>
      <c r="J904">
        <v>2133</v>
      </c>
      <c r="K904" t="s">
        <v>67</v>
      </c>
      <c r="L904">
        <v>2133</v>
      </c>
      <c r="M904" t="s">
        <v>67</v>
      </c>
      <c r="N904" t="s">
        <v>68</v>
      </c>
      <c r="O904" t="s">
        <v>69</v>
      </c>
      <c r="P904">
        <v>3544160</v>
      </c>
      <c r="Q904" t="s">
        <v>131</v>
      </c>
      <c r="R904">
        <v>22907.759999999998</v>
      </c>
      <c r="S904">
        <v>0</v>
      </c>
      <c r="T904">
        <v>0</v>
      </c>
      <c r="U904">
        <v>4266.3999999999996</v>
      </c>
      <c r="V904">
        <v>1711.14</v>
      </c>
      <c r="W904">
        <v>0</v>
      </c>
      <c r="X904">
        <v>0</v>
      </c>
      <c r="Y904">
        <v>164</v>
      </c>
    </row>
    <row r="905" spans="1:25" x14ac:dyDescent="0.3">
      <c r="A905">
        <v>880339</v>
      </c>
      <c r="B905" t="s">
        <v>298</v>
      </c>
      <c r="C905" t="s">
        <v>26</v>
      </c>
      <c r="D905">
        <v>7001</v>
      </c>
      <c r="E905">
        <v>8149</v>
      </c>
      <c r="F905" t="s">
        <v>299</v>
      </c>
      <c r="G905">
        <v>4</v>
      </c>
      <c r="H905" t="s">
        <v>35</v>
      </c>
      <c r="I905" t="s">
        <v>29</v>
      </c>
      <c r="J905">
        <v>40308</v>
      </c>
      <c r="K905" t="s">
        <v>189</v>
      </c>
      <c r="L905">
        <v>40308</v>
      </c>
      <c r="M905" t="s">
        <v>189</v>
      </c>
      <c r="N905" t="s">
        <v>190</v>
      </c>
      <c r="O905" t="s">
        <v>43</v>
      </c>
      <c r="P905">
        <v>3908944</v>
      </c>
      <c r="Q905" t="s">
        <v>790</v>
      </c>
      <c r="R905">
        <v>278653.58</v>
      </c>
      <c r="S905">
        <v>8663.42</v>
      </c>
      <c r="T905">
        <v>18233.28</v>
      </c>
      <c r="U905">
        <v>31962.560000000001</v>
      </c>
      <c r="V905">
        <v>26096.12</v>
      </c>
      <c r="W905">
        <v>651.94000000000005</v>
      </c>
      <c r="X905">
        <v>1671.44</v>
      </c>
      <c r="Y905">
        <v>2153.38</v>
      </c>
    </row>
    <row r="906" spans="1:25" x14ac:dyDescent="0.3">
      <c r="A906">
        <v>983097</v>
      </c>
      <c r="B906" t="s">
        <v>260</v>
      </c>
      <c r="C906" t="s">
        <v>26</v>
      </c>
      <c r="D906">
        <v>7003</v>
      </c>
      <c r="E906">
        <v>8148</v>
      </c>
      <c r="F906" t="s">
        <v>152</v>
      </c>
      <c r="G906">
        <v>4</v>
      </c>
      <c r="H906" t="s">
        <v>35</v>
      </c>
      <c r="I906" t="s">
        <v>36</v>
      </c>
      <c r="J906">
        <v>40461</v>
      </c>
      <c r="K906" t="s">
        <v>37</v>
      </c>
      <c r="L906">
        <v>40461</v>
      </c>
      <c r="M906" t="s">
        <v>37</v>
      </c>
      <c r="N906" t="s">
        <v>153</v>
      </c>
      <c r="O906" t="s">
        <v>31</v>
      </c>
      <c r="P906">
        <v>2292746</v>
      </c>
      <c r="Q906" t="s">
        <v>201</v>
      </c>
      <c r="R906">
        <v>2997.56</v>
      </c>
      <c r="S906">
        <v>0</v>
      </c>
      <c r="T906">
        <v>0</v>
      </c>
      <c r="U906">
        <v>0</v>
      </c>
      <c r="V906">
        <v>141.62</v>
      </c>
      <c r="W906">
        <v>0</v>
      </c>
      <c r="X906">
        <v>0</v>
      </c>
      <c r="Y906">
        <v>0</v>
      </c>
    </row>
    <row r="907" spans="1:25" x14ac:dyDescent="0.3">
      <c r="A907">
        <v>867567</v>
      </c>
      <c r="B907" t="s">
        <v>86</v>
      </c>
      <c r="C907" t="s">
        <v>26</v>
      </c>
      <c r="D907">
        <v>7003</v>
      </c>
      <c r="E907">
        <v>8148</v>
      </c>
      <c r="F907" t="s">
        <v>87</v>
      </c>
      <c r="G907">
        <v>4</v>
      </c>
      <c r="H907" t="s">
        <v>35</v>
      </c>
      <c r="I907" t="s">
        <v>36</v>
      </c>
      <c r="J907">
        <v>40461</v>
      </c>
      <c r="K907" t="s">
        <v>37</v>
      </c>
      <c r="L907">
        <v>40461</v>
      </c>
      <c r="M907" t="s">
        <v>37</v>
      </c>
      <c r="N907" t="s">
        <v>88</v>
      </c>
      <c r="O907" t="s">
        <v>31</v>
      </c>
      <c r="P907">
        <v>3466661</v>
      </c>
      <c r="Q907" t="s">
        <v>124</v>
      </c>
      <c r="R907">
        <v>57259.96</v>
      </c>
      <c r="S907">
        <v>21530.99</v>
      </c>
      <c r="T907">
        <v>0</v>
      </c>
      <c r="U907">
        <v>0</v>
      </c>
      <c r="V907">
        <v>1123.93</v>
      </c>
      <c r="W907">
        <v>376.01</v>
      </c>
      <c r="X907">
        <v>0</v>
      </c>
      <c r="Y907">
        <v>0</v>
      </c>
    </row>
    <row r="908" spans="1:25" x14ac:dyDescent="0.3">
      <c r="A908">
        <v>69548</v>
      </c>
      <c r="B908" t="s">
        <v>550</v>
      </c>
      <c r="C908" t="s">
        <v>26</v>
      </c>
      <c r="D908">
        <v>7994</v>
      </c>
      <c r="E908">
        <v>8173</v>
      </c>
      <c r="F908" t="s">
        <v>344</v>
      </c>
      <c r="G908">
        <v>3</v>
      </c>
      <c r="H908" t="s">
        <v>53</v>
      </c>
      <c r="I908" t="s">
        <v>36</v>
      </c>
      <c r="J908">
        <v>72859</v>
      </c>
      <c r="K908" t="s">
        <v>164</v>
      </c>
      <c r="L908">
        <v>72859</v>
      </c>
      <c r="M908" t="s">
        <v>164</v>
      </c>
      <c r="N908" t="s">
        <v>165</v>
      </c>
      <c r="O908" t="s">
        <v>43</v>
      </c>
      <c r="P908">
        <v>2364735</v>
      </c>
      <c r="Q908" t="s">
        <v>792</v>
      </c>
      <c r="R908">
        <v>8328.7000000000007</v>
      </c>
      <c r="S908">
        <v>0</v>
      </c>
      <c r="T908">
        <v>0</v>
      </c>
      <c r="U908">
        <v>0</v>
      </c>
      <c r="V908">
        <v>587.22</v>
      </c>
      <c r="W908">
        <v>0</v>
      </c>
      <c r="X908">
        <v>0</v>
      </c>
      <c r="Y908">
        <v>0</v>
      </c>
    </row>
    <row r="909" spans="1:25" x14ac:dyDescent="0.3">
      <c r="A909">
        <v>389077</v>
      </c>
      <c r="B909" t="s">
        <v>1112</v>
      </c>
      <c r="C909" t="s">
        <v>26</v>
      </c>
      <c r="D909">
        <v>827</v>
      </c>
      <c r="E909">
        <v>8149</v>
      </c>
      <c r="F909" t="s">
        <v>1113</v>
      </c>
      <c r="G909">
        <v>4</v>
      </c>
      <c r="H909" t="s">
        <v>35</v>
      </c>
      <c r="I909" t="s">
        <v>29</v>
      </c>
      <c r="J909">
        <v>73307</v>
      </c>
      <c r="K909" t="s">
        <v>626</v>
      </c>
      <c r="L909">
        <v>73307</v>
      </c>
      <c r="M909" t="s">
        <v>626</v>
      </c>
      <c r="N909" t="s">
        <v>1114</v>
      </c>
      <c r="O909" t="s">
        <v>43</v>
      </c>
      <c r="P909">
        <v>2842318</v>
      </c>
      <c r="Q909" t="s">
        <v>377</v>
      </c>
      <c r="R909">
        <v>41395.120000000003</v>
      </c>
      <c r="S909">
        <v>0</v>
      </c>
      <c r="T909">
        <v>0</v>
      </c>
      <c r="U909">
        <v>0</v>
      </c>
      <c r="V909">
        <v>-70.5</v>
      </c>
      <c r="W909">
        <v>0</v>
      </c>
      <c r="X909">
        <v>0</v>
      </c>
      <c r="Y909">
        <v>0</v>
      </c>
    </row>
    <row r="910" spans="1:25" x14ac:dyDescent="0.3">
      <c r="A910">
        <v>196622</v>
      </c>
      <c r="B910" t="s">
        <v>310</v>
      </c>
      <c r="C910" t="s">
        <v>26</v>
      </c>
      <c r="D910">
        <v>7001</v>
      </c>
      <c r="E910">
        <v>8149</v>
      </c>
      <c r="F910" t="s">
        <v>152</v>
      </c>
      <c r="G910">
        <v>3</v>
      </c>
      <c r="H910" t="s">
        <v>53</v>
      </c>
      <c r="I910" t="s">
        <v>29</v>
      </c>
      <c r="J910">
        <v>40461</v>
      </c>
      <c r="K910" t="s">
        <v>37</v>
      </c>
      <c r="L910">
        <v>40461</v>
      </c>
      <c r="M910" t="s">
        <v>37</v>
      </c>
      <c r="N910" t="s">
        <v>153</v>
      </c>
      <c r="O910" t="s">
        <v>31</v>
      </c>
      <c r="P910">
        <v>2363372</v>
      </c>
      <c r="Q910" t="s">
        <v>1115</v>
      </c>
      <c r="R910">
        <v>17160.38</v>
      </c>
      <c r="S910">
        <v>0</v>
      </c>
      <c r="T910">
        <v>0</v>
      </c>
      <c r="U910">
        <v>0</v>
      </c>
      <c r="V910">
        <v>904.81</v>
      </c>
      <c r="W910">
        <v>0</v>
      </c>
      <c r="X910">
        <v>0</v>
      </c>
      <c r="Y910">
        <v>0</v>
      </c>
    </row>
    <row r="911" spans="1:25" x14ac:dyDescent="0.3">
      <c r="A911">
        <v>764132</v>
      </c>
      <c r="B911" t="s">
        <v>893</v>
      </c>
      <c r="C911" t="s">
        <v>26</v>
      </c>
      <c r="D911">
        <v>7001</v>
      </c>
      <c r="E911">
        <v>8149</v>
      </c>
      <c r="F911" t="s">
        <v>894</v>
      </c>
      <c r="G911">
        <v>2</v>
      </c>
      <c r="H911" t="s">
        <v>28</v>
      </c>
      <c r="I911" t="s">
        <v>29</v>
      </c>
      <c r="J911">
        <v>36073</v>
      </c>
      <c r="K911" t="s">
        <v>895</v>
      </c>
      <c r="L911">
        <v>36073</v>
      </c>
      <c r="M911" t="s">
        <v>895</v>
      </c>
      <c r="N911">
        <v>0</v>
      </c>
      <c r="O911" t="s">
        <v>69</v>
      </c>
      <c r="P911">
        <v>2042356</v>
      </c>
      <c r="Q911" t="s">
        <v>687</v>
      </c>
      <c r="R911">
        <v>68697.05</v>
      </c>
      <c r="S911">
        <v>0</v>
      </c>
      <c r="T911">
        <v>11716.87</v>
      </c>
      <c r="U911">
        <v>0</v>
      </c>
      <c r="V911">
        <v>4370.3599999999997</v>
      </c>
      <c r="W911">
        <v>0</v>
      </c>
      <c r="X911">
        <v>771.85</v>
      </c>
      <c r="Y911">
        <v>0</v>
      </c>
    </row>
    <row r="912" spans="1:25" x14ac:dyDescent="0.3">
      <c r="A912">
        <v>721786</v>
      </c>
      <c r="B912" t="s">
        <v>279</v>
      </c>
      <c r="C912" t="s">
        <v>26</v>
      </c>
      <c r="D912">
        <v>7003</v>
      </c>
      <c r="E912">
        <v>8148</v>
      </c>
      <c r="F912" t="s">
        <v>280</v>
      </c>
      <c r="G912">
        <v>4</v>
      </c>
      <c r="H912" t="s">
        <v>35</v>
      </c>
      <c r="I912" t="s">
        <v>36</v>
      </c>
      <c r="J912">
        <v>40461</v>
      </c>
      <c r="K912" t="s">
        <v>37</v>
      </c>
      <c r="L912">
        <v>40461</v>
      </c>
      <c r="M912" t="s">
        <v>37</v>
      </c>
      <c r="N912" t="s">
        <v>281</v>
      </c>
      <c r="O912" t="s">
        <v>31</v>
      </c>
      <c r="P912">
        <v>3400348</v>
      </c>
      <c r="Q912" t="s">
        <v>259</v>
      </c>
      <c r="R912">
        <v>35001.300000000003</v>
      </c>
      <c r="S912">
        <v>8666.32</v>
      </c>
      <c r="T912">
        <v>0</v>
      </c>
      <c r="U912">
        <v>0</v>
      </c>
      <c r="V912">
        <v>1184.96</v>
      </c>
      <c r="W912">
        <v>311.37</v>
      </c>
      <c r="X912">
        <v>0</v>
      </c>
      <c r="Y912">
        <v>0</v>
      </c>
    </row>
    <row r="913" spans="1:25" x14ac:dyDescent="0.3">
      <c r="A913">
        <v>817279</v>
      </c>
      <c r="B913" t="s">
        <v>511</v>
      </c>
      <c r="C913" t="s">
        <v>26</v>
      </c>
      <c r="D913">
        <v>7805</v>
      </c>
      <c r="E913">
        <v>8131</v>
      </c>
      <c r="F913" t="s">
        <v>512</v>
      </c>
      <c r="G913">
        <v>2</v>
      </c>
      <c r="H913" t="s">
        <v>28</v>
      </c>
      <c r="I913" t="s">
        <v>36</v>
      </c>
      <c r="J913">
        <v>72134</v>
      </c>
      <c r="K913" t="s">
        <v>513</v>
      </c>
      <c r="L913">
        <v>72134</v>
      </c>
      <c r="M913" t="s">
        <v>513</v>
      </c>
      <c r="N913">
        <v>0</v>
      </c>
      <c r="O913" t="s">
        <v>43</v>
      </c>
      <c r="P913">
        <v>2143535</v>
      </c>
      <c r="Q913" t="s">
        <v>226</v>
      </c>
      <c r="R913">
        <v>34031.589999999997</v>
      </c>
      <c r="S913">
        <v>0</v>
      </c>
      <c r="T913">
        <v>0</v>
      </c>
      <c r="U913">
        <v>0</v>
      </c>
      <c r="V913">
        <v>1809.99</v>
      </c>
      <c r="W913">
        <v>0</v>
      </c>
      <c r="X913">
        <v>0</v>
      </c>
      <c r="Y913">
        <v>0</v>
      </c>
    </row>
    <row r="914" spans="1:25" x14ac:dyDescent="0.3">
      <c r="A914">
        <v>384620</v>
      </c>
      <c r="B914" t="s">
        <v>845</v>
      </c>
      <c r="C914" t="s">
        <v>26</v>
      </c>
      <c r="D914">
        <v>7001</v>
      </c>
      <c r="E914">
        <v>8149</v>
      </c>
      <c r="F914" t="s">
        <v>846</v>
      </c>
      <c r="G914">
        <v>2</v>
      </c>
      <c r="H914" t="s">
        <v>28</v>
      </c>
      <c r="I914" t="s">
        <v>291</v>
      </c>
      <c r="J914">
        <v>72648</v>
      </c>
      <c r="K914" t="s">
        <v>847</v>
      </c>
      <c r="L914">
        <v>72648</v>
      </c>
      <c r="M914" t="s">
        <v>847</v>
      </c>
      <c r="N914">
        <v>0</v>
      </c>
      <c r="O914" t="s">
        <v>69</v>
      </c>
      <c r="P914">
        <v>2601250</v>
      </c>
      <c r="Q914" t="s">
        <v>682</v>
      </c>
      <c r="R914">
        <v>40693.99</v>
      </c>
      <c r="S914">
        <v>7841.6</v>
      </c>
      <c r="T914">
        <v>0</v>
      </c>
      <c r="U914">
        <v>0</v>
      </c>
      <c r="V914">
        <v>2966.61</v>
      </c>
      <c r="W914">
        <v>599.55999999999995</v>
      </c>
      <c r="X914">
        <v>0</v>
      </c>
      <c r="Y914">
        <v>0</v>
      </c>
    </row>
    <row r="915" spans="1:25" x14ac:dyDescent="0.3">
      <c r="A915">
        <v>950067</v>
      </c>
      <c r="B915" t="s">
        <v>175</v>
      </c>
      <c r="C915" t="s">
        <v>26</v>
      </c>
      <c r="D915">
        <v>7001</v>
      </c>
      <c r="E915">
        <v>8149</v>
      </c>
      <c r="F915" t="s">
        <v>176</v>
      </c>
      <c r="G915">
        <v>4</v>
      </c>
      <c r="H915" t="s">
        <v>35</v>
      </c>
      <c r="I915" t="s">
        <v>29</v>
      </c>
      <c r="J915">
        <v>40083</v>
      </c>
      <c r="K915" t="s">
        <v>177</v>
      </c>
      <c r="L915">
        <v>40083</v>
      </c>
      <c r="M915" t="s">
        <v>177</v>
      </c>
      <c r="N915" t="s">
        <v>178</v>
      </c>
      <c r="O915" t="s">
        <v>43</v>
      </c>
      <c r="P915">
        <v>2049393</v>
      </c>
      <c r="Q915" t="s">
        <v>778</v>
      </c>
      <c r="R915">
        <v>9014.4699999999993</v>
      </c>
      <c r="S915">
        <v>0</v>
      </c>
      <c r="T915">
        <v>0</v>
      </c>
      <c r="U915">
        <v>0</v>
      </c>
      <c r="V915">
        <v>901.16</v>
      </c>
      <c r="W915">
        <v>0</v>
      </c>
      <c r="X915">
        <v>0</v>
      </c>
      <c r="Y915">
        <v>0</v>
      </c>
    </row>
    <row r="916" spans="1:25" x14ac:dyDescent="0.3">
      <c r="A916">
        <v>640396</v>
      </c>
      <c r="B916" t="s">
        <v>1097</v>
      </c>
      <c r="C916" t="s">
        <v>26</v>
      </c>
      <c r="D916">
        <v>7670</v>
      </c>
      <c r="E916">
        <v>8155</v>
      </c>
      <c r="F916" t="s">
        <v>249</v>
      </c>
      <c r="G916">
        <v>4</v>
      </c>
      <c r="H916" t="s">
        <v>35</v>
      </c>
      <c r="I916" t="s">
        <v>36</v>
      </c>
      <c r="J916">
        <v>40206</v>
      </c>
      <c r="K916" t="s">
        <v>47</v>
      </c>
      <c r="L916">
        <v>40205</v>
      </c>
      <c r="M916" t="s">
        <v>48</v>
      </c>
      <c r="N916" t="s">
        <v>690</v>
      </c>
      <c r="O916" t="s">
        <v>43</v>
      </c>
      <c r="P916">
        <v>2322253</v>
      </c>
      <c r="Q916" t="s">
        <v>238</v>
      </c>
      <c r="R916">
        <v>19689.02</v>
      </c>
      <c r="S916">
        <v>13985.6</v>
      </c>
      <c r="T916">
        <v>0</v>
      </c>
      <c r="U916">
        <v>0</v>
      </c>
      <c r="V916">
        <v>695.42</v>
      </c>
      <c r="W916">
        <v>490.11</v>
      </c>
      <c r="X916">
        <v>0</v>
      </c>
      <c r="Y916">
        <v>0</v>
      </c>
    </row>
    <row r="917" spans="1:25" x14ac:dyDescent="0.3">
      <c r="A917">
        <v>915012</v>
      </c>
      <c r="B917" t="s">
        <v>1116</v>
      </c>
      <c r="C917" t="s">
        <v>26</v>
      </c>
      <c r="D917">
        <v>7992</v>
      </c>
      <c r="E917">
        <v>8149</v>
      </c>
      <c r="F917" t="s">
        <v>1117</v>
      </c>
      <c r="G917">
        <v>2</v>
      </c>
      <c r="H917" t="s">
        <v>28</v>
      </c>
      <c r="I917" t="s">
        <v>29</v>
      </c>
      <c r="J917">
        <v>72703</v>
      </c>
      <c r="K917" t="s">
        <v>906</v>
      </c>
      <c r="L917">
        <v>72703</v>
      </c>
      <c r="M917" t="s">
        <v>906</v>
      </c>
      <c r="N917">
        <v>0</v>
      </c>
      <c r="O917" t="s">
        <v>43</v>
      </c>
      <c r="P917">
        <v>2393668</v>
      </c>
      <c r="Q917" t="s">
        <v>159</v>
      </c>
      <c r="R917">
        <v>192650.13</v>
      </c>
      <c r="S917">
        <v>0</v>
      </c>
      <c r="T917">
        <v>0</v>
      </c>
      <c r="U917">
        <v>0</v>
      </c>
      <c r="V917">
        <v>13628.71</v>
      </c>
      <c r="W917">
        <v>0</v>
      </c>
      <c r="X917">
        <v>0</v>
      </c>
      <c r="Y917">
        <v>0</v>
      </c>
    </row>
    <row r="918" spans="1:25" x14ac:dyDescent="0.3">
      <c r="A918">
        <v>119408</v>
      </c>
      <c r="B918" t="s">
        <v>491</v>
      </c>
      <c r="C918" t="s">
        <v>26</v>
      </c>
      <c r="D918">
        <v>7992</v>
      </c>
      <c r="E918">
        <v>8145</v>
      </c>
      <c r="F918" t="s">
        <v>492</v>
      </c>
      <c r="G918">
        <v>4</v>
      </c>
      <c r="H918" t="s">
        <v>35</v>
      </c>
      <c r="I918" t="s">
        <v>36</v>
      </c>
      <c r="J918">
        <v>1468</v>
      </c>
      <c r="K918" t="s">
        <v>348</v>
      </c>
      <c r="L918">
        <v>1468</v>
      </c>
      <c r="M918" t="s">
        <v>348</v>
      </c>
      <c r="N918" t="s">
        <v>493</v>
      </c>
      <c r="O918" t="s">
        <v>69</v>
      </c>
      <c r="P918">
        <v>1900133</v>
      </c>
      <c r="Q918" t="s">
        <v>349</v>
      </c>
      <c r="R918">
        <v>20766.240000000002</v>
      </c>
      <c r="S918">
        <v>6156.34</v>
      </c>
      <c r="T918">
        <v>0</v>
      </c>
      <c r="U918">
        <v>0</v>
      </c>
      <c r="V918">
        <v>1945.09</v>
      </c>
      <c r="W918">
        <v>541.75</v>
      </c>
      <c r="X918">
        <v>0</v>
      </c>
      <c r="Y918">
        <v>0</v>
      </c>
    </row>
    <row r="919" spans="1:25" x14ac:dyDescent="0.3">
      <c r="A919">
        <v>236019</v>
      </c>
      <c r="B919" t="s">
        <v>1084</v>
      </c>
      <c r="C919" t="s">
        <v>26</v>
      </c>
      <c r="D919">
        <v>7003</v>
      </c>
      <c r="E919">
        <v>8148</v>
      </c>
      <c r="F919" t="s">
        <v>116</v>
      </c>
      <c r="G919">
        <v>2</v>
      </c>
      <c r="H919" t="s">
        <v>28</v>
      </c>
      <c r="I919" t="s">
        <v>36</v>
      </c>
      <c r="J919">
        <v>40461</v>
      </c>
      <c r="K919" t="s">
        <v>37</v>
      </c>
      <c r="L919">
        <v>40461</v>
      </c>
      <c r="M919" t="s">
        <v>37</v>
      </c>
      <c r="N919">
        <v>0</v>
      </c>
      <c r="O919" t="s">
        <v>31</v>
      </c>
      <c r="P919">
        <v>2849669</v>
      </c>
      <c r="Q919" t="s">
        <v>1118</v>
      </c>
      <c r="R919">
        <v>106950</v>
      </c>
      <c r="S919">
        <v>0</v>
      </c>
      <c r="T919">
        <v>0</v>
      </c>
      <c r="U919">
        <v>0</v>
      </c>
      <c r="V919">
        <v>10283.06</v>
      </c>
      <c r="W919">
        <v>0</v>
      </c>
      <c r="X919">
        <v>0</v>
      </c>
      <c r="Y919">
        <v>0</v>
      </c>
    </row>
    <row r="920" spans="1:25" x14ac:dyDescent="0.3">
      <c r="A920">
        <v>902062</v>
      </c>
      <c r="B920" t="s">
        <v>267</v>
      </c>
      <c r="C920" t="s">
        <v>26</v>
      </c>
      <c r="D920">
        <v>538</v>
      </c>
      <c r="E920">
        <v>8149</v>
      </c>
      <c r="F920" t="s">
        <v>268</v>
      </c>
      <c r="G920">
        <v>2</v>
      </c>
      <c r="H920" t="s">
        <v>28</v>
      </c>
      <c r="I920" t="s">
        <v>36</v>
      </c>
      <c r="J920">
        <v>72823</v>
      </c>
      <c r="K920" t="s">
        <v>269</v>
      </c>
      <c r="L920">
        <v>72823</v>
      </c>
      <c r="M920" t="s">
        <v>269</v>
      </c>
      <c r="N920">
        <v>0</v>
      </c>
      <c r="O920" t="s">
        <v>69</v>
      </c>
      <c r="P920">
        <v>2117034</v>
      </c>
      <c r="Q920" t="s">
        <v>581</v>
      </c>
      <c r="R920">
        <v>514.03</v>
      </c>
      <c r="S920">
        <v>0</v>
      </c>
      <c r="T920">
        <v>0</v>
      </c>
      <c r="U920">
        <v>0</v>
      </c>
      <c r="V920">
        <v>59.44</v>
      </c>
      <c r="W920">
        <v>0</v>
      </c>
      <c r="X920">
        <v>0</v>
      </c>
      <c r="Y920">
        <v>0</v>
      </c>
    </row>
    <row r="921" spans="1:25" x14ac:dyDescent="0.3">
      <c r="A921">
        <v>869467</v>
      </c>
      <c r="B921" t="s">
        <v>1119</v>
      </c>
      <c r="C921" t="s">
        <v>26</v>
      </c>
      <c r="D921">
        <v>7670</v>
      </c>
      <c r="E921">
        <v>8155</v>
      </c>
      <c r="F921" t="s">
        <v>113</v>
      </c>
      <c r="G921">
        <v>4</v>
      </c>
      <c r="H921" t="s">
        <v>35</v>
      </c>
      <c r="I921" t="s">
        <v>36</v>
      </c>
      <c r="J921">
        <v>40206</v>
      </c>
      <c r="K921" t="s">
        <v>47</v>
      </c>
      <c r="L921">
        <v>40205</v>
      </c>
      <c r="M921" t="s">
        <v>48</v>
      </c>
      <c r="N921" t="s">
        <v>49</v>
      </c>
      <c r="O921" t="s">
        <v>43</v>
      </c>
      <c r="P921">
        <v>1273333</v>
      </c>
      <c r="Q921" t="s">
        <v>417</v>
      </c>
      <c r="R921">
        <v>304.37</v>
      </c>
      <c r="S921">
        <v>0</v>
      </c>
      <c r="T921">
        <v>0</v>
      </c>
      <c r="U921">
        <v>0</v>
      </c>
      <c r="V921">
        <v>23.95</v>
      </c>
      <c r="W921">
        <v>0</v>
      </c>
      <c r="X921">
        <v>0</v>
      </c>
      <c r="Y921">
        <v>0</v>
      </c>
    </row>
    <row r="922" spans="1:25" x14ac:dyDescent="0.3">
      <c r="A922">
        <v>376623</v>
      </c>
      <c r="B922" t="s">
        <v>1120</v>
      </c>
      <c r="C922" t="s">
        <v>26</v>
      </c>
      <c r="D922">
        <v>7001</v>
      </c>
      <c r="E922">
        <v>8149</v>
      </c>
      <c r="F922" t="s">
        <v>1121</v>
      </c>
      <c r="G922">
        <v>4</v>
      </c>
      <c r="H922" t="s">
        <v>35</v>
      </c>
      <c r="I922" t="s">
        <v>29</v>
      </c>
      <c r="J922">
        <v>72787</v>
      </c>
      <c r="K922" t="s">
        <v>83</v>
      </c>
      <c r="L922">
        <v>72787</v>
      </c>
      <c r="M922" t="s">
        <v>83</v>
      </c>
      <c r="N922" t="s">
        <v>1122</v>
      </c>
      <c r="O922" t="s">
        <v>69</v>
      </c>
      <c r="P922">
        <v>2652147</v>
      </c>
      <c r="Q922" t="s">
        <v>70</v>
      </c>
      <c r="R922">
        <v>2796.82</v>
      </c>
      <c r="S922">
        <v>0</v>
      </c>
      <c r="T922">
        <v>0</v>
      </c>
      <c r="U922">
        <v>0</v>
      </c>
      <c r="V922">
        <v>180.26</v>
      </c>
      <c r="W922">
        <v>0</v>
      </c>
      <c r="X922">
        <v>0</v>
      </c>
      <c r="Y922">
        <v>0</v>
      </c>
    </row>
    <row r="923" spans="1:25" x14ac:dyDescent="0.3">
      <c r="A923">
        <v>730525</v>
      </c>
      <c r="B923" t="s">
        <v>608</v>
      </c>
      <c r="C923" t="s">
        <v>26</v>
      </c>
      <c r="D923">
        <v>7995</v>
      </c>
      <c r="E923">
        <v>8113</v>
      </c>
      <c r="F923" t="s">
        <v>72</v>
      </c>
      <c r="G923">
        <v>3</v>
      </c>
      <c r="H923" t="s">
        <v>53</v>
      </c>
      <c r="I923" t="s">
        <v>36</v>
      </c>
      <c r="J923">
        <v>40558</v>
      </c>
      <c r="K923" t="s">
        <v>73</v>
      </c>
      <c r="L923">
        <v>40558</v>
      </c>
      <c r="M923" t="s">
        <v>73</v>
      </c>
      <c r="N923" t="s">
        <v>110</v>
      </c>
      <c r="O923" t="s">
        <v>69</v>
      </c>
      <c r="P923">
        <v>3280831</v>
      </c>
      <c r="Q923" t="s">
        <v>133</v>
      </c>
      <c r="R923">
        <v>31823.4</v>
      </c>
      <c r="S923">
        <v>0</v>
      </c>
      <c r="T923">
        <v>0</v>
      </c>
      <c r="U923">
        <v>0</v>
      </c>
      <c r="V923">
        <v>320.16000000000003</v>
      </c>
      <c r="W923">
        <v>0</v>
      </c>
      <c r="X923">
        <v>0</v>
      </c>
      <c r="Y923">
        <v>0</v>
      </c>
    </row>
    <row r="924" spans="1:25" x14ac:dyDescent="0.3">
      <c r="A924">
        <v>730525</v>
      </c>
      <c r="B924" t="s">
        <v>608</v>
      </c>
      <c r="C924" t="s">
        <v>26</v>
      </c>
      <c r="D924">
        <v>7995</v>
      </c>
      <c r="E924">
        <v>8113</v>
      </c>
      <c r="F924" t="s">
        <v>72</v>
      </c>
      <c r="G924">
        <v>3</v>
      </c>
      <c r="H924" t="s">
        <v>53</v>
      </c>
      <c r="I924" t="s">
        <v>36</v>
      </c>
      <c r="J924">
        <v>40558</v>
      </c>
      <c r="K924" t="s">
        <v>73</v>
      </c>
      <c r="L924">
        <v>40558</v>
      </c>
      <c r="M924" t="s">
        <v>73</v>
      </c>
      <c r="N924" t="s">
        <v>110</v>
      </c>
      <c r="O924" t="s">
        <v>69</v>
      </c>
      <c r="P924">
        <v>1502517</v>
      </c>
      <c r="Q924" t="s">
        <v>579</v>
      </c>
      <c r="R924">
        <v>16495.91</v>
      </c>
      <c r="S924">
        <v>0</v>
      </c>
      <c r="T924">
        <v>0</v>
      </c>
      <c r="U924">
        <v>0</v>
      </c>
      <c r="V924">
        <v>262.23</v>
      </c>
      <c r="W924">
        <v>0</v>
      </c>
      <c r="X924">
        <v>0</v>
      </c>
      <c r="Y924">
        <v>0</v>
      </c>
    </row>
    <row r="925" spans="1:25" x14ac:dyDescent="0.3">
      <c r="A925">
        <v>497890</v>
      </c>
      <c r="B925" t="s">
        <v>966</v>
      </c>
      <c r="C925" t="s">
        <v>26</v>
      </c>
      <c r="D925">
        <v>7670</v>
      </c>
      <c r="E925">
        <v>8155</v>
      </c>
      <c r="F925" t="s">
        <v>249</v>
      </c>
      <c r="G925">
        <v>4</v>
      </c>
      <c r="H925" t="s">
        <v>35</v>
      </c>
      <c r="I925" t="s">
        <v>36</v>
      </c>
      <c r="J925">
        <v>40206</v>
      </c>
      <c r="K925" t="s">
        <v>47</v>
      </c>
      <c r="L925">
        <v>40205</v>
      </c>
      <c r="M925" t="s">
        <v>48</v>
      </c>
      <c r="N925" t="s">
        <v>690</v>
      </c>
      <c r="O925" t="s">
        <v>43</v>
      </c>
      <c r="P925">
        <v>2580579</v>
      </c>
      <c r="Q925" t="s">
        <v>693</v>
      </c>
      <c r="R925">
        <v>27520.19</v>
      </c>
      <c r="S925">
        <v>20643.07</v>
      </c>
      <c r="T925">
        <v>0</v>
      </c>
      <c r="U925">
        <v>0</v>
      </c>
      <c r="V925">
        <v>1118.03</v>
      </c>
      <c r="W925">
        <v>841.45</v>
      </c>
      <c r="X925">
        <v>0</v>
      </c>
      <c r="Y925">
        <v>0</v>
      </c>
    </row>
    <row r="926" spans="1:25" x14ac:dyDescent="0.3">
      <c r="A926">
        <v>730257</v>
      </c>
      <c r="B926" t="s">
        <v>1070</v>
      </c>
      <c r="C926" t="s">
        <v>26</v>
      </c>
      <c r="D926">
        <v>7995</v>
      </c>
      <c r="E926">
        <v>8113</v>
      </c>
      <c r="F926" t="s">
        <v>72</v>
      </c>
      <c r="G926">
        <v>2</v>
      </c>
      <c r="H926" t="s">
        <v>28</v>
      </c>
      <c r="I926" t="s">
        <v>36</v>
      </c>
      <c r="J926">
        <v>40558</v>
      </c>
      <c r="K926" t="s">
        <v>73</v>
      </c>
      <c r="L926">
        <v>40558</v>
      </c>
      <c r="M926" t="s">
        <v>73</v>
      </c>
      <c r="N926">
        <v>0</v>
      </c>
      <c r="O926" t="s">
        <v>69</v>
      </c>
      <c r="P926">
        <v>1248392</v>
      </c>
      <c r="Q926" t="s">
        <v>610</v>
      </c>
      <c r="R926">
        <v>82</v>
      </c>
      <c r="S926">
        <v>0</v>
      </c>
      <c r="T926">
        <v>0</v>
      </c>
      <c r="U926">
        <v>0</v>
      </c>
      <c r="V926">
        <v>10.18</v>
      </c>
      <c r="W926">
        <v>0</v>
      </c>
      <c r="X926">
        <v>0</v>
      </c>
      <c r="Y926">
        <v>0</v>
      </c>
    </row>
    <row r="927" spans="1:25" x14ac:dyDescent="0.3">
      <c r="A927">
        <v>392469</v>
      </c>
      <c r="B927" t="s">
        <v>40</v>
      </c>
      <c r="C927" t="s">
        <v>26</v>
      </c>
      <c r="D927">
        <v>837</v>
      </c>
      <c r="E927">
        <v>8149</v>
      </c>
      <c r="F927" t="s">
        <v>41</v>
      </c>
      <c r="G927">
        <v>2</v>
      </c>
      <c r="H927" t="s">
        <v>28</v>
      </c>
      <c r="I927" t="s">
        <v>29</v>
      </c>
      <c r="J927">
        <v>40848</v>
      </c>
      <c r="K927" t="s">
        <v>42</v>
      </c>
      <c r="L927">
        <v>40848</v>
      </c>
      <c r="M927" t="s">
        <v>42</v>
      </c>
      <c r="N927">
        <v>0</v>
      </c>
      <c r="O927" t="s">
        <v>43</v>
      </c>
      <c r="P927">
        <v>3727385</v>
      </c>
      <c r="Q927" t="s">
        <v>1123</v>
      </c>
      <c r="R927">
        <v>13176.72</v>
      </c>
      <c r="S927">
        <v>0</v>
      </c>
      <c r="T927">
        <v>0</v>
      </c>
      <c r="U927">
        <v>0</v>
      </c>
      <c r="V927">
        <v>363.27</v>
      </c>
      <c r="W927">
        <v>0</v>
      </c>
      <c r="X927">
        <v>0</v>
      </c>
      <c r="Y927">
        <v>0</v>
      </c>
    </row>
    <row r="928" spans="1:25" x14ac:dyDescent="0.3">
      <c r="A928">
        <v>715882</v>
      </c>
      <c r="B928" t="s">
        <v>413</v>
      </c>
      <c r="C928" t="s">
        <v>26</v>
      </c>
      <c r="D928">
        <v>7992</v>
      </c>
      <c r="E928">
        <v>8149</v>
      </c>
      <c r="F928" t="s">
        <v>209</v>
      </c>
      <c r="G928">
        <v>3</v>
      </c>
      <c r="H928" t="s">
        <v>53</v>
      </c>
      <c r="I928" t="s">
        <v>29</v>
      </c>
      <c r="J928">
        <v>40550</v>
      </c>
      <c r="K928" t="s">
        <v>210</v>
      </c>
      <c r="L928">
        <v>40550</v>
      </c>
      <c r="M928" t="s">
        <v>210</v>
      </c>
      <c r="N928" t="s">
        <v>211</v>
      </c>
      <c r="O928" t="s">
        <v>43</v>
      </c>
      <c r="P928">
        <v>3586716</v>
      </c>
      <c r="Q928" t="s">
        <v>444</v>
      </c>
      <c r="R928">
        <v>0</v>
      </c>
      <c r="S928">
        <v>0</v>
      </c>
      <c r="T928">
        <v>56174.5</v>
      </c>
      <c r="U928">
        <v>0</v>
      </c>
      <c r="V928">
        <v>0</v>
      </c>
      <c r="W928">
        <v>0</v>
      </c>
      <c r="X928">
        <v>886.38</v>
      </c>
      <c r="Y928">
        <v>0</v>
      </c>
    </row>
    <row r="929" spans="1:25" x14ac:dyDescent="0.3">
      <c r="A929">
        <v>941913</v>
      </c>
      <c r="B929" t="s">
        <v>325</v>
      </c>
      <c r="C929" t="s">
        <v>26</v>
      </c>
      <c r="D929">
        <v>7994</v>
      </c>
      <c r="E929">
        <v>8149</v>
      </c>
      <c r="F929" t="s">
        <v>326</v>
      </c>
      <c r="G929">
        <v>2</v>
      </c>
      <c r="H929" t="s">
        <v>28</v>
      </c>
      <c r="I929" t="s">
        <v>29</v>
      </c>
      <c r="J929">
        <v>72493</v>
      </c>
      <c r="K929" t="s">
        <v>327</v>
      </c>
      <c r="L929">
        <v>72480</v>
      </c>
      <c r="M929" t="s">
        <v>130</v>
      </c>
      <c r="N929">
        <v>0</v>
      </c>
      <c r="O929" t="s">
        <v>43</v>
      </c>
      <c r="P929">
        <v>1518729</v>
      </c>
      <c r="Q929" t="s">
        <v>1124</v>
      </c>
      <c r="R929">
        <v>30014.880000000001</v>
      </c>
      <c r="S929">
        <v>30014.880000000001</v>
      </c>
      <c r="T929">
        <v>0</v>
      </c>
      <c r="U929">
        <v>0</v>
      </c>
      <c r="V929">
        <v>1967.84</v>
      </c>
      <c r="W929">
        <v>1967.84</v>
      </c>
      <c r="X929">
        <v>0</v>
      </c>
      <c r="Y929">
        <v>0</v>
      </c>
    </row>
    <row r="930" spans="1:25" x14ac:dyDescent="0.3">
      <c r="A930">
        <v>329831</v>
      </c>
      <c r="B930" t="s">
        <v>437</v>
      </c>
      <c r="C930" t="s">
        <v>26</v>
      </c>
      <c r="D930">
        <v>7003</v>
      </c>
      <c r="E930">
        <v>8148</v>
      </c>
      <c r="F930" t="s">
        <v>438</v>
      </c>
      <c r="G930">
        <v>2</v>
      </c>
      <c r="H930" t="s">
        <v>28</v>
      </c>
      <c r="I930" t="s">
        <v>36</v>
      </c>
      <c r="J930">
        <v>40461</v>
      </c>
      <c r="K930" t="s">
        <v>37</v>
      </c>
      <c r="L930">
        <v>40461</v>
      </c>
      <c r="M930" t="s">
        <v>37</v>
      </c>
      <c r="N930">
        <v>0</v>
      </c>
      <c r="O930" t="s">
        <v>31</v>
      </c>
      <c r="P930">
        <v>2387223</v>
      </c>
      <c r="Q930" t="s">
        <v>265</v>
      </c>
      <c r="R930">
        <v>7693.94</v>
      </c>
      <c r="S930">
        <v>7693.94</v>
      </c>
      <c r="T930">
        <v>0</v>
      </c>
      <c r="U930">
        <v>0</v>
      </c>
      <c r="V930">
        <v>210.25</v>
      </c>
      <c r="W930">
        <v>210.25</v>
      </c>
      <c r="X930">
        <v>0</v>
      </c>
      <c r="Y930">
        <v>0</v>
      </c>
    </row>
    <row r="931" spans="1:25" x14ac:dyDescent="0.3">
      <c r="A931">
        <v>183664</v>
      </c>
      <c r="B931" t="s">
        <v>118</v>
      </c>
      <c r="C931" t="s">
        <v>26</v>
      </c>
      <c r="D931">
        <v>1075</v>
      </c>
      <c r="E931">
        <v>8149</v>
      </c>
      <c r="F931" t="s">
        <v>119</v>
      </c>
      <c r="G931">
        <v>3</v>
      </c>
      <c r="H931" t="s">
        <v>53</v>
      </c>
      <c r="I931" t="s">
        <v>29</v>
      </c>
      <c r="J931">
        <v>21373</v>
      </c>
      <c r="K931" t="s">
        <v>30</v>
      </c>
      <c r="L931">
        <v>21373</v>
      </c>
      <c r="M931" t="s">
        <v>30</v>
      </c>
      <c r="N931" t="s">
        <v>120</v>
      </c>
      <c r="O931" t="s">
        <v>31</v>
      </c>
      <c r="P931">
        <v>3787181</v>
      </c>
      <c r="Q931" t="s">
        <v>181</v>
      </c>
      <c r="R931">
        <v>11893.57</v>
      </c>
      <c r="S931">
        <v>0</v>
      </c>
      <c r="T931">
        <v>0</v>
      </c>
      <c r="U931">
        <v>0</v>
      </c>
      <c r="V931">
        <v>192.59</v>
      </c>
      <c r="W931">
        <v>0</v>
      </c>
      <c r="X931">
        <v>0</v>
      </c>
      <c r="Y931">
        <v>0</v>
      </c>
    </row>
    <row r="932" spans="1:25" x14ac:dyDescent="0.3">
      <c r="A932">
        <v>964960</v>
      </c>
      <c r="B932" t="s">
        <v>801</v>
      </c>
      <c r="C932" t="s">
        <v>26</v>
      </c>
      <c r="D932">
        <v>7994</v>
      </c>
      <c r="E932">
        <v>8149</v>
      </c>
      <c r="F932" t="s">
        <v>1125</v>
      </c>
      <c r="G932">
        <v>4</v>
      </c>
      <c r="H932" t="s">
        <v>35</v>
      </c>
      <c r="I932" t="s">
        <v>29</v>
      </c>
      <c r="J932">
        <v>314</v>
      </c>
      <c r="K932" t="s">
        <v>803</v>
      </c>
      <c r="L932">
        <v>314</v>
      </c>
      <c r="M932" t="s">
        <v>803</v>
      </c>
      <c r="N932" t="s">
        <v>1126</v>
      </c>
      <c r="O932" t="s">
        <v>43</v>
      </c>
      <c r="P932">
        <v>3723343</v>
      </c>
      <c r="Q932" t="s">
        <v>1127</v>
      </c>
      <c r="R932">
        <v>227021.7</v>
      </c>
      <c r="S932">
        <v>227021.7</v>
      </c>
      <c r="T932">
        <v>0</v>
      </c>
      <c r="U932">
        <v>0</v>
      </c>
      <c r="V932">
        <v>25863.64</v>
      </c>
      <c r="W932">
        <v>25863.64</v>
      </c>
      <c r="X932">
        <v>0</v>
      </c>
      <c r="Y932">
        <v>0</v>
      </c>
    </row>
    <row r="933" spans="1:25" x14ac:dyDescent="0.3">
      <c r="A933">
        <v>961007</v>
      </c>
      <c r="B933" t="s">
        <v>1128</v>
      </c>
      <c r="C933" t="s">
        <v>26</v>
      </c>
      <c r="D933">
        <v>813</v>
      </c>
      <c r="E933">
        <v>8149</v>
      </c>
      <c r="F933" t="s">
        <v>1129</v>
      </c>
      <c r="G933">
        <v>2</v>
      </c>
      <c r="H933" t="s">
        <v>28</v>
      </c>
      <c r="I933" t="s">
        <v>29</v>
      </c>
      <c r="J933">
        <v>72478</v>
      </c>
      <c r="K933" t="s">
        <v>962</v>
      </c>
      <c r="L933">
        <v>72478</v>
      </c>
      <c r="M933" t="s">
        <v>962</v>
      </c>
      <c r="N933">
        <v>0</v>
      </c>
      <c r="O933" t="s">
        <v>43</v>
      </c>
      <c r="P933">
        <v>1527563</v>
      </c>
      <c r="Q933" t="s">
        <v>104</v>
      </c>
      <c r="R933">
        <v>85810.5</v>
      </c>
      <c r="S933">
        <v>85810.5</v>
      </c>
      <c r="T933">
        <v>0</v>
      </c>
      <c r="U933">
        <v>0</v>
      </c>
      <c r="V933">
        <v>7846.41</v>
      </c>
      <c r="W933">
        <v>7846.41</v>
      </c>
      <c r="X933">
        <v>0</v>
      </c>
      <c r="Y933">
        <v>0</v>
      </c>
    </row>
    <row r="934" spans="1:25" x14ac:dyDescent="0.3">
      <c r="A934">
        <v>871841</v>
      </c>
      <c r="B934" t="s">
        <v>141</v>
      </c>
      <c r="C934" t="s">
        <v>26</v>
      </c>
      <c r="D934">
        <v>7670</v>
      </c>
      <c r="E934">
        <v>8155</v>
      </c>
      <c r="F934" t="s">
        <v>142</v>
      </c>
      <c r="G934">
        <v>4</v>
      </c>
      <c r="H934" t="s">
        <v>35</v>
      </c>
      <c r="I934" t="s">
        <v>29</v>
      </c>
      <c r="J934">
        <v>40206</v>
      </c>
      <c r="K934" t="s">
        <v>47</v>
      </c>
      <c r="L934">
        <v>40205</v>
      </c>
      <c r="M934" t="s">
        <v>48</v>
      </c>
      <c r="N934" t="s">
        <v>143</v>
      </c>
      <c r="O934" t="s">
        <v>43</v>
      </c>
      <c r="P934">
        <v>3560570</v>
      </c>
      <c r="Q934" t="s">
        <v>753</v>
      </c>
      <c r="R934">
        <v>986.6</v>
      </c>
      <c r="S934">
        <v>0</v>
      </c>
      <c r="T934">
        <v>0</v>
      </c>
      <c r="U934">
        <v>0</v>
      </c>
      <c r="V934">
        <v>-1.68</v>
      </c>
      <c r="W934">
        <v>0</v>
      </c>
      <c r="X934">
        <v>0</v>
      </c>
      <c r="Y934">
        <v>0</v>
      </c>
    </row>
    <row r="935" spans="1:25" x14ac:dyDescent="0.3">
      <c r="A935">
        <v>442984</v>
      </c>
      <c r="B935" t="s">
        <v>202</v>
      </c>
      <c r="C935" t="s">
        <v>26</v>
      </c>
      <c r="D935">
        <v>7003</v>
      </c>
      <c r="E935">
        <v>8148</v>
      </c>
      <c r="F935" t="s">
        <v>203</v>
      </c>
      <c r="G935">
        <v>2</v>
      </c>
      <c r="H935" t="s">
        <v>28</v>
      </c>
      <c r="I935" t="s">
        <v>36</v>
      </c>
      <c r="J935">
        <v>40461</v>
      </c>
      <c r="K935" t="s">
        <v>37</v>
      </c>
      <c r="L935">
        <v>40461</v>
      </c>
      <c r="M935" t="s">
        <v>37</v>
      </c>
      <c r="N935">
        <v>0</v>
      </c>
      <c r="O935" t="s">
        <v>31</v>
      </c>
      <c r="P935">
        <v>2364735</v>
      </c>
      <c r="Q935" t="s">
        <v>792</v>
      </c>
      <c r="R935">
        <v>8022</v>
      </c>
      <c r="S935">
        <v>8022</v>
      </c>
      <c r="T935">
        <v>0</v>
      </c>
      <c r="U935">
        <v>0</v>
      </c>
      <c r="V935">
        <v>242.01</v>
      </c>
      <c r="W935">
        <v>242.01</v>
      </c>
      <c r="X935">
        <v>0</v>
      </c>
      <c r="Y935">
        <v>0</v>
      </c>
    </row>
    <row r="936" spans="1:25" x14ac:dyDescent="0.3">
      <c r="A936">
        <v>200023</v>
      </c>
      <c r="B936" t="s">
        <v>605</v>
      </c>
      <c r="C936" t="s">
        <v>26</v>
      </c>
      <c r="D936">
        <v>761</v>
      </c>
      <c r="E936">
        <v>8149</v>
      </c>
      <c r="F936" t="s">
        <v>98</v>
      </c>
      <c r="G936">
        <v>4</v>
      </c>
      <c r="H936" t="s">
        <v>35</v>
      </c>
      <c r="I936" t="s">
        <v>29</v>
      </c>
      <c r="J936">
        <v>40380</v>
      </c>
      <c r="K936" t="s">
        <v>99</v>
      </c>
      <c r="L936">
        <v>40380</v>
      </c>
      <c r="M936" t="s">
        <v>99</v>
      </c>
      <c r="N936" t="s">
        <v>100</v>
      </c>
      <c r="O936" t="s">
        <v>31</v>
      </c>
      <c r="P936">
        <v>3915519</v>
      </c>
      <c r="Q936" t="s">
        <v>275</v>
      </c>
      <c r="R936">
        <v>5253.26</v>
      </c>
      <c r="S936">
        <v>0</v>
      </c>
      <c r="T936">
        <v>0</v>
      </c>
      <c r="U936">
        <v>0</v>
      </c>
      <c r="V936">
        <v>415.46</v>
      </c>
      <c r="W936">
        <v>0</v>
      </c>
      <c r="X936">
        <v>0</v>
      </c>
      <c r="Y936">
        <v>0</v>
      </c>
    </row>
    <row r="937" spans="1:25" x14ac:dyDescent="0.3">
      <c r="A937">
        <v>950067</v>
      </c>
      <c r="B937" t="s">
        <v>175</v>
      </c>
      <c r="C937" t="s">
        <v>26</v>
      </c>
      <c r="D937">
        <v>7001</v>
      </c>
      <c r="E937">
        <v>8149</v>
      </c>
      <c r="F937" t="s">
        <v>176</v>
      </c>
      <c r="G937">
        <v>4</v>
      </c>
      <c r="H937" t="s">
        <v>35</v>
      </c>
      <c r="I937" t="s">
        <v>29</v>
      </c>
      <c r="J937">
        <v>40083</v>
      </c>
      <c r="K937" t="s">
        <v>177</v>
      </c>
      <c r="L937">
        <v>40083</v>
      </c>
      <c r="M937" t="s">
        <v>177</v>
      </c>
      <c r="N937" t="s">
        <v>178</v>
      </c>
      <c r="O937" t="s">
        <v>43</v>
      </c>
      <c r="P937">
        <v>2663169</v>
      </c>
      <c r="Q937" t="s">
        <v>623</v>
      </c>
      <c r="R937">
        <v>0</v>
      </c>
      <c r="S937">
        <v>0</v>
      </c>
      <c r="T937">
        <v>0</v>
      </c>
      <c r="U937">
        <v>16183.87</v>
      </c>
      <c r="V937">
        <v>0</v>
      </c>
      <c r="W937">
        <v>0</v>
      </c>
      <c r="X937">
        <v>0</v>
      </c>
      <c r="Y937">
        <v>1067</v>
      </c>
    </row>
    <row r="938" spans="1:25" x14ac:dyDescent="0.3">
      <c r="A938">
        <v>424039</v>
      </c>
      <c r="B938" t="s">
        <v>378</v>
      </c>
      <c r="C938" t="s">
        <v>26</v>
      </c>
      <c r="D938">
        <v>7003</v>
      </c>
      <c r="E938">
        <v>8148</v>
      </c>
      <c r="F938" t="s">
        <v>320</v>
      </c>
      <c r="G938">
        <v>3</v>
      </c>
      <c r="H938" t="s">
        <v>53</v>
      </c>
      <c r="I938" t="s">
        <v>36</v>
      </c>
      <c r="J938">
        <v>40461</v>
      </c>
      <c r="K938" t="s">
        <v>37</v>
      </c>
      <c r="L938">
        <v>40461</v>
      </c>
      <c r="M938" t="s">
        <v>37</v>
      </c>
      <c r="N938" t="s">
        <v>321</v>
      </c>
      <c r="O938" t="s">
        <v>31</v>
      </c>
      <c r="P938">
        <v>2345544</v>
      </c>
      <c r="Q938" t="s">
        <v>453</v>
      </c>
      <c r="R938">
        <v>9803.17</v>
      </c>
      <c r="S938">
        <v>4809.6400000000003</v>
      </c>
      <c r="T938">
        <v>0</v>
      </c>
      <c r="U938">
        <v>0</v>
      </c>
      <c r="V938">
        <v>223.65</v>
      </c>
      <c r="W938">
        <v>114.34</v>
      </c>
      <c r="X938">
        <v>0</v>
      </c>
      <c r="Y938">
        <v>0</v>
      </c>
    </row>
    <row r="939" spans="1:25" x14ac:dyDescent="0.3">
      <c r="A939">
        <v>639459</v>
      </c>
      <c r="B939" t="s">
        <v>115</v>
      </c>
      <c r="C939" t="s">
        <v>26</v>
      </c>
      <c r="D939">
        <v>7003</v>
      </c>
      <c r="E939">
        <v>8148</v>
      </c>
      <c r="F939" t="s">
        <v>116</v>
      </c>
      <c r="G939">
        <v>4</v>
      </c>
      <c r="H939" t="s">
        <v>35</v>
      </c>
      <c r="I939" t="s">
        <v>36</v>
      </c>
      <c r="J939">
        <v>40461</v>
      </c>
      <c r="K939" t="s">
        <v>37</v>
      </c>
      <c r="L939">
        <v>40461</v>
      </c>
      <c r="M939" t="s">
        <v>37</v>
      </c>
      <c r="N939" t="s">
        <v>117</v>
      </c>
      <c r="O939" t="s">
        <v>31</v>
      </c>
      <c r="P939">
        <v>3239506</v>
      </c>
      <c r="Q939" t="s">
        <v>720</v>
      </c>
      <c r="R939">
        <v>147647.20000000001</v>
      </c>
      <c r="S939">
        <v>78818.06</v>
      </c>
      <c r="T939">
        <v>0</v>
      </c>
      <c r="U939">
        <v>0</v>
      </c>
      <c r="V939">
        <v>2259.67</v>
      </c>
      <c r="W939">
        <v>1342.69</v>
      </c>
      <c r="X939">
        <v>0</v>
      </c>
      <c r="Y939">
        <v>0</v>
      </c>
    </row>
    <row r="940" spans="1:25" x14ac:dyDescent="0.3">
      <c r="A940">
        <v>659378</v>
      </c>
      <c r="B940" t="s">
        <v>689</v>
      </c>
      <c r="C940" t="s">
        <v>26</v>
      </c>
      <c r="D940">
        <v>7670</v>
      </c>
      <c r="E940">
        <v>8155</v>
      </c>
      <c r="F940" t="s">
        <v>249</v>
      </c>
      <c r="G940">
        <v>4</v>
      </c>
      <c r="H940" t="s">
        <v>35</v>
      </c>
      <c r="I940" t="s">
        <v>36</v>
      </c>
      <c r="J940">
        <v>40206</v>
      </c>
      <c r="K940" t="s">
        <v>47</v>
      </c>
      <c r="L940">
        <v>40205</v>
      </c>
      <c r="M940" t="s">
        <v>48</v>
      </c>
      <c r="N940" t="s">
        <v>690</v>
      </c>
      <c r="O940" t="s">
        <v>43</v>
      </c>
      <c r="P940">
        <v>2331999</v>
      </c>
      <c r="Q940" t="s">
        <v>161</v>
      </c>
      <c r="R940">
        <v>177435.86</v>
      </c>
      <c r="S940">
        <v>66910.52</v>
      </c>
      <c r="T940">
        <v>0</v>
      </c>
      <c r="U940">
        <v>0</v>
      </c>
      <c r="V940">
        <v>5092.6000000000004</v>
      </c>
      <c r="W940">
        <v>1741.06</v>
      </c>
      <c r="X940">
        <v>0</v>
      </c>
      <c r="Y940">
        <v>0</v>
      </c>
    </row>
    <row r="941" spans="1:25" x14ac:dyDescent="0.3">
      <c r="A941">
        <v>868408</v>
      </c>
      <c r="B941" t="s">
        <v>476</v>
      </c>
      <c r="C941" t="s">
        <v>26</v>
      </c>
      <c r="D941">
        <v>7003</v>
      </c>
      <c r="E941">
        <v>8148</v>
      </c>
      <c r="F941" t="s">
        <v>87</v>
      </c>
      <c r="G941">
        <v>4</v>
      </c>
      <c r="H941" t="s">
        <v>35</v>
      </c>
      <c r="I941" t="s">
        <v>36</v>
      </c>
      <c r="J941">
        <v>40461</v>
      </c>
      <c r="K941" t="s">
        <v>37</v>
      </c>
      <c r="L941">
        <v>40461</v>
      </c>
      <c r="M941" t="s">
        <v>37</v>
      </c>
      <c r="N941" t="s">
        <v>477</v>
      </c>
      <c r="O941" t="s">
        <v>31</v>
      </c>
      <c r="P941">
        <v>2041432</v>
      </c>
      <c r="Q941" t="s">
        <v>629</v>
      </c>
      <c r="R941">
        <v>58214.65</v>
      </c>
      <c r="S941">
        <v>31546.5</v>
      </c>
      <c r="T941">
        <v>0</v>
      </c>
      <c r="U941">
        <v>0</v>
      </c>
      <c r="V941">
        <v>920.76</v>
      </c>
      <c r="W941">
        <v>513.46</v>
      </c>
      <c r="X941">
        <v>0</v>
      </c>
      <c r="Y941">
        <v>0</v>
      </c>
    </row>
    <row r="942" spans="1:25" x14ac:dyDescent="0.3">
      <c r="A942">
        <v>857245</v>
      </c>
      <c r="B942" t="s">
        <v>33</v>
      </c>
      <c r="C942" t="s">
        <v>26</v>
      </c>
      <c r="D942">
        <v>7003</v>
      </c>
      <c r="E942">
        <v>8148</v>
      </c>
      <c r="F942" t="s">
        <v>34</v>
      </c>
      <c r="G942">
        <v>4</v>
      </c>
      <c r="H942" t="s">
        <v>35</v>
      </c>
      <c r="I942" t="s">
        <v>36</v>
      </c>
      <c r="J942">
        <v>40461</v>
      </c>
      <c r="K942" t="s">
        <v>37</v>
      </c>
      <c r="L942">
        <v>40461</v>
      </c>
      <c r="M942" t="s">
        <v>37</v>
      </c>
      <c r="N942" t="s">
        <v>38</v>
      </c>
      <c r="O942" t="s">
        <v>31</v>
      </c>
      <c r="P942">
        <v>3746989</v>
      </c>
      <c r="Q942" t="s">
        <v>122</v>
      </c>
      <c r="R942">
        <v>1499820.7</v>
      </c>
      <c r="S942">
        <v>417424.52</v>
      </c>
      <c r="T942">
        <v>0</v>
      </c>
      <c r="U942">
        <v>0</v>
      </c>
      <c r="V942">
        <v>39577.72</v>
      </c>
      <c r="W942">
        <v>9935.61</v>
      </c>
      <c r="X942">
        <v>0</v>
      </c>
      <c r="Y942">
        <v>0</v>
      </c>
    </row>
    <row r="943" spans="1:25" x14ac:dyDescent="0.3">
      <c r="A943">
        <v>442984</v>
      </c>
      <c r="B943" t="s">
        <v>202</v>
      </c>
      <c r="C943" t="s">
        <v>26</v>
      </c>
      <c r="D943">
        <v>7003</v>
      </c>
      <c r="E943">
        <v>8148</v>
      </c>
      <c r="F943" t="s">
        <v>203</v>
      </c>
      <c r="G943">
        <v>2</v>
      </c>
      <c r="H943" t="s">
        <v>28</v>
      </c>
      <c r="I943" t="s">
        <v>36</v>
      </c>
      <c r="J943">
        <v>40461</v>
      </c>
      <c r="K943" t="s">
        <v>37</v>
      </c>
      <c r="L943">
        <v>40461</v>
      </c>
      <c r="M943" t="s">
        <v>37</v>
      </c>
      <c r="N943">
        <v>0</v>
      </c>
      <c r="O943" t="s">
        <v>31</v>
      </c>
      <c r="P943">
        <v>2322386</v>
      </c>
      <c r="Q943" t="s">
        <v>465</v>
      </c>
      <c r="R943">
        <v>125837.19</v>
      </c>
      <c r="S943">
        <v>0</v>
      </c>
      <c r="T943">
        <v>0</v>
      </c>
      <c r="U943">
        <v>0</v>
      </c>
      <c r="V943">
        <v>6094.92</v>
      </c>
      <c r="W943">
        <v>0</v>
      </c>
      <c r="X943">
        <v>0</v>
      </c>
      <c r="Y943">
        <v>0</v>
      </c>
    </row>
    <row r="944" spans="1:25" x14ac:dyDescent="0.3">
      <c r="A944">
        <v>186104</v>
      </c>
      <c r="B944" t="s">
        <v>1130</v>
      </c>
      <c r="C944" t="s">
        <v>26</v>
      </c>
      <c r="D944">
        <v>7994</v>
      </c>
      <c r="E944">
        <v>8173</v>
      </c>
      <c r="F944" t="s">
        <v>524</v>
      </c>
      <c r="G944">
        <v>2</v>
      </c>
      <c r="H944" t="s">
        <v>28</v>
      </c>
      <c r="I944" t="s">
        <v>36</v>
      </c>
      <c r="J944">
        <v>72954</v>
      </c>
      <c r="K944" t="s">
        <v>525</v>
      </c>
      <c r="L944">
        <v>72952</v>
      </c>
      <c r="M944" t="s">
        <v>526</v>
      </c>
      <c r="N944">
        <v>0</v>
      </c>
      <c r="O944" t="s">
        <v>43</v>
      </c>
      <c r="P944">
        <v>3957834</v>
      </c>
      <c r="Q944" t="s">
        <v>642</v>
      </c>
      <c r="R944">
        <v>20355.939999999999</v>
      </c>
      <c r="S944">
        <v>0</v>
      </c>
      <c r="T944">
        <v>0</v>
      </c>
      <c r="U944">
        <v>0</v>
      </c>
      <c r="V944">
        <v>412.64</v>
      </c>
      <c r="W944">
        <v>0</v>
      </c>
      <c r="X944">
        <v>0</v>
      </c>
      <c r="Y944">
        <v>0</v>
      </c>
    </row>
    <row r="945" spans="1:25" x14ac:dyDescent="0.3">
      <c r="A945">
        <v>929879</v>
      </c>
      <c r="B945" t="s">
        <v>162</v>
      </c>
      <c r="C945" t="s">
        <v>26</v>
      </c>
      <c r="D945">
        <v>7994</v>
      </c>
      <c r="E945">
        <v>8149</v>
      </c>
      <c r="F945" t="s">
        <v>163</v>
      </c>
      <c r="G945">
        <v>4</v>
      </c>
      <c r="H945" t="s">
        <v>35</v>
      </c>
      <c r="I945" t="s">
        <v>29</v>
      </c>
      <c r="J945">
        <v>72859</v>
      </c>
      <c r="K945" t="s">
        <v>164</v>
      </c>
      <c r="L945">
        <v>72859</v>
      </c>
      <c r="M945" t="s">
        <v>164</v>
      </c>
      <c r="N945" t="s">
        <v>165</v>
      </c>
      <c r="O945" t="s">
        <v>43</v>
      </c>
      <c r="P945">
        <v>1976901</v>
      </c>
      <c r="Q945" t="s">
        <v>138</v>
      </c>
      <c r="R945">
        <v>447750.02</v>
      </c>
      <c r="S945">
        <v>53729.7</v>
      </c>
      <c r="T945">
        <v>74506.7</v>
      </c>
      <c r="U945">
        <v>18658.48</v>
      </c>
      <c r="V945">
        <v>28198.639999999999</v>
      </c>
      <c r="W945">
        <v>3050.98</v>
      </c>
      <c r="X945">
        <v>4663.3</v>
      </c>
      <c r="Y945">
        <v>1077.96</v>
      </c>
    </row>
    <row r="946" spans="1:25" x14ac:dyDescent="0.3">
      <c r="A946">
        <v>740207</v>
      </c>
      <c r="B946" t="s">
        <v>652</v>
      </c>
      <c r="C946" t="s">
        <v>26</v>
      </c>
      <c r="D946">
        <v>7001</v>
      </c>
      <c r="E946">
        <v>8149</v>
      </c>
      <c r="F946" t="s">
        <v>653</v>
      </c>
      <c r="G946">
        <v>4</v>
      </c>
      <c r="H946" t="s">
        <v>35</v>
      </c>
      <c r="I946" t="s">
        <v>29</v>
      </c>
      <c r="J946">
        <v>40080</v>
      </c>
      <c r="K946" t="s">
        <v>654</v>
      </c>
      <c r="L946">
        <v>40080</v>
      </c>
      <c r="M946" t="s">
        <v>654</v>
      </c>
      <c r="N946" t="s">
        <v>655</v>
      </c>
      <c r="O946" t="s">
        <v>43</v>
      </c>
      <c r="P946">
        <v>2049385</v>
      </c>
      <c r="Q946" t="s">
        <v>778</v>
      </c>
      <c r="R946">
        <v>82143.06</v>
      </c>
      <c r="S946">
        <v>0</v>
      </c>
      <c r="T946">
        <v>0</v>
      </c>
      <c r="U946">
        <v>0</v>
      </c>
      <c r="V946">
        <v>7377.99</v>
      </c>
      <c r="W946">
        <v>0</v>
      </c>
      <c r="X946">
        <v>0</v>
      </c>
      <c r="Y946">
        <v>0</v>
      </c>
    </row>
    <row r="947" spans="1:25" x14ac:dyDescent="0.3">
      <c r="A947">
        <v>863417</v>
      </c>
      <c r="B947" t="s">
        <v>481</v>
      </c>
      <c r="C947" t="s">
        <v>26</v>
      </c>
      <c r="D947">
        <v>7003</v>
      </c>
      <c r="E947">
        <v>8148</v>
      </c>
      <c r="F947" t="s">
        <v>482</v>
      </c>
      <c r="G947">
        <v>4</v>
      </c>
      <c r="H947" t="s">
        <v>35</v>
      </c>
      <c r="I947" t="s">
        <v>36</v>
      </c>
      <c r="J947">
        <v>40461</v>
      </c>
      <c r="K947" t="s">
        <v>37</v>
      </c>
      <c r="L947">
        <v>40461</v>
      </c>
      <c r="M947" t="s">
        <v>37</v>
      </c>
      <c r="N947" t="s">
        <v>483</v>
      </c>
      <c r="O947" t="s">
        <v>31</v>
      </c>
      <c r="P947">
        <v>2351237</v>
      </c>
      <c r="Q947" t="s">
        <v>122</v>
      </c>
      <c r="R947">
        <v>29116.84</v>
      </c>
      <c r="S947">
        <v>13150.76</v>
      </c>
      <c r="T947">
        <v>0</v>
      </c>
      <c r="U947">
        <v>0</v>
      </c>
      <c r="V947">
        <v>679.81</v>
      </c>
      <c r="W947">
        <v>313.39999999999998</v>
      </c>
      <c r="X947">
        <v>0</v>
      </c>
      <c r="Y947">
        <v>0</v>
      </c>
    </row>
    <row r="948" spans="1:25" x14ac:dyDescent="0.3">
      <c r="A948">
        <v>76007</v>
      </c>
      <c r="B948" t="s">
        <v>400</v>
      </c>
      <c r="C948" t="s">
        <v>26</v>
      </c>
      <c r="D948">
        <v>7994</v>
      </c>
      <c r="E948">
        <v>8149</v>
      </c>
      <c r="F948" t="s">
        <v>52</v>
      </c>
      <c r="G948">
        <v>3</v>
      </c>
      <c r="H948" t="s">
        <v>53</v>
      </c>
      <c r="I948" t="s">
        <v>36</v>
      </c>
      <c r="J948">
        <v>40263</v>
      </c>
      <c r="K948" t="s">
        <v>398</v>
      </c>
      <c r="L948">
        <v>40263</v>
      </c>
      <c r="M948" t="s">
        <v>398</v>
      </c>
      <c r="N948" t="s">
        <v>55</v>
      </c>
      <c r="O948" t="s">
        <v>43</v>
      </c>
      <c r="P948">
        <v>3496965</v>
      </c>
      <c r="Q948" t="s">
        <v>777</v>
      </c>
      <c r="R948">
        <v>65878.58</v>
      </c>
      <c r="S948">
        <v>0</v>
      </c>
      <c r="T948">
        <v>0</v>
      </c>
      <c r="U948">
        <v>0</v>
      </c>
      <c r="V948">
        <v>1533.25</v>
      </c>
      <c r="W948">
        <v>0</v>
      </c>
      <c r="X948">
        <v>0</v>
      </c>
      <c r="Y948">
        <v>0</v>
      </c>
    </row>
    <row r="949" spans="1:25" x14ac:dyDescent="0.3">
      <c r="A949">
        <v>654172</v>
      </c>
      <c r="B949" t="s">
        <v>266</v>
      </c>
      <c r="C949" t="s">
        <v>26</v>
      </c>
      <c r="D949">
        <v>7670</v>
      </c>
      <c r="E949">
        <v>8155</v>
      </c>
      <c r="F949" t="s">
        <v>142</v>
      </c>
      <c r="G949">
        <v>4</v>
      </c>
      <c r="H949" t="s">
        <v>35</v>
      </c>
      <c r="I949" t="s">
        <v>36</v>
      </c>
      <c r="J949">
        <v>40206</v>
      </c>
      <c r="K949" t="s">
        <v>47</v>
      </c>
      <c r="L949">
        <v>40205</v>
      </c>
      <c r="M949" t="s">
        <v>48</v>
      </c>
      <c r="N949" t="s">
        <v>143</v>
      </c>
      <c r="O949" t="s">
        <v>43</v>
      </c>
      <c r="P949">
        <v>3586047</v>
      </c>
      <c r="Q949" t="s">
        <v>669</v>
      </c>
      <c r="R949">
        <v>10810.63</v>
      </c>
      <c r="S949">
        <v>0</v>
      </c>
      <c r="T949">
        <v>0</v>
      </c>
      <c r="U949">
        <v>0</v>
      </c>
      <c r="V949">
        <v>561.04</v>
      </c>
      <c r="W949">
        <v>0</v>
      </c>
      <c r="X949">
        <v>0</v>
      </c>
      <c r="Y949">
        <v>0</v>
      </c>
    </row>
    <row r="950" spans="1:25" x14ac:dyDescent="0.3">
      <c r="A950">
        <v>409468</v>
      </c>
      <c r="B950" t="s">
        <v>1131</v>
      </c>
      <c r="C950" t="s">
        <v>26</v>
      </c>
      <c r="D950">
        <v>7001</v>
      </c>
      <c r="E950">
        <v>8149</v>
      </c>
      <c r="F950" t="s">
        <v>756</v>
      </c>
      <c r="G950">
        <v>4</v>
      </c>
      <c r="H950" t="s">
        <v>35</v>
      </c>
      <c r="I950" t="s">
        <v>29</v>
      </c>
      <c r="J950">
        <v>72773</v>
      </c>
      <c r="K950" t="s">
        <v>757</v>
      </c>
      <c r="L950">
        <v>72773</v>
      </c>
      <c r="M950" t="s">
        <v>757</v>
      </c>
      <c r="N950" t="s">
        <v>863</v>
      </c>
      <c r="O950" t="s">
        <v>43</v>
      </c>
      <c r="P950">
        <v>3920873</v>
      </c>
      <c r="Q950" t="s">
        <v>179</v>
      </c>
      <c r="R950">
        <v>11808.12</v>
      </c>
      <c r="S950">
        <v>0</v>
      </c>
      <c r="T950">
        <v>0</v>
      </c>
      <c r="U950">
        <v>11852.52</v>
      </c>
      <c r="V950">
        <v>1421.94</v>
      </c>
      <c r="W950">
        <v>0</v>
      </c>
      <c r="X950">
        <v>0</v>
      </c>
      <c r="Y950">
        <v>455.86</v>
      </c>
    </row>
    <row r="951" spans="1:25" x14ac:dyDescent="0.3">
      <c r="A951">
        <v>442984</v>
      </c>
      <c r="B951" t="s">
        <v>202</v>
      </c>
      <c r="C951" t="s">
        <v>26</v>
      </c>
      <c r="D951">
        <v>7003</v>
      </c>
      <c r="E951">
        <v>8148</v>
      </c>
      <c r="F951" t="s">
        <v>203</v>
      </c>
      <c r="G951">
        <v>2</v>
      </c>
      <c r="H951" t="s">
        <v>28</v>
      </c>
      <c r="I951" t="s">
        <v>36</v>
      </c>
      <c r="J951">
        <v>40461</v>
      </c>
      <c r="K951" t="s">
        <v>37</v>
      </c>
      <c r="L951">
        <v>40461</v>
      </c>
      <c r="M951" t="s">
        <v>37</v>
      </c>
      <c r="N951">
        <v>0</v>
      </c>
      <c r="O951" t="s">
        <v>31</v>
      </c>
      <c r="P951">
        <v>3781119</v>
      </c>
      <c r="Q951" t="s">
        <v>778</v>
      </c>
      <c r="R951">
        <v>31766.720000000001</v>
      </c>
      <c r="S951">
        <v>31766.720000000001</v>
      </c>
      <c r="T951">
        <v>0</v>
      </c>
      <c r="U951">
        <v>0</v>
      </c>
      <c r="V951">
        <v>794.17</v>
      </c>
      <c r="W951">
        <v>794.17</v>
      </c>
      <c r="X951">
        <v>0</v>
      </c>
      <c r="Y951">
        <v>0</v>
      </c>
    </row>
    <row r="952" spans="1:25" x14ac:dyDescent="0.3">
      <c r="A952">
        <v>183018</v>
      </c>
      <c r="B952" t="s">
        <v>112</v>
      </c>
      <c r="C952" t="s">
        <v>26</v>
      </c>
      <c r="D952">
        <v>7670</v>
      </c>
      <c r="E952">
        <v>8155</v>
      </c>
      <c r="F952" t="s">
        <v>113</v>
      </c>
      <c r="G952">
        <v>4</v>
      </c>
      <c r="H952" t="s">
        <v>35</v>
      </c>
      <c r="I952" t="s">
        <v>36</v>
      </c>
      <c r="J952">
        <v>40206</v>
      </c>
      <c r="K952" t="s">
        <v>47</v>
      </c>
      <c r="L952">
        <v>40205</v>
      </c>
      <c r="M952" t="s">
        <v>48</v>
      </c>
      <c r="N952" t="s">
        <v>49</v>
      </c>
      <c r="O952" t="s">
        <v>43</v>
      </c>
      <c r="P952">
        <v>3508041</v>
      </c>
      <c r="Q952" t="s">
        <v>489</v>
      </c>
      <c r="R952">
        <v>75334.55</v>
      </c>
      <c r="S952">
        <v>21641.5</v>
      </c>
      <c r="T952">
        <v>0</v>
      </c>
      <c r="U952">
        <v>0</v>
      </c>
      <c r="V952">
        <v>1923.12</v>
      </c>
      <c r="W952">
        <v>568.83000000000004</v>
      </c>
      <c r="X952">
        <v>0</v>
      </c>
      <c r="Y952">
        <v>0</v>
      </c>
    </row>
    <row r="953" spans="1:25" x14ac:dyDescent="0.3">
      <c r="A953">
        <v>911361</v>
      </c>
      <c r="B953" t="s">
        <v>838</v>
      </c>
      <c r="C953" t="s">
        <v>26</v>
      </c>
      <c r="D953">
        <v>7001</v>
      </c>
      <c r="E953">
        <v>8149</v>
      </c>
      <c r="F953" t="s">
        <v>839</v>
      </c>
      <c r="G953">
        <v>2</v>
      </c>
      <c r="H953" t="s">
        <v>28</v>
      </c>
      <c r="I953" t="s">
        <v>29</v>
      </c>
      <c r="J953">
        <v>72452</v>
      </c>
      <c r="K953" t="s">
        <v>840</v>
      </c>
      <c r="L953">
        <v>72452</v>
      </c>
      <c r="M953" t="s">
        <v>840</v>
      </c>
      <c r="N953">
        <v>0</v>
      </c>
      <c r="O953" t="s">
        <v>69</v>
      </c>
      <c r="P953">
        <v>3586062</v>
      </c>
      <c r="Q953" t="s">
        <v>669</v>
      </c>
      <c r="R953">
        <v>22882.97</v>
      </c>
      <c r="S953">
        <v>0</v>
      </c>
      <c r="T953">
        <v>0</v>
      </c>
      <c r="U953">
        <v>0</v>
      </c>
      <c r="V953">
        <v>1390.4</v>
      </c>
      <c r="W953">
        <v>0</v>
      </c>
      <c r="X953">
        <v>0</v>
      </c>
      <c r="Y953">
        <v>0</v>
      </c>
    </row>
    <row r="954" spans="1:25" x14ac:dyDescent="0.3">
      <c r="A954">
        <v>339725</v>
      </c>
      <c r="B954" t="s">
        <v>343</v>
      </c>
      <c r="C954" t="s">
        <v>26</v>
      </c>
      <c r="D954">
        <v>7994</v>
      </c>
      <c r="E954">
        <v>8173</v>
      </c>
      <c r="F954" t="s">
        <v>344</v>
      </c>
      <c r="G954">
        <v>4</v>
      </c>
      <c r="H954" t="s">
        <v>35</v>
      </c>
      <c r="I954" t="s">
        <v>36</v>
      </c>
      <c r="J954">
        <v>72859</v>
      </c>
      <c r="K954" t="s">
        <v>164</v>
      </c>
      <c r="L954">
        <v>72859</v>
      </c>
      <c r="M954" t="s">
        <v>164</v>
      </c>
      <c r="N954" t="s">
        <v>165</v>
      </c>
      <c r="O954" t="s">
        <v>43</v>
      </c>
      <c r="P954">
        <v>3428968</v>
      </c>
      <c r="Q954" t="s">
        <v>191</v>
      </c>
      <c r="R954">
        <v>91337.04</v>
      </c>
      <c r="S954">
        <v>7025.92</v>
      </c>
      <c r="T954">
        <v>0</v>
      </c>
      <c r="U954">
        <v>0</v>
      </c>
      <c r="V954">
        <v>4183.91</v>
      </c>
      <c r="W954">
        <v>434.72</v>
      </c>
      <c r="X954">
        <v>0</v>
      </c>
      <c r="Y954">
        <v>0</v>
      </c>
    </row>
    <row r="955" spans="1:25" x14ac:dyDescent="0.3">
      <c r="A955">
        <v>442984</v>
      </c>
      <c r="B955" t="s">
        <v>202</v>
      </c>
      <c r="C955" t="s">
        <v>26</v>
      </c>
      <c r="D955">
        <v>7003</v>
      </c>
      <c r="E955">
        <v>8148</v>
      </c>
      <c r="F955" t="s">
        <v>203</v>
      </c>
      <c r="G955">
        <v>2</v>
      </c>
      <c r="H955" t="s">
        <v>28</v>
      </c>
      <c r="I955" t="s">
        <v>36</v>
      </c>
      <c r="J955">
        <v>40461</v>
      </c>
      <c r="K955" t="s">
        <v>37</v>
      </c>
      <c r="L955">
        <v>40461</v>
      </c>
      <c r="M955" t="s">
        <v>37</v>
      </c>
      <c r="N955">
        <v>0</v>
      </c>
      <c r="O955" t="s">
        <v>31</v>
      </c>
      <c r="P955">
        <v>2830362</v>
      </c>
      <c r="Q955" t="s">
        <v>791</v>
      </c>
      <c r="R955">
        <v>17289.3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</row>
    <row r="956" spans="1:25" x14ac:dyDescent="0.3">
      <c r="A956">
        <v>730203</v>
      </c>
      <c r="B956" t="s">
        <v>160</v>
      </c>
      <c r="C956" t="s">
        <v>26</v>
      </c>
      <c r="D956">
        <v>7995</v>
      </c>
      <c r="E956">
        <v>8113</v>
      </c>
      <c r="F956" t="s">
        <v>109</v>
      </c>
      <c r="G956">
        <v>3</v>
      </c>
      <c r="H956" t="s">
        <v>53</v>
      </c>
      <c r="I956" t="s">
        <v>36</v>
      </c>
      <c r="J956">
        <v>40558</v>
      </c>
      <c r="K956" t="s">
        <v>73</v>
      </c>
      <c r="L956">
        <v>40558</v>
      </c>
      <c r="M956" t="s">
        <v>73</v>
      </c>
      <c r="N956" t="s">
        <v>110</v>
      </c>
      <c r="O956" t="s">
        <v>69</v>
      </c>
      <c r="P956">
        <v>2651958</v>
      </c>
      <c r="Q956" t="s">
        <v>56</v>
      </c>
      <c r="R956">
        <v>31047.14</v>
      </c>
      <c r="S956">
        <v>0</v>
      </c>
      <c r="T956">
        <v>0</v>
      </c>
      <c r="U956">
        <v>0</v>
      </c>
      <c r="V956">
        <v>522.41</v>
      </c>
      <c r="W956">
        <v>0</v>
      </c>
      <c r="X956">
        <v>0</v>
      </c>
      <c r="Y956">
        <v>0</v>
      </c>
    </row>
    <row r="957" spans="1:25" x14ac:dyDescent="0.3">
      <c r="A957">
        <v>646581</v>
      </c>
      <c r="B957" t="s">
        <v>1132</v>
      </c>
      <c r="C957" t="s">
        <v>26</v>
      </c>
      <c r="D957">
        <v>7996</v>
      </c>
      <c r="E957">
        <v>8145</v>
      </c>
      <c r="F957" t="s">
        <v>1133</v>
      </c>
      <c r="G957">
        <v>2</v>
      </c>
      <c r="H957" t="s">
        <v>28</v>
      </c>
      <c r="I957" t="s">
        <v>36</v>
      </c>
      <c r="J957">
        <v>72774</v>
      </c>
      <c r="K957" t="s">
        <v>1134</v>
      </c>
      <c r="L957">
        <v>72774</v>
      </c>
      <c r="M957" t="s">
        <v>1134</v>
      </c>
      <c r="N957">
        <v>0</v>
      </c>
      <c r="O957" t="s">
        <v>69</v>
      </c>
      <c r="P957">
        <v>2292530</v>
      </c>
      <c r="Q957" t="s">
        <v>201</v>
      </c>
      <c r="R957">
        <v>3557.46</v>
      </c>
      <c r="S957">
        <v>404.88</v>
      </c>
      <c r="T957">
        <v>401.66</v>
      </c>
      <c r="U957">
        <v>405.72</v>
      </c>
      <c r="V957">
        <v>113.88</v>
      </c>
      <c r="W957">
        <v>15.2</v>
      </c>
      <c r="X957">
        <v>12.07</v>
      </c>
      <c r="Y957">
        <v>2.67</v>
      </c>
    </row>
    <row r="958" spans="1:25" x14ac:dyDescent="0.3">
      <c r="A958">
        <v>941913</v>
      </c>
      <c r="B958" t="s">
        <v>325</v>
      </c>
      <c r="C958" t="s">
        <v>26</v>
      </c>
      <c r="D958">
        <v>7994</v>
      </c>
      <c r="E958">
        <v>8149</v>
      </c>
      <c r="F958" t="s">
        <v>326</v>
      </c>
      <c r="G958">
        <v>2</v>
      </c>
      <c r="H958" t="s">
        <v>28</v>
      </c>
      <c r="I958" t="s">
        <v>29</v>
      </c>
      <c r="J958">
        <v>72493</v>
      </c>
      <c r="K958" t="s">
        <v>327</v>
      </c>
      <c r="L958">
        <v>72480</v>
      </c>
      <c r="M958" t="s">
        <v>130</v>
      </c>
      <c r="N958">
        <v>0</v>
      </c>
      <c r="O958" t="s">
        <v>43</v>
      </c>
      <c r="P958">
        <v>2409209</v>
      </c>
      <c r="Q958" t="s">
        <v>669</v>
      </c>
      <c r="R958">
        <v>48641.62</v>
      </c>
      <c r="S958">
        <v>0</v>
      </c>
      <c r="T958">
        <v>0</v>
      </c>
      <c r="U958">
        <v>0</v>
      </c>
      <c r="V958">
        <v>2877.78</v>
      </c>
      <c r="W958">
        <v>0</v>
      </c>
      <c r="X958">
        <v>0</v>
      </c>
      <c r="Y958">
        <v>0</v>
      </c>
    </row>
    <row r="959" spans="1:25" x14ac:dyDescent="0.3">
      <c r="A959">
        <v>248350</v>
      </c>
      <c r="B959" t="s">
        <v>151</v>
      </c>
      <c r="C959" t="s">
        <v>26</v>
      </c>
      <c r="D959">
        <v>7003</v>
      </c>
      <c r="E959">
        <v>8148</v>
      </c>
      <c r="F959" t="s">
        <v>152</v>
      </c>
      <c r="G959">
        <v>3</v>
      </c>
      <c r="H959" t="s">
        <v>53</v>
      </c>
      <c r="I959" t="s">
        <v>36</v>
      </c>
      <c r="J959">
        <v>40461</v>
      </c>
      <c r="K959" t="s">
        <v>37</v>
      </c>
      <c r="L959">
        <v>40461</v>
      </c>
      <c r="M959" t="s">
        <v>37</v>
      </c>
      <c r="N959" t="s">
        <v>153</v>
      </c>
      <c r="O959" t="s">
        <v>31</v>
      </c>
      <c r="P959">
        <v>3690369</v>
      </c>
      <c r="Q959" t="s">
        <v>488</v>
      </c>
      <c r="R959">
        <v>66235.210000000006</v>
      </c>
      <c r="S959">
        <v>0</v>
      </c>
      <c r="T959">
        <v>0</v>
      </c>
      <c r="U959">
        <v>0</v>
      </c>
      <c r="V959">
        <v>2155.35</v>
      </c>
      <c r="W959">
        <v>0</v>
      </c>
      <c r="X959">
        <v>0</v>
      </c>
      <c r="Y959">
        <v>0</v>
      </c>
    </row>
    <row r="960" spans="1:25" x14ac:dyDescent="0.3">
      <c r="A960">
        <v>225157</v>
      </c>
      <c r="B960" t="s">
        <v>433</v>
      </c>
      <c r="C960" t="s">
        <v>26</v>
      </c>
      <c r="D960">
        <v>879</v>
      </c>
      <c r="E960">
        <v>8149</v>
      </c>
      <c r="F960" t="s">
        <v>434</v>
      </c>
      <c r="G960">
        <v>4</v>
      </c>
      <c r="H960" t="s">
        <v>35</v>
      </c>
      <c r="I960" t="s">
        <v>29</v>
      </c>
      <c r="J960">
        <v>40810</v>
      </c>
      <c r="K960" t="s">
        <v>435</v>
      </c>
      <c r="L960">
        <v>40810</v>
      </c>
      <c r="M960" t="s">
        <v>435</v>
      </c>
      <c r="N960" t="s">
        <v>436</v>
      </c>
      <c r="O960" t="s">
        <v>69</v>
      </c>
      <c r="P960">
        <v>3652864</v>
      </c>
      <c r="Q960" t="s">
        <v>532</v>
      </c>
      <c r="R960">
        <v>155922.84</v>
      </c>
      <c r="S960">
        <v>155922.84</v>
      </c>
      <c r="T960">
        <v>0</v>
      </c>
      <c r="U960">
        <v>0</v>
      </c>
      <c r="V960">
        <v>6395.36</v>
      </c>
      <c r="W960">
        <v>6395.36</v>
      </c>
      <c r="X960">
        <v>0</v>
      </c>
      <c r="Y960">
        <v>0</v>
      </c>
    </row>
    <row r="961" spans="1:25" x14ac:dyDescent="0.3">
      <c r="A961">
        <v>941913</v>
      </c>
      <c r="B961" t="s">
        <v>325</v>
      </c>
      <c r="C961" t="s">
        <v>26</v>
      </c>
      <c r="D961">
        <v>7994</v>
      </c>
      <c r="E961">
        <v>8149</v>
      </c>
      <c r="F961" t="s">
        <v>326</v>
      </c>
      <c r="G961">
        <v>2</v>
      </c>
      <c r="H961" t="s">
        <v>28</v>
      </c>
      <c r="I961" t="s">
        <v>29</v>
      </c>
      <c r="J961">
        <v>72493</v>
      </c>
      <c r="K961" t="s">
        <v>327</v>
      </c>
      <c r="L961">
        <v>72480</v>
      </c>
      <c r="M961" t="s">
        <v>130</v>
      </c>
      <c r="N961">
        <v>0</v>
      </c>
      <c r="O961" t="s">
        <v>43</v>
      </c>
      <c r="P961">
        <v>3738069</v>
      </c>
      <c r="Q961" t="s">
        <v>797</v>
      </c>
      <c r="R961">
        <v>9489.68</v>
      </c>
      <c r="S961">
        <v>9489.68</v>
      </c>
      <c r="T961">
        <v>0</v>
      </c>
      <c r="U961">
        <v>0</v>
      </c>
      <c r="V961">
        <v>471.8</v>
      </c>
      <c r="W961">
        <v>471.8</v>
      </c>
      <c r="X961">
        <v>0</v>
      </c>
      <c r="Y961">
        <v>0</v>
      </c>
    </row>
    <row r="962" spans="1:25" x14ac:dyDescent="0.3">
      <c r="A962">
        <v>639459</v>
      </c>
      <c r="B962" t="s">
        <v>115</v>
      </c>
      <c r="C962" t="s">
        <v>26</v>
      </c>
      <c r="D962">
        <v>7003</v>
      </c>
      <c r="E962">
        <v>8148</v>
      </c>
      <c r="F962" t="s">
        <v>116</v>
      </c>
      <c r="G962">
        <v>4</v>
      </c>
      <c r="H962" t="s">
        <v>35</v>
      </c>
      <c r="I962" t="s">
        <v>36</v>
      </c>
      <c r="J962">
        <v>40461</v>
      </c>
      <c r="K962" t="s">
        <v>37</v>
      </c>
      <c r="L962">
        <v>40461</v>
      </c>
      <c r="M962" t="s">
        <v>37</v>
      </c>
      <c r="N962" t="s">
        <v>117</v>
      </c>
      <c r="O962" t="s">
        <v>31</v>
      </c>
      <c r="P962">
        <v>1527563</v>
      </c>
      <c r="Q962" t="s">
        <v>104</v>
      </c>
      <c r="R962">
        <v>2493.88</v>
      </c>
      <c r="S962">
        <v>0</v>
      </c>
      <c r="T962">
        <v>0</v>
      </c>
      <c r="U962">
        <v>0</v>
      </c>
      <c r="V962">
        <v>149.62</v>
      </c>
      <c r="W962">
        <v>0</v>
      </c>
      <c r="X962">
        <v>0</v>
      </c>
      <c r="Y962">
        <v>0</v>
      </c>
    </row>
    <row r="963" spans="1:25" x14ac:dyDescent="0.3">
      <c r="A963">
        <v>125523</v>
      </c>
      <c r="B963" t="s">
        <v>1135</v>
      </c>
      <c r="C963" t="s">
        <v>26</v>
      </c>
      <c r="D963">
        <v>1075</v>
      </c>
      <c r="E963">
        <v>8149</v>
      </c>
      <c r="F963" t="s">
        <v>1136</v>
      </c>
      <c r="G963">
        <v>2</v>
      </c>
      <c r="H963" t="s">
        <v>28</v>
      </c>
      <c r="I963" t="s">
        <v>1137</v>
      </c>
      <c r="J963">
        <v>72126</v>
      </c>
      <c r="K963" t="s">
        <v>1138</v>
      </c>
      <c r="L963">
        <v>72126</v>
      </c>
      <c r="M963" t="s">
        <v>1138</v>
      </c>
      <c r="N963">
        <v>0</v>
      </c>
      <c r="O963" t="s">
        <v>69</v>
      </c>
      <c r="P963">
        <v>2643401</v>
      </c>
      <c r="Q963" t="s">
        <v>131</v>
      </c>
      <c r="R963">
        <v>6903.38</v>
      </c>
      <c r="S963">
        <v>0</v>
      </c>
      <c r="T963">
        <v>0</v>
      </c>
      <c r="U963">
        <v>0</v>
      </c>
      <c r="V963">
        <v>137.28</v>
      </c>
      <c r="W963">
        <v>0</v>
      </c>
      <c r="X963">
        <v>0</v>
      </c>
      <c r="Y963">
        <v>0</v>
      </c>
    </row>
    <row r="964" spans="1:25" x14ac:dyDescent="0.3">
      <c r="A964">
        <v>870904</v>
      </c>
      <c r="B964" t="s">
        <v>108</v>
      </c>
      <c r="C964" t="s">
        <v>26</v>
      </c>
      <c r="D964">
        <v>7995</v>
      </c>
      <c r="E964">
        <v>8113</v>
      </c>
      <c r="F964" t="s">
        <v>109</v>
      </c>
      <c r="G964">
        <v>4</v>
      </c>
      <c r="H964" t="s">
        <v>35</v>
      </c>
      <c r="I964" t="s">
        <v>36</v>
      </c>
      <c r="J964">
        <v>40558</v>
      </c>
      <c r="K964" t="s">
        <v>73</v>
      </c>
      <c r="L964">
        <v>40558</v>
      </c>
      <c r="M964" t="s">
        <v>73</v>
      </c>
      <c r="N964" t="s">
        <v>110</v>
      </c>
      <c r="O964" t="s">
        <v>69</v>
      </c>
      <c r="P964">
        <v>1502509</v>
      </c>
      <c r="Q964" t="s">
        <v>579</v>
      </c>
      <c r="R964">
        <v>14754.8</v>
      </c>
      <c r="S964">
        <v>0</v>
      </c>
      <c r="T964">
        <v>0</v>
      </c>
      <c r="U964">
        <v>0</v>
      </c>
      <c r="V964">
        <v>351.56</v>
      </c>
      <c r="W964">
        <v>0</v>
      </c>
      <c r="X964">
        <v>0</v>
      </c>
      <c r="Y964">
        <v>0</v>
      </c>
    </row>
    <row r="965" spans="1:25" x14ac:dyDescent="0.3">
      <c r="A965">
        <v>860774</v>
      </c>
      <c r="B965" t="s">
        <v>200</v>
      </c>
      <c r="C965" t="s">
        <v>26</v>
      </c>
      <c r="D965">
        <v>7670</v>
      </c>
      <c r="E965">
        <v>8155</v>
      </c>
      <c r="F965" t="s">
        <v>113</v>
      </c>
      <c r="G965">
        <v>4</v>
      </c>
      <c r="H965" t="s">
        <v>35</v>
      </c>
      <c r="I965" t="s">
        <v>36</v>
      </c>
      <c r="J965">
        <v>40206</v>
      </c>
      <c r="K965" t="s">
        <v>47</v>
      </c>
      <c r="L965">
        <v>40205</v>
      </c>
      <c r="M965" t="s">
        <v>48</v>
      </c>
      <c r="N965" t="s">
        <v>49</v>
      </c>
      <c r="O965" t="s">
        <v>43</v>
      </c>
      <c r="P965">
        <v>2291540</v>
      </c>
      <c r="Q965" t="s">
        <v>201</v>
      </c>
      <c r="R965">
        <v>10752.28</v>
      </c>
      <c r="S965">
        <v>4626.6000000000004</v>
      </c>
      <c r="T965">
        <v>0</v>
      </c>
      <c r="U965">
        <v>0</v>
      </c>
      <c r="V965">
        <v>506.3</v>
      </c>
      <c r="W965">
        <v>222.29</v>
      </c>
      <c r="X965">
        <v>0</v>
      </c>
      <c r="Y965">
        <v>0</v>
      </c>
    </row>
    <row r="966" spans="1:25" x14ac:dyDescent="0.3">
      <c r="A966">
        <v>76007</v>
      </c>
      <c r="B966" t="s">
        <v>400</v>
      </c>
      <c r="C966" t="s">
        <v>26</v>
      </c>
      <c r="D966">
        <v>7994</v>
      </c>
      <c r="E966">
        <v>8149</v>
      </c>
      <c r="F966" t="s">
        <v>52</v>
      </c>
      <c r="G966">
        <v>3</v>
      </c>
      <c r="H966" t="s">
        <v>53</v>
      </c>
      <c r="I966" t="s">
        <v>36</v>
      </c>
      <c r="J966">
        <v>40263</v>
      </c>
      <c r="K966" t="s">
        <v>398</v>
      </c>
      <c r="L966">
        <v>40263</v>
      </c>
      <c r="M966" t="s">
        <v>398</v>
      </c>
      <c r="N966" t="s">
        <v>55</v>
      </c>
      <c r="O966" t="s">
        <v>43</v>
      </c>
      <c r="P966">
        <v>3920865</v>
      </c>
      <c r="Q966" t="s">
        <v>179</v>
      </c>
      <c r="R966">
        <v>68483.37</v>
      </c>
      <c r="S966">
        <v>0</v>
      </c>
      <c r="T966">
        <v>0</v>
      </c>
      <c r="U966">
        <v>0</v>
      </c>
      <c r="V966">
        <v>3123.05</v>
      </c>
      <c r="W966">
        <v>0</v>
      </c>
      <c r="X966">
        <v>0</v>
      </c>
      <c r="Y966">
        <v>0</v>
      </c>
    </row>
    <row r="967" spans="1:25" x14ac:dyDescent="0.3">
      <c r="A967">
        <v>411079</v>
      </c>
      <c r="B967" t="s">
        <v>123</v>
      </c>
      <c r="C967" t="s">
        <v>26</v>
      </c>
      <c r="D967">
        <v>7997</v>
      </c>
      <c r="E967">
        <v>8145</v>
      </c>
      <c r="F967" t="s">
        <v>77</v>
      </c>
      <c r="G967">
        <v>2</v>
      </c>
      <c r="H967" t="s">
        <v>28</v>
      </c>
      <c r="I967" t="s">
        <v>29</v>
      </c>
      <c r="J967">
        <v>40203</v>
      </c>
      <c r="K967" t="s">
        <v>78</v>
      </c>
      <c r="L967">
        <v>40015</v>
      </c>
      <c r="M967" t="s">
        <v>79</v>
      </c>
      <c r="N967">
        <v>0</v>
      </c>
      <c r="O967" t="s">
        <v>69</v>
      </c>
      <c r="P967">
        <v>3913993</v>
      </c>
      <c r="Q967" t="s">
        <v>250</v>
      </c>
      <c r="R967">
        <v>5182.55</v>
      </c>
      <c r="S967">
        <v>5182.55</v>
      </c>
      <c r="T967">
        <v>0</v>
      </c>
      <c r="U967">
        <v>0</v>
      </c>
      <c r="V967">
        <v>458.25</v>
      </c>
      <c r="W967">
        <v>458.25</v>
      </c>
      <c r="X967">
        <v>0</v>
      </c>
      <c r="Y967">
        <v>0</v>
      </c>
    </row>
    <row r="968" spans="1:25" x14ac:dyDescent="0.3">
      <c r="A968">
        <v>442984</v>
      </c>
      <c r="B968" t="s">
        <v>202</v>
      </c>
      <c r="C968" t="s">
        <v>26</v>
      </c>
      <c r="D968">
        <v>7003</v>
      </c>
      <c r="E968">
        <v>8148</v>
      </c>
      <c r="F968" t="s">
        <v>203</v>
      </c>
      <c r="G968">
        <v>2</v>
      </c>
      <c r="H968" t="s">
        <v>28</v>
      </c>
      <c r="I968" t="s">
        <v>36</v>
      </c>
      <c r="J968">
        <v>40461</v>
      </c>
      <c r="K968" t="s">
        <v>37</v>
      </c>
      <c r="L968">
        <v>40461</v>
      </c>
      <c r="M968" t="s">
        <v>37</v>
      </c>
      <c r="N968">
        <v>0</v>
      </c>
      <c r="O968" t="s">
        <v>31</v>
      </c>
      <c r="P968">
        <v>1528850</v>
      </c>
      <c r="Q968" t="s">
        <v>328</v>
      </c>
      <c r="R968">
        <v>13588.18</v>
      </c>
      <c r="S968">
        <v>13588.18</v>
      </c>
      <c r="T968">
        <v>0</v>
      </c>
      <c r="U968">
        <v>0</v>
      </c>
      <c r="V968">
        <v>469.72</v>
      </c>
      <c r="W968">
        <v>469.72</v>
      </c>
      <c r="X968">
        <v>0</v>
      </c>
      <c r="Y968">
        <v>0</v>
      </c>
    </row>
    <row r="969" spans="1:25" x14ac:dyDescent="0.3">
      <c r="A969">
        <v>764132</v>
      </c>
      <c r="B969" t="s">
        <v>893</v>
      </c>
      <c r="C969" t="s">
        <v>26</v>
      </c>
      <c r="D969">
        <v>7001</v>
      </c>
      <c r="E969">
        <v>8149</v>
      </c>
      <c r="F969" t="s">
        <v>894</v>
      </c>
      <c r="G969">
        <v>2</v>
      </c>
      <c r="H969" t="s">
        <v>28</v>
      </c>
      <c r="I969" t="s">
        <v>29</v>
      </c>
      <c r="J969">
        <v>36073</v>
      </c>
      <c r="K969" t="s">
        <v>895</v>
      </c>
      <c r="L969">
        <v>36073</v>
      </c>
      <c r="M969" t="s">
        <v>895</v>
      </c>
      <c r="N969">
        <v>0</v>
      </c>
      <c r="O969" t="s">
        <v>69</v>
      </c>
      <c r="P969">
        <v>2042323</v>
      </c>
      <c r="Q969" t="s">
        <v>687</v>
      </c>
      <c r="R969">
        <v>4686.75</v>
      </c>
      <c r="S969">
        <v>0</v>
      </c>
      <c r="T969">
        <v>0</v>
      </c>
      <c r="U969">
        <v>0</v>
      </c>
      <c r="V969">
        <v>344.91</v>
      </c>
      <c r="W969">
        <v>0</v>
      </c>
      <c r="X969">
        <v>0</v>
      </c>
      <c r="Y969">
        <v>0</v>
      </c>
    </row>
    <row r="970" spans="1:25" x14ac:dyDescent="0.3">
      <c r="A970">
        <v>654172</v>
      </c>
      <c r="B970" t="s">
        <v>266</v>
      </c>
      <c r="C970" t="s">
        <v>26</v>
      </c>
      <c r="D970">
        <v>7670</v>
      </c>
      <c r="E970">
        <v>8155</v>
      </c>
      <c r="F970" t="s">
        <v>142</v>
      </c>
      <c r="G970">
        <v>4</v>
      </c>
      <c r="H970" t="s">
        <v>35</v>
      </c>
      <c r="I970" t="s">
        <v>36</v>
      </c>
      <c r="J970">
        <v>40206</v>
      </c>
      <c r="K970" t="s">
        <v>47</v>
      </c>
      <c r="L970">
        <v>40205</v>
      </c>
      <c r="M970" t="s">
        <v>48</v>
      </c>
      <c r="N970" t="s">
        <v>143</v>
      </c>
      <c r="O970" t="s">
        <v>43</v>
      </c>
      <c r="P970">
        <v>3700135</v>
      </c>
      <c r="Q970" t="s">
        <v>1018</v>
      </c>
      <c r="R970">
        <v>12196.27</v>
      </c>
      <c r="S970">
        <v>0</v>
      </c>
      <c r="T970">
        <v>0</v>
      </c>
      <c r="U970">
        <v>0</v>
      </c>
      <c r="V970">
        <v>833.17</v>
      </c>
      <c r="W970">
        <v>0</v>
      </c>
      <c r="X970">
        <v>0</v>
      </c>
      <c r="Y970">
        <v>0</v>
      </c>
    </row>
    <row r="971" spans="1:25" x14ac:dyDescent="0.3">
      <c r="A971">
        <v>392469</v>
      </c>
      <c r="B971" t="s">
        <v>40</v>
      </c>
      <c r="C971" t="s">
        <v>26</v>
      </c>
      <c r="D971">
        <v>837</v>
      </c>
      <c r="E971">
        <v>8149</v>
      </c>
      <c r="F971" t="s">
        <v>41</v>
      </c>
      <c r="G971">
        <v>2</v>
      </c>
      <c r="H971" t="s">
        <v>28</v>
      </c>
      <c r="I971" t="s">
        <v>29</v>
      </c>
      <c r="J971">
        <v>40848</v>
      </c>
      <c r="K971" t="s">
        <v>42</v>
      </c>
      <c r="L971">
        <v>40848</v>
      </c>
      <c r="M971" t="s">
        <v>42</v>
      </c>
      <c r="N971">
        <v>0</v>
      </c>
      <c r="O971" t="s">
        <v>43</v>
      </c>
      <c r="P971">
        <v>3781069</v>
      </c>
      <c r="Q971" t="s">
        <v>778</v>
      </c>
      <c r="R971">
        <v>16477.39</v>
      </c>
      <c r="S971">
        <v>0</v>
      </c>
      <c r="T971">
        <v>0</v>
      </c>
      <c r="U971">
        <v>0</v>
      </c>
      <c r="V971">
        <v>984.2</v>
      </c>
      <c r="W971">
        <v>0</v>
      </c>
      <c r="X971">
        <v>0</v>
      </c>
      <c r="Y971">
        <v>0</v>
      </c>
    </row>
    <row r="972" spans="1:25" x14ac:dyDescent="0.3">
      <c r="A972">
        <v>738093</v>
      </c>
      <c r="B972" t="s">
        <v>416</v>
      </c>
      <c r="C972" t="s">
        <v>26</v>
      </c>
      <c r="D972">
        <v>7001</v>
      </c>
      <c r="E972">
        <v>8149</v>
      </c>
      <c r="F972" t="s">
        <v>395</v>
      </c>
      <c r="G972">
        <v>3</v>
      </c>
      <c r="H972" t="s">
        <v>53</v>
      </c>
      <c r="I972" t="s">
        <v>29</v>
      </c>
      <c r="J972">
        <v>40848</v>
      </c>
      <c r="K972" t="s">
        <v>42</v>
      </c>
      <c r="L972">
        <v>40848</v>
      </c>
      <c r="M972" t="s">
        <v>42</v>
      </c>
      <c r="N972" t="s">
        <v>396</v>
      </c>
      <c r="O972" t="s">
        <v>43</v>
      </c>
      <c r="P972">
        <v>2846806</v>
      </c>
      <c r="Q972" t="s">
        <v>1074</v>
      </c>
      <c r="R972">
        <v>0</v>
      </c>
      <c r="S972">
        <v>0</v>
      </c>
      <c r="T972">
        <v>16352.15</v>
      </c>
      <c r="U972">
        <v>16380</v>
      </c>
      <c r="V972">
        <v>0</v>
      </c>
      <c r="W972">
        <v>0</v>
      </c>
      <c r="X972">
        <v>1121.93</v>
      </c>
      <c r="Y972">
        <v>630</v>
      </c>
    </row>
    <row r="973" spans="1:25" x14ac:dyDescent="0.3">
      <c r="A973">
        <v>563574</v>
      </c>
      <c r="B973" t="s">
        <v>1043</v>
      </c>
      <c r="C973" t="s">
        <v>26</v>
      </c>
      <c r="D973">
        <v>7992</v>
      </c>
      <c r="E973">
        <v>8145</v>
      </c>
      <c r="F973" t="s">
        <v>872</v>
      </c>
      <c r="G973">
        <v>3</v>
      </c>
      <c r="H973" t="s">
        <v>53</v>
      </c>
      <c r="I973" t="s">
        <v>36</v>
      </c>
      <c r="J973">
        <v>1468</v>
      </c>
      <c r="K973" t="s">
        <v>348</v>
      </c>
      <c r="L973">
        <v>1468</v>
      </c>
      <c r="M973" t="s">
        <v>348</v>
      </c>
      <c r="N973" t="s">
        <v>493</v>
      </c>
      <c r="O973" t="s">
        <v>69</v>
      </c>
      <c r="P973">
        <v>3976867</v>
      </c>
      <c r="Q973" t="s">
        <v>636</v>
      </c>
      <c r="R973">
        <v>0</v>
      </c>
      <c r="S973">
        <v>0</v>
      </c>
      <c r="T973">
        <v>0</v>
      </c>
      <c r="U973">
        <v>0</v>
      </c>
      <c r="V973">
        <v>1.3</v>
      </c>
      <c r="W973">
        <v>1.3</v>
      </c>
      <c r="X973">
        <v>0</v>
      </c>
      <c r="Y973">
        <v>0</v>
      </c>
    </row>
    <row r="974" spans="1:25" x14ac:dyDescent="0.3">
      <c r="A974">
        <v>334324</v>
      </c>
      <c r="B974" t="s">
        <v>1139</v>
      </c>
      <c r="C974" t="s">
        <v>26</v>
      </c>
      <c r="D974">
        <v>7994</v>
      </c>
      <c r="E974">
        <v>8149</v>
      </c>
      <c r="G974">
        <v>3</v>
      </c>
      <c r="H974" t="s">
        <v>53</v>
      </c>
      <c r="I974" t="s">
        <v>29</v>
      </c>
      <c r="J974">
        <v>314</v>
      </c>
      <c r="K974" t="s">
        <v>803</v>
      </c>
      <c r="L974">
        <v>314</v>
      </c>
      <c r="M974" t="s">
        <v>803</v>
      </c>
      <c r="N974" t="s">
        <v>804</v>
      </c>
      <c r="O974" t="s">
        <v>43</v>
      </c>
      <c r="P974">
        <v>2675122</v>
      </c>
      <c r="Q974" t="s">
        <v>322</v>
      </c>
      <c r="R974">
        <v>20964.3</v>
      </c>
      <c r="S974">
        <v>0</v>
      </c>
      <c r="T974">
        <v>0</v>
      </c>
      <c r="U974">
        <v>0</v>
      </c>
      <c r="V974">
        <v>489.3</v>
      </c>
      <c r="W974">
        <v>0</v>
      </c>
      <c r="X974">
        <v>0</v>
      </c>
      <c r="Y974">
        <v>0</v>
      </c>
    </row>
    <row r="975" spans="1:25" x14ac:dyDescent="0.3">
      <c r="A975">
        <v>537813</v>
      </c>
      <c r="B975" t="s">
        <v>691</v>
      </c>
      <c r="C975" t="s">
        <v>26</v>
      </c>
      <c r="D975">
        <v>538</v>
      </c>
      <c r="E975">
        <v>8149</v>
      </c>
      <c r="F975" t="s">
        <v>692</v>
      </c>
      <c r="G975">
        <v>2</v>
      </c>
      <c r="H975" t="s">
        <v>28</v>
      </c>
      <c r="I975" t="s">
        <v>29</v>
      </c>
      <c r="J975">
        <v>72823</v>
      </c>
      <c r="K975" t="s">
        <v>269</v>
      </c>
      <c r="L975">
        <v>72823</v>
      </c>
      <c r="M975" t="s">
        <v>269</v>
      </c>
      <c r="N975">
        <v>0</v>
      </c>
      <c r="O975" t="s">
        <v>69</v>
      </c>
      <c r="P975">
        <v>2117042</v>
      </c>
      <c r="Q975" t="s">
        <v>581</v>
      </c>
      <c r="R975">
        <v>13331.52</v>
      </c>
      <c r="S975">
        <v>0</v>
      </c>
      <c r="T975">
        <v>0</v>
      </c>
      <c r="U975">
        <v>0</v>
      </c>
      <c r="V975">
        <v>1017.22</v>
      </c>
      <c r="W975">
        <v>0</v>
      </c>
      <c r="X975">
        <v>0</v>
      </c>
      <c r="Y975">
        <v>0</v>
      </c>
    </row>
    <row r="976" spans="1:25" x14ac:dyDescent="0.3">
      <c r="A976">
        <v>950067</v>
      </c>
      <c r="B976" t="s">
        <v>175</v>
      </c>
      <c r="C976" t="s">
        <v>26</v>
      </c>
      <c r="D976">
        <v>7001</v>
      </c>
      <c r="E976">
        <v>8149</v>
      </c>
      <c r="F976" t="s">
        <v>176</v>
      </c>
      <c r="G976">
        <v>4</v>
      </c>
      <c r="H976" t="s">
        <v>35</v>
      </c>
      <c r="I976" t="s">
        <v>29</v>
      </c>
      <c r="J976">
        <v>40083</v>
      </c>
      <c r="K976" t="s">
        <v>177</v>
      </c>
      <c r="L976">
        <v>40083</v>
      </c>
      <c r="M976" t="s">
        <v>177</v>
      </c>
      <c r="N976" t="s">
        <v>178</v>
      </c>
      <c r="O976" t="s">
        <v>43</v>
      </c>
      <c r="P976">
        <v>2666147</v>
      </c>
      <c r="Q976" t="s">
        <v>480</v>
      </c>
      <c r="R976">
        <v>7714.54</v>
      </c>
      <c r="S976">
        <v>0</v>
      </c>
      <c r="T976">
        <v>0</v>
      </c>
      <c r="U976">
        <v>0</v>
      </c>
      <c r="V976">
        <v>611.29999999999995</v>
      </c>
      <c r="W976">
        <v>0</v>
      </c>
      <c r="X976">
        <v>0</v>
      </c>
      <c r="Y976">
        <v>0</v>
      </c>
    </row>
    <row r="977" spans="1:25" x14ac:dyDescent="0.3">
      <c r="A977">
        <v>384660</v>
      </c>
      <c r="B977" t="s">
        <v>215</v>
      </c>
      <c r="C977" t="s">
        <v>26</v>
      </c>
      <c r="D977">
        <v>830</v>
      </c>
      <c r="E977">
        <v>8149</v>
      </c>
      <c r="F977" t="s">
        <v>216</v>
      </c>
      <c r="G977">
        <v>2</v>
      </c>
      <c r="H977" t="s">
        <v>28</v>
      </c>
      <c r="I977" t="s">
        <v>217</v>
      </c>
      <c r="J977">
        <v>40249</v>
      </c>
      <c r="K977" t="s">
        <v>218</v>
      </c>
      <c r="L977">
        <v>40249</v>
      </c>
      <c r="M977" t="s">
        <v>219</v>
      </c>
      <c r="N977">
        <v>0</v>
      </c>
      <c r="O977" t="s">
        <v>43</v>
      </c>
      <c r="P977">
        <v>2381267</v>
      </c>
      <c r="Q977" t="s">
        <v>796</v>
      </c>
      <c r="R977">
        <v>12623.52</v>
      </c>
      <c r="S977">
        <v>0</v>
      </c>
      <c r="T977">
        <v>0</v>
      </c>
      <c r="U977">
        <v>0</v>
      </c>
      <c r="V977">
        <v>764.56</v>
      </c>
      <c r="W977">
        <v>0</v>
      </c>
      <c r="X977">
        <v>0</v>
      </c>
      <c r="Y977">
        <v>0</v>
      </c>
    </row>
    <row r="978" spans="1:25" x14ac:dyDescent="0.3">
      <c r="A978">
        <v>792981</v>
      </c>
      <c r="B978" t="s">
        <v>721</v>
      </c>
      <c r="C978" t="s">
        <v>26</v>
      </c>
      <c r="D978">
        <v>7001</v>
      </c>
      <c r="E978">
        <v>8149</v>
      </c>
      <c r="F978" t="s">
        <v>193</v>
      </c>
      <c r="G978">
        <v>3</v>
      </c>
      <c r="H978" t="s">
        <v>53</v>
      </c>
      <c r="I978" t="s">
        <v>29</v>
      </c>
      <c r="J978">
        <v>72433</v>
      </c>
      <c r="K978" t="s">
        <v>194</v>
      </c>
      <c r="L978">
        <v>72433</v>
      </c>
      <c r="M978" t="s">
        <v>194</v>
      </c>
      <c r="N978" t="s">
        <v>195</v>
      </c>
      <c r="O978" t="s">
        <v>69</v>
      </c>
      <c r="P978">
        <v>3915089</v>
      </c>
      <c r="Q978" t="s">
        <v>121</v>
      </c>
      <c r="R978">
        <v>919.07</v>
      </c>
      <c r="S978">
        <v>0</v>
      </c>
      <c r="T978">
        <v>0</v>
      </c>
      <c r="U978">
        <v>920.64</v>
      </c>
      <c r="V978">
        <v>33.840000000000003</v>
      </c>
      <c r="W978">
        <v>0</v>
      </c>
      <c r="X978">
        <v>0</v>
      </c>
      <c r="Y978">
        <v>33.119999999999997</v>
      </c>
    </row>
    <row r="979" spans="1:25" x14ac:dyDescent="0.3">
      <c r="A979">
        <v>614744</v>
      </c>
      <c r="B979" t="s">
        <v>1140</v>
      </c>
      <c r="C979" t="s">
        <v>26</v>
      </c>
      <c r="D979">
        <v>7994</v>
      </c>
      <c r="E979">
        <v>8149</v>
      </c>
      <c r="F979" t="s">
        <v>1141</v>
      </c>
      <c r="G979">
        <v>4</v>
      </c>
      <c r="H979" t="s">
        <v>35</v>
      </c>
      <c r="I979" t="s">
        <v>29</v>
      </c>
      <c r="J979">
        <v>72954</v>
      </c>
      <c r="K979" t="s">
        <v>525</v>
      </c>
      <c r="L979">
        <v>72952</v>
      </c>
      <c r="M979" t="s">
        <v>526</v>
      </c>
      <c r="N979" t="s">
        <v>1142</v>
      </c>
      <c r="O979" t="s">
        <v>43</v>
      </c>
      <c r="P979">
        <v>3782638</v>
      </c>
      <c r="Q979" t="s">
        <v>300</v>
      </c>
      <c r="R979">
        <v>15897.92</v>
      </c>
      <c r="S979">
        <v>0</v>
      </c>
      <c r="T979">
        <v>0</v>
      </c>
      <c r="U979">
        <v>0</v>
      </c>
      <c r="V979">
        <v>1176.5999999999999</v>
      </c>
      <c r="W979">
        <v>0</v>
      </c>
      <c r="X979">
        <v>0</v>
      </c>
      <c r="Y979">
        <v>0</v>
      </c>
    </row>
    <row r="980" spans="1:25" x14ac:dyDescent="0.3">
      <c r="A980">
        <v>108535</v>
      </c>
      <c r="B980" t="s">
        <v>823</v>
      </c>
      <c r="C980" t="s">
        <v>26</v>
      </c>
      <c r="D980">
        <v>1075</v>
      </c>
      <c r="E980">
        <v>8149</v>
      </c>
      <c r="F980" t="s">
        <v>824</v>
      </c>
      <c r="G980">
        <v>4</v>
      </c>
      <c r="H980" t="s">
        <v>35</v>
      </c>
      <c r="I980" t="s">
        <v>29</v>
      </c>
      <c r="J980">
        <v>40433</v>
      </c>
      <c r="K980" t="s">
        <v>825</v>
      </c>
      <c r="L980">
        <v>40433</v>
      </c>
      <c r="M980" t="s">
        <v>825</v>
      </c>
      <c r="N980" t="s">
        <v>826</v>
      </c>
      <c r="O980" t="s">
        <v>69</v>
      </c>
      <c r="P980">
        <v>3430337</v>
      </c>
      <c r="Q980" t="s">
        <v>101</v>
      </c>
      <c r="R980">
        <v>7005.37</v>
      </c>
      <c r="S980">
        <v>0</v>
      </c>
      <c r="T980">
        <v>0</v>
      </c>
      <c r="U980">
        <v>0</v>
      </c>
      <c r="V980">
        <v>1148.3800000000001</v>
      </c>
      <c r="W980">
        <v>0</v>
      </c>
      <c r="X980">
        <v>0</v>
      </c>
      <c r="Y980">
        <v>0</v>
      </c>
    </row>
    <row r="981" spans="1:25" x14ac:dyDescent="0.3">
      <c r="A981">
        <v>730525</v>
      </c>
      <c r="B981" t="s">
        <v>608</v>
      </c>
      <c r="C981" t="s">
        <v>26</v>
      </c>
      <c r="D981">
        <v>7995</v>
      </c>
      <c r="E981">
        <v>8113</v>
      </c>
      <c r="F981" t="s">
        <v>72</v>
      </c>
      <c r="G981">
        <v>3</v>
      </c>
      <c r="H981" t="s">
        <v>53</v>
      </c>
      <c r="I981" t="s">
        <v>36</v>
      </c>
      <c r="J981">
        <v>40558</v>
      </c>
      <c r="K981" t="s">
        <v>73</v>
      </c>
      <c r="L981">
        <v>40558</v>
      </c>
      <c r="M981" t="s">
        <v>73</v>
      </c>
      <c r="N981" t="s">
        <v>110</v>
      </c>
      <c r="O981" t="s">
        <v>69</v>
      </c>
      <c r="P981">
        <v>3498201</v>
      </c>
      <c r="Q981" t="s">
        <v>213</v>
      </c>
      <c r="R981">
        <v>8128.32</v>
      </c>
      <c r="S981">
        <v>8128.32</v>
      </c>
      <c r="T981">
        <v>0</v>
      </c>
      <c r="U981">
        <v>0</v>
      </c>
      <c r="V981">
        <v>264.92</v>
      </c>
      <c r="W981">
        <v>264.92</v>
      </c>
      <c r="X981">
        <v>0</v>
      </c>
      <c r="Y981">
        <v>0</v>
      </c>
    </row>
    <row r="982" spans="1:25" x14ac:dyDescent="0.3">
      <c r="A982">
        <v>759033</v>
      </c>
      <c r="B982" t="s">
        <v>150</v>
      </c>
      <c r="C982" t="s">
        <v>26</v>
      </c>
      <c r="D982">
        <v>7001</v>
      </c>
      <c r="E982">
        <v>8149</v>
      </c>
      <c r="F982" t="s">
        <v>116</v>
      </c>
      <c r="G982">
        <v>2</v>
      </c>
      <c r="H982" t="s">
        <v>28</v>
      </c>
      <c r="I982" t="s">
        <v>29</v>
      </c>
      <c r="J982">
        <v>40461</v>
      </c>
      <c r="K982" t="s">
        <v>37</v>
      </c>
      <c r="L982">
        <v>40461</v>
      </c>
      <c r="M982" t="s">
        <v>37</v>
      </c>
      <c r="N982">
        <v>0</v>
      </c>
      <c r="O982" t="s">
        <v>31</v>
      </c>
      <c r="P982">
        <v>2117034</v>
      </c>
      <c r="Q982" t="s">
        <v>581</v>
      </c>
      <c r="R982">
        <v>1750.56</v>
      </c>
      <c r="S982">
        <v>0</v>
      </c>
      <c r="T982">
        <v>0</v>
      </c>
      <c r="U982">
        <v>0</v>
      </c>
      <c r="V982">
        <v>157.69</v>
      </c>
      <c r="W982">
        <v>0</v>
      </c>
      <c r="X982">
        <v>0</v>
      </c>
      <c r="Y982">
        <v>0</v>
      </c>
    </row>
    <row r="983" spans="1:25" x14ac:dyDescent="0.3">
      <c r="A983">
        <v>442984</v>
      </c>
      <c r="B983" t="s">
        <v>202</v>
      </c>
      <c r="C983" t="s">
        <v>26</v>
      </c>
      <c r="D983">
        <v>7003</v>
      </c>
      <c r="E983">
        <v>8148</v>
      </c>
      <c r="F983" t="s">
        <v>203</v>
      </c>
      <c r="G983">
        <v>2</v>
      </c>
      <c r="H983" t="s">
        <v>28</v>
      </c>
      <c r="I983" t="s">
        <v>36</v>
      </c>
      <c r="J983">
        <v>40461</v>
      </c>
      <c r="K983" t="s">
        <v>37</v>
      </c>
      <c r="L983">
        <v>40461</v>
      </c>
      <c r="M983" t="s">
        <v>37</v>
      </c>
      <c r="N983">
        <v>0</v>
      </c>
      <c r="O983" t="s">
        <v>31</v>
      </c>
      <c r="P983">
        <v>2303410</v>
      </c>
      <c r="Q983" t="s">
        <v>389</v>
      </c>
      <c r="R983">
        <v>13649.97</v>
      </c>
      <c r="S983">
        <v>0</v>
      </c>
      <c r="T983">
        <v>0</v>
      </c>
      <c r="U983">
        <v>0</v>
      </c>
      <c r="V983">
        <v>265.14999999999998</v>
      </c>
      <c r="W983">
        <v>0</v>
      </c>
      <c r="X983">
        <v>0</v>
      </c>
      <c r="Y983">
        <v>0</v>
      </c>
    </row>
    <row r="984" spans="1:25" x14ac:dyDescent="0.3">
      <c r="A984">
        <v>424563</v>
      </c>
      <c r="B984" t="s">
        <v>782</v>
      </c>
      <c r="C984" t="s">
        <v>26</v>
      </c>
      <c r="D984">
        <v>7994</v>
      </c>
      <c r="E984">
        <v>8149</v>
      </c>
      <c r="F984" t="s">
        <v>783</v>
      </c>
      <c r="G984">
        <v>4</v>
      </c>
      <c r="H984" t="s">
        <v>35</v>
      </c>
      <c r="I984" t="s">
        <v>29</v>
      </c>
      <c r="J984">
        <v>36540</v>
      </c>
      <c r="K984" t="s">
        <v>784</v>
      </c>
      <c r="L984">
        <v>36540</v>
      </c>
      <c r="M984" t="s">
        <v>784</v>
      </c>
      <c r="N984" t="s">
        <v>785</v>
      </c>
      <c r="O984" t="s">
        <v>43</v>
      </c>
      <c r="P984">
        <v>2620110</v>
      </c>
      <c r="Q984" t="s">
        <v>232</v>
      </c>
      <c r="R984">
        <v>1942107.28</v>
      </c>
      <c r="S984">
        <v>293134.88</v>
      </c>
      <c r="T984">
        <v>147171.9</v>
      </c>
      <c r="U984">
        <v>63181.08</v>
      </c>
      <c r="V984">
        <v>188758.38</v>
      </c>
      <c r="W984">
        <v>23549.42</v>
      </c>
      <c r="X984">
        <v>18188.439999999999</v>
      </c>
      <c r="Y984">
        <v>2574.92</v>
      </c>
    </row>
    <row r="985" spans="1:25" x14ac:dyDescent="0.3">
      <c r="A985">
        <v>844150</v>
      </c>
      <c r="B985" t="s">
        <v>196</v>
      </c>
      <c r="C985" t="s">
        <v>26</v>
      </c>
      <c r="D985">
        <v>7003</v>
      </c>
      <c r="E985">
        <v>8148</v>
      </c>
      <c r="F985" t="s">
        <v>197</v>
      </c>
      <c r="G985">
        <v>4</v>
      </c>
      <c r="H985" t="s">
        <v>35</v>
      </c>
      <c r="I985" t="s">
        <v>36</v>
      </c>
      <c r="J985">
        <v>40461</v>
      </c>
      <c r="K985" t="s">
        <v>37</v>
      </c>
      <c r="L985">
        <v>40461</v>
      </c>
      <c r="M985" t="s">
        <v>37</v>
      </c>
      <c r="N985" t="s">
        <v>198</v>
      </c>
      <c r="O985" t="s">
        <v>31</v>
      </c>
      <c r="P985">
        <v>1180942</v>
      </c>
      <c r="Q985" t="s">
        <v>139</v>
      </c>
      <c r="R985">
        <v>167872.96</v>
      </c>
      <c r="S985">
        <v>59221.440000000002</v>
      </c>
      <c r="T985">
        <v>0</v>
      </c>
      <c r="U985">
        <v>0</v>
      </c>
      <c r="V985">
        <v>2987.76</v>
      </c>
      <c r="W985">
        <v>1082.27</v>
      </c>
      <c r="X985">
        <v>0</v>
      </c>
      <c r="Y985">
        <v>0</v>
      </c>
    </row>
    <row r="986" spans="1:25" x14ac:dyDescent="0.3">
      <c r="A986">
        <v>763861</v>
      </c>
      <c r="B986" t="s">
        <v>1143</v>
      </c>
      <c r="C986" t="s">
        <v>26</v>
      </c>
      <c r="D986">
        <v>7994</v>
      </c>
      <c r="E986">
        <v>8149</v>
      </c>
      <c r="F986" t="s">
        <v>1144</v>
      </c>
      <c r="G986">
        <v>2</v>
      </c>
      <c r="H986" t="s">
        <v>28</v>
      </c>
      <c r="I986" t="s">
        <v>29</v>
      </c>
      <c r="J986">
        <v>72192</v>
      </c>
      <c r="K986" t="s">
        <v>597</v>
      </c>
      <c r="L986">
        <v>72192</v>
      </c>
      <c r="M986" t="s">
        <v>597</v>
      </c>
      <c r="N986">
        <v>0</v>
      </c>
      <c r="O986" t="s">
        <v>43</v>
      </c>
      <c r="P986">
        <v>3742665</v>
      </c>
      <c r="Q986" t="s">
        <v>942</v>
      </c>
      <c r="R986">
        <v>1822922.89</v>
      </c>
      <c r="S986">
        <v>482920.75</v>
      </c>
      <c r="T986">
        <v>93362.37</v>
      </c>
      <c r="U986">
        <v>94305.42</v>
      </c>
      <c r="V986">
        <v>83373.25</v>
      </c>
      <c r="W986">
        <v>20656.2</v>
      </c>
      <c r="X986">
        <v>3952.86</v>
      </c>
      <c r="Y986">
        <v>3627.12</v>
      </c>
    </row>
    <row r="987" spans="1:25" x14ac:dyDescent="0.3">
      <c r="A987">
        <v>863417</v>
      </c>
      <c r="B987" t="s">
        <v>481</v>
      </c>
      <c r="C987" t="s">
        <v>26</v>
      </c>
      <c r="D987">
        <v>7003</v>
      </c>
      <c r="E987">
        <v>8148</v>
      </c>
      <c r="F987" t="s">
        <v>482</v>
      </c>
      <c r="G987">
        <v>4</v>
      </c>
      <c r="H987" t="s">
        <v>35</v>
      </c>
      <c r="I987" t="s">
        <v>36</v>
      </c>
      <c r="J987">
        <v>40461</v>
      </c>
      <c r="K987" t="s">
        <v>37</v>
      </c>
      <c r="L987">
        <v>40461</v>
      </c>
      <c r="M987" t="s">
        <v>37</v>
      </c>
      <c r="N987" t="s">
        <v>483</v>
      </c>
      <c r="O987" t="s">
        <v>31</v>
      </c>
      <c r="P987">
        <v>1559434</v>
      </c>
      <c r="Q987" t="s">
        <v>199</v>
      </c>
      <c r="R987">
        <v>75972.45</v>
      </c>
      <c r="S987">
        <v>11436.98</v>
      </c>
      <c r="T987">
        <v>0</v>
      </c>
      <c r="U987">
        <v>0</v>
      </c>
      <c r="V987">
        <v>3910.8</v>
      </c>
      <c r="W987">
        <v>656.62</v>
      </c>
      <c r="X987">
        <v>0</v>
      </c>
      <c r="Y987">
        <v>0</v>
      </c>
    </row>
    <row r="988" spans="1:25" x14ac:dyDescent="0.3">
      <c r="A988">
        <v>950068</v>
      </c>
      <c r="B988" t="s">
        <v>479</v>
      </c>
      <c r="C988" t="s">
        <v>26</v>
      </c>
      <c r="D988">
        <v>7001</v>
      </c>
      <c r="E988">
        <v>8149</v>
      </c>
      <c r="F988" t="s">
        <v>176</v>
      </c>
      <c r="G988">
        <v>3</v>
      </c>
      <c r="H988" t="s">
        <v>53</v>
      </c>
      <c r="I988" t="s">
        <v>29</v>
      </c>
      <c r="J988">
        <v>40083</v>
      </c>
      <c r="K988" t="s">
        <v>177</v>
      </c>
      <c r="L988">
        <v>40083</v>
      </c>
      <c r="M988" t="s">
        <v>177</v>
      </c>
      <c r="N988" t="s">
        <v>178</v>
      </c>
      <c r="O988" t="s">
        <v>43</v>
      </c>
      <c r="P988">
        <v>2364701</v>
      </c>
      <c r="Q988" t="s">
        <v>792</v>
      </c>
      <c r="R988">
        <v>29754.42</v>
      </c>
      <c r="S988">
        <v>7594.08</v>
      </c>
      <c r="T988">
        <v>0</v>
      </c>
      <c r="U988">
        <v>0</v>
      </c>
      <c r="V988">
        <v>1016.98</v>
      </c>
      <c r="W988">
        <v>507.35</v>
      </c>
      <c r="X988">
        <v>0</v>
      </c>
      <c r="Y988">
        <v>0</v>
      </c>
    </row>
    <row r="989" spans="1:25" x14ac:dyDescent="0.3">
      <c r="A989">
        <v>870904</v>
      </c>
      <c r="B989" t="s">
        <v>108</v>
      </c>
      <c r="C989" t="s">
        <v>26</v>
      </c>
      <c r="D989">
        <v>7995</v>
      </c>
      <c r="E989">
        <v>8113</v>
      </c>
      <c r="F989" t="s">
        <v>109</v>
      </c>
      <c r="G989">
        <v>4</v>
      </c>
      <c r="H989" t="s">
        <v>35</v>
      </c>
      <c r="I989" t="s">
        <v>36</v>
      </c>
      <c r="J989">
        <v>40558</v>
      </c>
      <c r="K989" t="s">
        <v>73</v>
      </c>
      <c r="L989">
        <v>40558</v>
      </c>
      <c r="M989" t="s">
        <v>73</v>
      </c>
      <c r="N989" t="s">
        <v>110</v>
      </c>
      <c r="O989" t="s">
        <v>69</v>
      </c>
      <c r="P989">
        <v>1502517</v>
      </c>
      <c r="Q989" t="s">
        <v>579</v>
      </c>
      <c r="R989">
        <v>49795.74</v>
      </c>
      <c r="S989">
        <v>0</v>
      </c>
      <c r="T989">
        <v>0</v>
      </c>
      <c r="U989">
        <v>0</v>
      </c>
      <c r="V989">
        <v>1186.17</v>
      </c>
      <c r="W989">
        <v>0</v>
      </c>
      <c r="X989">
        <v>0</v>
      </c>
      <c r="Y989">
        <v>0</v>
      </c>
    </row>
    <row r="990" spans="1:25" x14ac:dyDescent="0.3">
      <c r="A990">
        <v>183018</v>
      </c>
      <c r="B990" t="s">
        <v>112</v>
      </c>
      <c r="C990" t="s">
        <v>26</v>
      </c>
      <c r="D990">
        <v>7670</v>
      </c>
      <c r="E990">
        <v>8155</v>
      </c>
      <c r="F990" t="s">
        <v>113</v>
      </c>
      <c r="G990">
        <v>4</v>
      </c>
      <c r="H990" t="s">
        <v>35</v>
      </c>
      <c r="I990" t="s">
        <v>36</v>
      </c>
      <c r="J990">
        <v>40206</v>
      </c>
      <c r="K990" t="s">
        <v>47</v>
      </c>
      <c r="L990">
        <v>40205</v>
      </c>
      <c r="M990" t="s">
        <v>48</v>
      </c>
      <c r="N990" t="s">
        <v>49</v>
      </c>
      <c r="O990" t="s">
        <v>43</v>
      </c>
      <c r="P990">
        <v>3280989</v>
      </c>
      <c r="Q990" t="s">
        <v>75</v>
      </c>
      <c r="R990">
        <v>138933</v>
      </c>
      <c r="S990">
        <v>31435.65</v>
      </c>
      <c r="T990">
        <v>0</v>
      </c>
      <c r="U990">
        <v>0</v>
      </c>
      <c r="V990">
        <v>3893.41</v>
      </c>
      <c r="W990">
        <v>884.45</v>
      </c>
      <c r="X990">
        <v>0</v>
      </c>
      <c r="Y990">
        <v>0</v>
      </c>
    </row>
    <row r="991" spans="1:25" x14ac:dyDescent="0.3">
      <c r="A991">
        <v>783303</v>
      </c>
      <c r="B991" t="s">
        <v>1145</v>
      </c>
      <c r="C991" t="s">
        <v>26</v>
      </c>
      <c r="D991">
        <v>7595</v>
      </c>
      <c r="E991">
        <v>8149</v>
      </c>
      <c r="F991" t="s">
        <v>543</v>
      </c>
      <c r="G991">
        <v>4</v>
      </c>
      <c r="H991" t="s">
        <v>35</v>
      </c>
      <c r="I991" t="s">
        <v>29</v>
      </c>
      <c r="J991">
        <v>72506</v>
      </c>
      <c r="K991" t="s">
        <v>544</v>
      </c>
      <c r="L991">
        <v>72480</v>
      </c>
      <c r="M991" t="s">
        <v>130</v>
      </c>
      <c r="N991" t="s">
        <v>1146</v>
      </c>
      <c r="O991" t="s">
        <v>43</v>
      </c>
      <c r="P991">
        <v>2338747</v>
      </c>
      <c r="Q991" t="s">
        <v>545</v>
      </c>
      <c r="R991">
        <v>763726.16</v>
      </c>
      <c r="S991">
        <v>239945.14</v>
      </c>
      <c r="T991">
        <v>46277.72</v>
      </c>
      <c r="U991">
        <v>0</v>
      </c>
      <c r="V991">
        <v>57152.82</v>
      </c>
      <c r="W991">
        <v>19165.54</v>
      </c>
      <c r="X991">
        <v>3381.02</v>
      </c>
      <c r="Y991">
        <v>0</v>
      </c>
    </row>
    <row r="992" spans="1:25" x14ac:dyDescent="0.3">
      <c r="A992">
        <v>200023</v>
      </c>
      <c r="B992" t="s">
        <v>605</v>
      </c>
      <c r="C992" t="s">
        <v>26</v>
      </c>
      <c r="D992">
        <v>761</v>
      </c>
      <c r="E992">
        <v>8149</v>
      </c>
      <c r="F992" t="s">
        <v>98</v>
      </c>
      <c r="G992">
        <v>4</v>
      </c>
      <c r="H992" t="s">
        <v>35</v>
      </c>
      <c r="I992" t="s">
        <v>29</v>
      </c>
      <c r="J992">
        <v>40380</v>
      </c>
      <c r="K992" t="s">
        <v>99</v>
      </c>
      <c r="L992">
        <v>40380</v>
      </c>
      <c r="M992" t="s">
        <v>99</v>
      </c>
      <c r="N992" t="s">
        <v>100</v>
      </c>
      <c r="O992" t="s">
        <v>31</v>
      </c>
      <c r="P992">
        <v>3430337</v>
      </c>
      <c r="Q992" t="s">
        <v>101</v>
      </c>
      <c r="R992">
        <v>34422.46</v>
      </c>
      <c r="S992">
        <v>0</v>
      </c>
      <c r="T992">
        <v>0</v>
      </c>
      <c r="U992">
        <v>0</v>
      </c>
      <c r="V992">
        <v>5948.1</v>
      </c>
      <c r="W992">
        <v>0</v>
      </c>
      <c r="X992">
        <v>0</v>
      </c>
      <c r="Y992">
        <v>0</v>
      </c>
    </row>
    <row r="993" spans="1:25" x14ac:dyDescent="0.3">
      <c r="A993">
        <v>654172</v>
      </c>
      <c r="B993" t="s">
        <v>266</v>
      </c>
      <c r="C993" t="s">
        <v>26</v>
      </c>
      <c r="D993">
        <v>7670</v>
      </c>
      <c r="E993">
        <v>8155</v>
      </c>
      <c r="F993" t="s">
        <v>142</v>
      </c>
      <c r="G993">
        <v>4</v>
      </c>
      <c r="H993" t="s">
        <v>35</v>
      </c>
      <c r="I993" t="s">
        <v>36</v>
      </c>
      <c r="J993">
        <v>40206</v>
      </c>
      <c r="K993" t="s">
        <v>47</v>
      </c>
      <c r="L993">
        <v>40205</v>
      </c>
      <c r="M993" t="s">
        <v>48</v>
      </c>
      <c r="N993" t="s">
        <v>143</v>
      </c>
      <c r="O993" t="s">
        <v>43</v>
      </c>
      <c r="P993">
        <v>2303410</v>
      </c>
      <c r="Q993" t="s">
        <v>389</v>
      </c>
      <c r="R993">
        <v>308199.63</v>
      </c>
      <c r="S993">
        <v>44820.95</v>
      </c>
      <c r="T993">
        <v>0</v>
      </c>
      <c r="U993">
        <v>0</v>
      </c>
      <c r="V993">
        <v>13016.9</v>
      </c>
      <c r="W993">
        <v>1825.84</v>
      </c>
      <c r="X993">
        <v>0</v>
      </c>
      <c r="Y993">
        <v>0</v>
      </c>
    </row>
    <row r="994" spans="1:25" x14ac:dyDescent="0.3">
      <c r="A994">
        <v>721786</v>
      </c>
      <c r="B994" t="s">
        <v>279</v>
      </c>
      <c r="C994" t="s">
        <v>26</v>
      </c>
      <c r="D994">
        <v>7003</v>
      </c>
      <c r="E994">
        <v>8148</v>
      </c>
      <c r="F994" t="s">
        <v>280</v>
      </c>
      <c r="G994">
        <v>4</v>
      </c>
      <c r="H994" t="s">
        <v>35</v>
      </c>
      <c r="I994" t="s">
        <v>36</v>
      </c>
      <c r="J994">
        <v>40461</v>
      </c>
      <c r="K994" t="s">
        <v>37</v>
      </c>
      <c r="L994">
        <v>40461</v>
      </c>
      <c r="M994" t="s">
        <v>37</v>
      </c>
      <c r="N994" t="s">
        <v>281</v>
      </c>
      <c r="O994" t="s">
        <v>31</v>
      </c>
      <c r="P994">
        <v>3280971</v>
      </c>
      <c r="Q994" t="s">
        <v>75</v>
      </c>
      <c r="R994">
        <v>9804.94</v>
      </c>
      <c r="S994">
        <v>3684.9</v>
      </c>
      <c r="T994">
        <v>0</v>
      </c>
      <c r="U994">
        <v>0</v>
      </c>
      <c r="V994">
        <v>261.76</v>
      </c>
      <c r="W994">
        <v>99.12</v>
      </c>
      <c r="X994">
        <v>0</v>
      </c>
      <c r="Y994">
        <v>0</v>
      </c>
    </row>
    <row r="995" spans="1:25" x14ac:dyDescent="0.3">
      <c r="A995">
        <v>29664</v>
      </c>
      <c r="B995" t="s">
        <v>140</v>
      </c>
      <c r="C995" t="s">
        <v>26</v>
      </c>
      <c r="D995">
        <v>7670</v>
      </c>
      <c r="E995">
        <v>8155</v>
      </c>
      <c r="F995" t="s">
        <v>113</v>
      </c>
      <c r="G995">
        <v>3</v>
      </c>
      <c r="H995" t="s">
        <v>53</v>
      </c>
      <c r="I995" t="s">
        <v>36</v>
      </c>
      <c r="J995">
        <v>40206</v>
      </c>
      <c r="K995" t="s">
        <v>47</v>
      </c>
      <c r="L995">
        <v>40205</v>
      </c>
      <c r="M995" t="s">
        <v>48</v>
      </c>
      <c r="N995" t="s">
        <v>49</v>
      </c>
      <c r="O995" t="s">
        <v>43</v>
      </c>
      <c r="P995">
        <v>2645976</v>
      </c>
      <c r="Q995" t="s">
        <v>739</v>
      </c>
      <c r="R995">
        <v>59748.25</v>
      </c>
      <c r="S995">
        <v>7587.08</v>
      </c>
      <c r="T995">
        <v>0</v>
      </c>
      <c r="U995">
        <v>0</v>
      </c>
      <c r="V995">
        <v>2726.09</v>
      </c>
      <c r="W995">
        <v>355.09</v>
      </c>
      <c r="X995">
        <v>0</v>
      </c>
      <c r="Y995">
        <v>0</v>
      </c>
    </row>
    <row r="996" spans="1:25" x14ac:dyDescent="0.3">
      <c r="A996">
        <v>761840</v>
      </c>
      <c r="B996" t="s">
        <v>1055</v>
      </c>
      <c r="C996" t="s">
        <v>26</v>
      </c>
      <c r="D996">
        <v>7001</v>
      </c>
      <c r="E996">
        <v>8149</v>
      </c>
      <c r="F996" t="s">
        <v>1056</v>
      </c>
      <c r="G996">
        <v>2</v>
      </c>
      <c r="H996" t="s">
        <v>28</v>
      </c>
      <c r="I996" t="s">
        <v>29</v>
      </c>
      <c r="J996">
        <v>72871</v>
      </c>
      <c r="K996" t="s">
        <v>1057</v>
      </c>
      <c r="L996">
        <v>72871</v>
      </c>
      <c r="M996" t="s">
        <v>1057</v>
      </c>
      <c r="N996">
        <v>0</v>
      </c>
      <c r="O996" t="s">
        <v>69</v>
      </c>
      <c r="P996">
        <v>3915113</v>
      </c>
      <c r="Q996" t="s">
        <v>121</v>
      </c>
      <c r="R996">
        <v>9557.4599999999991</v>
      </c>
      <c r="S996">
        <v>-7478.4</v>
      </c>
      <c r="T996">
        <v>0</v>
      </c>
      <c r="U996">
        <v>0</v>
      </c>
      <c r="V996">
        <v>2799.37</v>
      </c>
      <c r="W996">
        <v>1377.6</v>
      </c>
      <c r="X996">
        <v>0</v>
      </c>
      <c r="Y996">
        <v>0</v>
      </c>
    </row>
    <row r="997" spans="1:25" x14ac:dyDescent="0.3">
      <c r="A997">
        <v>76006</v>
      </c>
      <c r="B997" t="s">
        <v>397</v>
      </c>
      <c r="C997" t="s">
        <v>26</v>
      </c>
      <c r="D997">
        <v>7994</v>
      </c>
      <c r="E997">
        <v>8149</v>
      </c>
      <c r="F997" t="s">
        <v>52</v>
      </c>
      <c r="G997">
        <v>4</v>
      </c>
      <c r="H997" t="s">
        <v>35</v>
      </c>
      <c r="I997" t="s">
        <v>36</v>
      </c>
      <c r="J997">
        <v>40263</v>
      </c>
      <c r="K997" t="s">
        <v>398</v>
      </c>
      <c r="L997">
        <v>40263</v>
      </c>
      <c r="M997" t="s">
        <v>398</v>
      </c>
      <c r="N997" t="s">
        <v>55</v>
      </c>
      <c r="O997" t="s">
        <v>43</v>
      </c>
      <c r="P997">
        <v>2364735</v>
      </c>
      <c r="Q997" t="s">
        <v>792</v>
      </c>
      <c r="R997">
        <v>31976.38</v>
      </c>
      <c r="S997">
        <v>0</v>
      </c>
      <c r="T997">
        <v>5480.09</v>
      </c>
      <c r="U997">
        <v>10978.84</v>
      </c>
      <c r="V997">
        <v>1673.34</v>
      </c>
      <c r="W997">
        <v>0</v>
      </c>
      <c r="X997">
        <v>280.24</v>
      </c>
      <c r="Y997">
        <v>330.2</v>
      </c>
    </row>
    <row r="998" spans="1:25" x14ac:dyDescent="0.3">
      <c r="A998">
        <v>860774</v>
      </c>
      <c r="B998" t="s">
        <v>200</v>
      </c>
      <c r="C998" t="s">
        <v>26</v>
      </c>
      <c r="D998">
        <v>7670</v>
      </c>
      <c r="E998">
        <v>8155</v>
      </c>
      <c r="F998" t="s">
        <v>113</v>
      </c>
      <c r="G998">
        <v>4</v>
      </c>
      <c r="H998" t="s">
        <v>35</v>
      </c>
      <c r="I998" t="s">
        <v>36</v>
      </c>
      <c r="J998">
        <v>40206</v>
      </c>
      <c r="K998" t="s">
        <v>47</v>
      </c>
      <c r="L998">
        <v>40205</v>
      </c>
      <c r="M998" t="s">
        <v>48</v>
      </c>
      <c r="N998" t="s">
        <v>49</v>
      </c>
      <c r="O998" t="s">
        <v>43</v>
      </c>
      <c r="P998">
        <v>3787199</v>
      </c>
      <c r="Q998" t="s">
        <v>181</v>
      </c>
      <c r="R998">
        <v>41232.58</v>
      </c>
      <c r="S998">
        <v>11771.88</v>
      </c>
      <c r="T998">
        <v>0</v>
      </c>
      <c r="U998">
        <v>0</v>
      </c>
      <c r="V998">
        <v>1176.79</v>
      </c>
      <c r="W998">
        <v>316.38</v>
      </c>
      <c r="X998">
        <v>0</v>
      </c>
      <c r="Y998">
        <v>0</v>
      </c>
    </row>
    <row r="999" spans="1:25" x14ac:dyDescent="0.3">
      <c r="A999">
        <v>236019</v>
      </c>
      <c r="B999" t="s">
        <v>1084</v>
      </c>
      <c r="C999" t="s">
        <v>26</v>
      </c>
      <c r="D999">
        <v>7003</v>
      </c>
      <c r="E999">
        <v>8148</v>
      </c>
      <c r="F999" t="s">
        <v>116</v>
      </c>
      <c r="G999">
        <v>2</v>
      </c>
      <c r="H999" t="s">
        <v>28</v>
      </c>
      <c r="I999" t="s">
        <v>36</v>
      </c>
      <c r="J999">
        <v>40461</v>
      </c>
      <c r="K999" t="s">
        <v>37</v>
      </c>
      <c r="L999">
        <v>40461</v>
      </c>
      <c r="M999" t="s">
        <v>37</v>
      </c>
      <c r="N999">
        <v>0</v>
      </c>
      <c r="O999" t="s">
        <v>31</v>
      </c>
      <c r="P999">
        <v>2292423</v>
      </c>
      <c r="Q999" t="s">
        <v>64</v>
      </c>
      <c r="R999">
        <v>8870.4</v>
      </c>
      <c r="S999">
        <v>3225.6</v>
      </c>
      <c r="T999">
        <v>0</v>
      </c>
      <c r="U999">
        <v>0</v>
      </c>
      <c r="V999">
        <v>1272.78</v>
      </c>
      <c r="W999">
        <v>462.4</v>
      </c>
      <c r="X999">
        <v>0</v>
      </c>
      <c r="Y999">
        <v>0</v>
      </c>
    </row>
    <row r="1000" spans="1:25" x14ac:dyDescent="0.3">
      <c r="A1000">
        <v>763411</v>
      </c>
      <c r="B1000" t="s">
        <v>948</v>
      </c>
      <c r="C1000" t="s">
        <v>26</v>
      </c>
      <c r="D1000">
        <v>7001</v>
      </c>
      <c r="E1000">
        <v>8149</v>
      </c>
      <c r="F1000" t="s">
        <v>119</v>
      </c>
      <c r="G1000">
        <v>2</v>
      </c>
      <c r="H1000" t="s">
        <v>28</v>
      </c>
      <c r="I1000" t="s">
        <v>29</v>
      </c>
      <c r="J1000">
        <v>21373</v>
      </c>
      <c r="K1000" t="s">
        <v>30</v>
      </c>
      <c r="L1000">
        <v>21373</v>
      </c>
      <c r="M1000" t="s">
        <v>30</v>
      </c>
      <c r="N1000">
        <v>0</v>
      </c>
      <c r="O1000" t="s">
        <v>31</v>
      </c>
      <c r="P1000">
        <v>2117109</v>
      </c>
      <c r="Q1000" t="s">
        <v>581</v>
      </c>
      <c r="R1000">
        <v>34199.82</v>
      </c>
      <c r="S1000">
        <v>19777.5</v>
      </c>
      <c r="T1000">
        <v>0</v>
      </c>
      <c r="U1000">
        <v>0</v>
      </c>
      <c r="V1000">
        <v>4869.76</v>
      </c>
      <c r="W1000">
        <v>3881.01</v>
      </c>
      <c r="X1000">
        <v>0</v>
      </c>
      <c r="Y1000">
        <v>0</v>
      </c>
    </row>
    <row r="1001" spans="1:25" x14ac:dyDescent="0.3">
      <c r="A1001">
        <v>870904</v>
      </c>
      <c r="B1001" t="s">
        <v>108</v>
      </c>
      <c r="C1001" t="s">
        <v>26</v>
      </c>
      <c r="D1001">
        <v>7995</v>
      </c>
      <c r="E1001">
        <v>8113</v>
      </c>
      <c r="F1001" t="s">
        <v>109</v>
      </c>
      <c r="G1001">
        <v>4</v>
      </c>
      <c r="H1001" t="s">
        <v>35</v>
      </c>
      <c r="I1001" t="s">
        <v>36</v>
      </c>
      <c r="J1001">
        <v>40558</v>
      </c>
      <c r="K1001" t="s">
        <v>73</v>
      </c>
      <c r="L1001">
        <v>40558</v>
      </c>
      <c r="M1001" t="s">
        <v>73</v>
      </c>
      <c r="N1001" t="s">
        <v>110</v>
      </c>
      <c r="O1001" t="s">
        <v>69</v>
      </c>
      <c r="P1001">
        <v>2293488</v>
      </c>
      <c r="Q1001" t="s">
        <v>39</v>
      </c>
      <c r="R1001">
        <v>28655.1</v>
      </c>
      <c r="S1001">
        <v>9104.31</v>
      </c>
      <c r="T1001">
        <v>0</v>
      </c>
      <c r="U1001">
        <v>0</v>
      </c>
      <c r="V1001">
        <v>1365.83</v>
      </c>
      <c r="W1001">
        <v>416.39</v>
      </c>
      <c r="X1001">
        <v>0</v>
      </c>
      <c r="Y1001">
        <v>0</v>
      </c>
    </row>
    <row r="1002" spans="1:25" x14ac:dyDescent="0.3">
      <c r="A1002">
        <v>763831</v>
      </c>
      <c r="B1002" t="s">
        <v>1147</v>
      </c>
      <c r="C1002" t="s">
        <v>26</v>
      </c>
      <c r="D1002">
        <v>7001</v>
      </c>
      <c r="E1002">
        <v>8149</v>
      </c>
      <c r="F1002" t="s">
        <v>1148</v>
      </c>
      <c r="G1002">
        <v>2</v>
      </c>
      <c r="H1002" t="s">
        <v>28</v>
      </c>
      <c r="I1002" t="s">
        <v>29</v>
      </c>
      <c r="J1002">
        <v>72052</v>
      </c>
      <c r="K1002" t="s">
        <v>1149</v>
      </c>
      <c r="L1002">
        <v>72052</v>
      </c>
      <c r="M1002" t="s">
        <v>1149</v>
      </c>
      <c r="N1002">
        <v>0</v>
      </c>
      <c r="O1002" t="s">
        <v>31</v>
      </c>
      <c r="P1002">
        <v>3274123</v>
      </c>
      <c r="Q1002" t="s">
        <v>1102</v>
      </c>
      <c r="R1002">
        <v>9176.98</v>
      </c>
      <c r="S1002">
        <v>0</v>
      </c>
      <c r="T1002">
        <v>0</v>
      </c>
      <c r="U1002">
        <v>3066.66</v>
      </c>
      <c r="V1002">
        <v>732.73</v>
      </c>
      <c r="W1002">
        <v>0</v>
      </c>
      <c r="X1002">
        <v>0</v>
      </c>
      <c r="Y1002">
        <v>117.96</v>
      </c>
    </row>
    <row r="1003" spans="1:25" x14ac:dyDescent="0.3">
      <c r="A1003">
        <v>844150</v>
      </c>
      <c r="B1003" t="s">
        <v>196</v>
      </c>
      <c r="C1003" t="s">
        <v>26</v>
      </c>
      <c r="D1003">
        <v>7003</v>
      </c>
      <c r="E1003">
        <v>8148</v>
      </c>
      <c r="F1003" t="s">
        <v>197</v>
      </c>
      <c r="G1003">
        <v>4</v>
      </c>
      <c r="H1003" t="s">
        <v>35</v>
      </c>
      <c r="I1003" t="s">
        <v>36</v>
      </c>
      <c r="J1003">
        <v>40461</v>
      </c>
      <c r="K1003" t="s">
        <v>37</v>
      </c>
      <c r="L1003">
        <v>40461</v>
      </c>
      <c r="M1003" t="s">
        <v>37</v>
      </c>
      <c r="N1003" t="s">
        <v>198</v>
      </c>
      <c r="O1003" t="s">
        <v>31</v>
      </c>
      <c r="P1003">
        <v>3678182</v>
      </c>
      <c r="Q1003" t="s">
        <v>1096</v>
      </c>
      <c r="R1003">
        <v>9853.69</v>
      </c>
      <c r="S1003">
        <v>3288.29</v>
      </c>
      <c r="T1003">
        <v>0</v>
      </c>
      <c r="U1003">
        <v>0</v>
      </c>
      <c r="V1003">
        <v>237.32</v>
      </c>
      <c r="W1003">
        <v>83.16</v>
      </c>
      <c r="X1003">
        <v>0</v>
      </c>
      <c r="Y1003">
        <v>0</v>
      </c>
    </row>
    <row r="1004" spans="1:25" x14ac:dyDescent="0.3">
      <c r="A1004">
        <v>183018</v>
      </c>
      <c r="B1004" t="s">
        <v>112</v>
      </c>
      <c r="C1004" t="s">
        <v>26</v>
      </c>
      <c r="D1004">
        <v>7670</v>
      </c>
      <c r="E1004">
        <v>8155</v>
      </c>
      <c r="F1004" t="s">
        <v>113</v>
      </c>
      <c r="G1004">
        <v>4</v>
      </c>
      <c r="H1004" t="s">
        <v>35</v>
      </c>
      <c r="I1004" t="s">
        <v>36</v>
      </c>
      <c r="J1004">
        <v>40206</v>
      </c>
      <c r="K1004" t="s">
        <v>47</v>
      </c>
      <c r="L1004">
        <v>40205</v>
      </c>
      <c r="M1004" t="s">
        <v>48</v>
      </c>
      <c r="N1004" t="s">
        <v>49</v>
      </c>
      <c r="O1004" t="s">
        <v>43</v>
      </c>
      <c r="P1004">
        <v>3652856</v>
      </c>
      <c r="Q1004" t="s">
        <v>532</v>
      </c>
      <c r="R1004">
        <v>79799.199999999997</v>
      </c>
      <c r="S1004">
        <v>18927.259999999998</v>
      </c>
      <c r="T1004">
        <v>0</v>
      </c>
      <c r="U1004">
        <v>0</v>
      </c>
      <c r="V1004">
        <v>2625.15</v>
      </c>
      <c r="W1004">
        <v>627.82000000000005</v>
      </c>
      <c r="X1004">
        <v>0</v>
      </c>
      <c r="Y1004">
        <v>28</v>
      </c>
    </row>
    <row r="1005" spans="1:25" x14ac:dyDescent="0.3">
      <c r="A1005">
        <v>125523</v>
      </c>
      <c r="B1005" t="s">
        <v>1135</v>
      </c>
      <c r="C1005" t="s">
        <v>26</v>
      </c>
      <c r="D1005">
        <v>1075</v>
      </c>
      <c r="E1005">
        <v>8149</v>
      </c>
      <c r="F1005" t="s">
        <v>1136</v>
      </c>
      <c r="G1005">
        <v>2</v>
      </c>
      <c r="H1005" t="s">
        <v>28</v>
      </c>
      <c r="I1005" t="s">
        <v>1137</v>
      </c>
      <c r="J1005">
        <v>72126</v>
      </c>
      <c r="K1005" t="s">
        <v>1138</v>
      </c>
      <c r="L1005">
        <v>72126</v>
      </c>
      <c r="M1005" t="s">
        <v>1138</v>
      </c>
      <c r="N1005">
        <v>0</v>
      </c>
      <c r="O1005" t="s">
        <v>69</v>
      </c>
      <c r="P1005">
        <v>3544194</v>
      </c>
      <c r="Q1005" t="s">
        <v>131</v>
      </c>
      <c r="R1005">
        <v>104668.11</v>
      </c>
      <c r="S1005">
        <v>0</v>
      </c>
      <c r="T1005">
        <v>0</v>
      </c>
      <c r="U1005">
        <v>0</v>
      </c>
      <c r="V1005">
        <v>3296.06</v>
      </c>
      <c r="W1005">
        <v>0</v>
      </c>
      <c r="X1005">
        <v>350.74</v>
      </c>
      <c r="Y1005">
        <v>0</v>
      </c>
    </row>
    <row r="1006" spans="1:25" x14ac:dyDescent="0.3">
      <c r="A1006">
        <v>759083</v>
      </c>
      <c r="B1006" t="s">
        <v>337</v>
      </c>
      <c r="C1006" t="s">
        <v>26</v>
      </c>
      <c r="D1006">
        <v>7001</v>
      </c>
      <c r="E1006">
        <v>8149</v>
      </c>
      <c r="F1006" t="s">
        <v>338</v>
      </c>
      <c r="G1006">
        <v>2</v>
      </c>
      <c r="H1006" t="s">
        <v>28</v>
      </c>
      <c r="I1006" t="s">
        <v>29</v>
      </c>
      <c r="J1006">
        <v>72996</v>
      </c>
      <c r="K1006" t="s">
        <v>339</v>
      </c>
      <c r="L1006">
        <v>72996</v>
      </c>
      <c r="M1006" t="s">
        <v>339</v>
      </c>
      <c r="N1006">
        <v>0</v>
      </c>
      <c r="O1006" t="s">
        <v>31</v>
      </c>
      <c r="P1006">
        <v>2292423</v>
      </c>
      <c r="Q1006" t="s">
        <v>64</v>
      </c>
      <c r="R1006">
        <v>724.72</v>
      </c>
      <c r="S1006">
        <v>724.72</v>
      </c>
      <c r="T1006">
        <v>0</v>
      </c>
      <c r="U1006">
        <v>0</v>
      </c>
      <c r="V1006">
        <v>55.02</v>
      </c>
      <c r="W1006">
        <v>55.02</v>
      </c>
      <c r="X1006">
        <v>0</v>
      </c>
      <c r="Y1006">
        <v>0</v>
      </c>
    </row>
    <row r="1007" spans="1:25" x14ac:dyDescent="0.3">
      <c r="A1007">
        <v>390601</v>
      </c>
      <c r="B1007" t="s">
        <v>375</v>
      </c>
      <c r="C1007" t="s">
        <v>26</v>
      </c>
      <c r="D1007">
        <v>7994</v>
      </c>
      <c r="E1007">
        <v>8149</v>
      </c>
      <c r="F1007" t="s">
        <v>376</v>
      </c>
      <c r="G1007">
        <v>2</v>
      </c>
      <c r="H1007" t="s">
        <v>28</v>
      </c>
      <c r="I1007" t="s">
        <v>29</v>
      </c>
      <c r="J1007">
        <v>72493</v>
      </c>
      <c r="K1007" t="s">
        <v>327</v>
      </c>
      <c r="L1007">
        <v>72480</v>
      </c>
      <c r="M1007" t="s">
        <v>130</v>
      </c>
      <c r="N1007">
        <v>0</v>
      </c>
      <c r="O1007" t="s">
        <v>43</v>
      </c>
      <c r="P1007">
        <v>3556636</v>
      </c>
      <c r="Q1007" t="s">
        <v>328</v>
      </c>
      <c r="R1007">
        <v>13921.57</v>
      </c>
      <c r="S1007">
        <v>0</v>
      </c>
      <c r="T1007">
        <v>0</v>
      </c>
      <c r="U1007">
        <v>0</v>
      </c>
      <c r="V1007">
        <v>803.68</v>
      </c>
      <c r="W1007">
        <v>0</v>
      </c>
      <c r="X1007">
        <v>0</v>
      </c>
      <c r="Y1007">
        <v>0</v>
      </c>
    </row>
    <row r="1008" spans="1:25" x14ac:dyDescent="0.3">
      <c r="A1008">
        <v>976107</v>
      </c>
      <c r="B1008" t="s">
        <v>239</v>
      </c>
      <c r="C1008" t="s">
        <v>26</v>
      </c>
      <c r="D1008">
        <v>7001</v>
      </c>
      <c r="E1008">
        <v>8149</v>
      </c>
      <c r="F1008" t="s">
        <v>240</v>
      </c>
      <c r="G1008">
        <v>4</v>
      </c>
      <c r="H1008" t="s">
        <v>35</v>
      </c>
      <c r="I1008" t="s">
        <v>36</v>
      </c>
      <c r="J1008">
        <v>72008</v>
      </c>
      <c r="K1008" t="s">
        <v>241</v>
      </c>
      <c r="L1008">
        <v>72008</v>
      </c>
      <c r="M1008" t="s">
        <v>242</v>
      </c>
      <c r="N1008" t="s">
        <v>243</v>
      </c>
      <c r="O1008" t="s">
        <v>43</v>
      </c>
      <c r="P1008">
        <v>3544160</v>
      </c>
      <c r="Q1008" t="s">
        <v>131</v>
      </c>
      <c r="R1008">
        <v>104.85</v>
      </c>
      <c r="S1008">
        <v>104.85</v>
      </c>
      <c r="T1008">
        <v>0</v>
      </c>
      <c r="U1008">
        <v>0</v>
      </c>
      <c r="V1008">
        <v>7.92</v>
      </c>
      <c r="W1008">
        <v>7.92</v>
      </c>
      <c r="X1008">
        <v>0</v>
      </c>
      <c r="Y1008">
        <v>0</v>
      </c>
    </row>
    <row r="1009" spans="1:25" x14ac:dyDescent="0.3">
      <c r="A1009">
        <v>497890</v>
      </c>
      <c r="B1009" t="s">
        <v>966</v>
      </c>
      <c r="C1009" t="s">
        <v>26</v>
      </c>
      <c r="D1009">
        <v>7670</v>
      </c>
      <c r="E1009">
        <v>8155</v>
      </c>
      <c r="F1009" t="s">
        <v>249</v>
      </c>
      <c r="G1009">
        <v>4</v>
      </c>
      <c r="H1009" t="s">
        <v>35</v>
      </c>
      <c r="I1009" t="s">
        <v>36</v>
      </c>
      <c r="J1009">
        <v>40206</v>
      </c>
      <c r="K1009" t="s">
        <v>47</v>
      </c>
      <c r="L1009">
        <v>40205</v>
      </c>
      <c r="M1009" t="s">
        <v>48</v>
      </c>
      <c r="N1009" t="s">
        <v>690</v>
      </c>
      <c r="O1009" t="s">
        <v>43</v>
      </c>
      <c r="P1009">
        <v>2064681</v>
      </c>
      <c r="Q1009" t="s">
        <v>114</v>
      </c>
      <c r="R1009">
        <v>3871.56</v>
      </c>
      <c r="S1009">
        <v>3544.76</v>
      </c>
      <c r="T1009">
        <v>0</v>
      </c>
      <c r="U1009">
        <v>0</v>
      </c>
      <c r="V1009">
        <v>115.01</v>
      </c>
      <c r="W1009">
        <v>105.44</v>
      </c>
      <c r="X1009">
        <v>0</v>
      </c>
      <c r="Y1009">
        <v>0</v>
      </c>
    </row>
    <row r="1010" spans="1:25" x14ac:dyDescent="0.3">
      <c r="A1010">
        <v>334324</v>
      </c>
      <c r="B1010" t="s">
        <v>1139</v>
      </c>
      <c r="C1010" t="s">
        <v>26</v>
      </c>
      <c r="D1010">
        <v>7994</v>
      </c>
      <c r="E1010">
        <v>8149</v>
      </c>
      <c r="G1010">
        <v>3</v>
      </c>
      <c r="H1010" t="s">
        <v>53</v>
      </c>
      <c r="I1010" t="s">
        <v>29</v>
      </c>
      <c r="J1010">
        <v>314</v>
      </c>
      <c r="K1010" t="s">
        <v>803</v>
      </c>
      <c r="L1010">
        <v>314</v>
      </c>
      <c r="M1010" t="s">
        <v>803</v>
      </c>
      <c r="N1010" t="s">
        <v>804</v>
      </c>
      <c r="O1010" t="s">
        <v>43</v>
      </c>
      <c r="P1010">
        <v>3745890</v>
      </c>
      <c r="Q1010" t="s">
        <v>731</v>
      </c>
      <c r="R1010">
        <v>8984.7000000000007</v>
      </c>
      <c r="S1010">
        <v>4492.3500000000004</v>
      </c>
      <c r="T1010">
        <v>0</v>
      </c>
      <c r="U1010">
        <v>0</v>
      </c>
      <c r="V1010">
        <v>1136.1300000000001</v>
      </c>
      <c r="W1010">
        <v>610.66999999999996</v>
      </c>
      <c r="X1010">
        <v>0</v>
      </c>
      <c r="Y1010">
        <v>0</v>
      </c>
    </row>
    <row r="1011" spans="1:25" x14ac:dyDescent="0.3">
      <c r="A1011">
        <v>183018</v>
      </c>
      <c r="B1011" t="s">
        <v>112</v>
      </c>
      <c r="C1011" t="s">
        <v>26</v>
      </c>
      <c r="D1011">
        <v>7670</v>
      </c>
      <c r="E1011">
        <v>8155</v>
      </c>
      <c r="F1011" t="s">
        <v>113</v>
      </c>
      <c r="G1011">
        <v>4</v>
      </c>
      <c r="H1011" t="s">
        <v>35</v>
      </c>
      <c r="I1011" t="s">
        <v>36</v>
      </c>
      <c r="J1011">
        <v>40206</v>
      </c>
      <c r="K1011" t="s">
        <v>47</v>
      </c>
      <c r="L1011">
        <v>40205</v>
      </c>
      <c r="M1011" t="s">
        <v>48</v>
      </c>
      <c r="N1011" t="s">
        <v>49</v>
      </c>
      <c r="O1011" t="s">
        <v>43</v>
      </c>
      <c r="P1011">
        <v>2590404</v>
      </c>
      <c r="Q1011" t="s">
        <v>463</v>
      </c>
      <c r="R1011">
        <v>59022.99</v>
      </c>
      <c r="S1011">
        <v>0</v>
      </c>
      <c r="T1011">
        <v>0</v>
      </c>
      <c r="U1011">
        <v>0</v>
      </c>
      <c r="V1011">
        <v>1683.26</v>
      </c>
      <c r="W1011">
        <v>0</v>
      </c>
      <c r="X1011">
        <v>0</v>
      </c>
      <c r="Y1011">
        <v>0</v>
      </c>
    </row>
    <row r="1012" spans="1:25" x14ac:dyDescent="0.3">
      <c r="A1012">
        <v>721786</v>
      </c>
      <c r="B1012" t="s">
        <v>279</v>
      </c>
      <c r="C1012" t="s">
        <v>26</v>
      </c>
      <c r="D1012">
        <v>7003</v>
      </c>
      <c r="E1012">
        <v>8148</v>
      </c>
      <c r="F1012" t="s">
        <v>280</v>
      </c>
      <c r="G1012">
        <v>4</v>
      </c>
      <c r="H1012" t="s">
        <v>35</v>
      </c>
      <c r="I1012" t="s">
        <v>36</v>
      </c>
      <c r="J1012">
        <v>40461</v>
      </c>
      <c r="K1012" t="s">
        <v>37</v>
      </c>
      <c r="L1012">
        <v>40461</v>
      </c>
      <c r="M1012" t="s">
        <v>37</v>
      </c>
      <c r="N1012" t="s">
        <v>281</v>
      </c>
      <c r="O1012" t="s">
        <v>31</v>
      </c>
      <c r="P1012">
        <v>2331999</v>
      </c>
      <c r="Q1012" t="s">
        <v>161</v>
      </c>
      <c r="R1012">
        <v>16713.400000000001</v>
      </c>
      <c r="S1012">
        <v>16713.400000000001</v>
      </c>
      <c r="T1012">
        <v>0</v>
      </c>
      <c r="U1012">
        <v>0</v>
      </c>
      <c r="V1012">
        <v>421.14</v>
      </c>
      <c r="W1012">
        <v>421.14</v>
      </c>
      <c r="X1012">
        <v>0</v>
      </c>
      <c r="Y1012">
        <v>0</v>
      </c>
    </row>
    <row r="1013" spans="1:25" x14ac:dyDescent="0.3">
      <c r="A1013">
        <v>442984</v>
      </c>
      <c r="B1013" t="s">
        <v>202</v>
      </c>
      <c r="C1013" t="s">
        <v>26</v>
      </c>
      <c r="D1013">
        <v>7003</v>
      </c>
      <c r="E1013">
        <v>8148</v>
      </c>
      <c r="F1013" t="s">
        <v>203</v>
      </c>
      <c r="G1013">
        <v>2</v>
      </c>
      <c r="H1013" t="s">
        <v>28</v>
      </c>
      <c r="I1013" t="s">
        <v>36</v>
      </c>
      <c r="J1013">
        <v>40461</v>
      </c>
      <c r="K1013" t="s">
        <v>37</v>
      </c>
      <c r="L1013">
        <v>40461</v>
      </c>
      <c r="M1013" t="s">
        <v>37</v>
      </c>
      <c r="N1013">
        <v>0</v>
      </c>
      <c r="O1013" t="s">
        <v>31</v>
      </c>
      <c r="P1013">
        <v>2303402</v>
      </c>
      <c r="Q1013" t="s">
        <v>389</v>
      </c>
      <c r="R1013">
        <v>150149.67000000001</v>
      </c>
      <c r="S1013">
        <v>0</v>
      </c>
      <c r="T1013">
        <v>0</v>
      </c>
      <c r="U1013">
        <v>0</v>
      </c>
      <c r="V1013">
        <v>2916.69</v>
      </c>
      <c r="W1013">
        <v>0</v>
      </c>
      <c r="X1013">
        <v>0</v>
      </c>
      <c r="Y1013">
        <v>0</v>
      </c>
    </row>
    <row r="1014" spans="1:25" x14ac:dyDescent="0.3">
      <c r="A1014">
        <v>497890</v>
      </c>
      <c r="B1014" t="s">
        <v>966</v>
      </c>
      <c r="C1014" t="s">
        <v>26</v>
      </c>
      <c r="D1014">
        <v>7670</v>
      </c>
      <c r="E1014">
        <v>8155</v>
      </c>
      <c r="F1014" t="s">
        <v>249</v>
      </c>
      <c r="G1014">
        <v>4</v>
      </c>
      <c r="H1014" t="s">
        <v>35</v>
      </c>
      <c r="I1014" t="s">
        <v>36</v>
      </c>
      <c r="J1014">
        <v>40206</v>
      </c>
      <c r="K1014" t="s">
        <v>47</v>
      </c>
      <c r="L1014">
        <v>40205</v>
      </c>
      <c r="M1014" t="s">
        <v>48</v>
      </c>
      <c r="N1014" t="s">
        <v>690</v>
      </c>
      <c r="O1014" t="s">
        <v>43</v>
      </c>
      <c r="P1014">
        <v>2351237</v>
      </c>
      <c r="Q1014" t="s">
        <v>122</v>
      </c>
      <c r="R1014">
        <v>2668.07</v>
      </c>
      <c r="S1014">
        <v>0</v>
      </c>
      <c r="T1014">
        <v>0</v>
      </c>
      <c r="U1014">
        <v>0</v>
      </c>
      <c r="V1014">
        <v>114.55</v>
      </c>
      <c r="W1014">
        <v>0</v>
      </c>
      <c r="X1014">
        <v>0</v>
      </c>
      <c r="Y1014">
        <v>0</v>
      </c>
    </row>
    <row r="1015" spans="1:25" x14ac:dyDescent="0.3">
      <c r="A1015">
        <v>749587</v>
      </c>
      <c r="B1015" t="s">
        <v>709</v>
      </c>
      <c r="C1015" t="s">
        <v>26</v>
      </c>
      <c r="D1015">
        <v>7670</v>
      </c>
      <c r="E1015">
        <v>8155</v>
      </c>
      <c r="F1015" t="s">
        <v>710</v>
      </c>
      <c r="G1015">
        <v>2</v>
      </c>
      <c r="H1015" t="s">
        <v>28</v>
      </c>
      <c r="I1015" t="s">
        <v>36</v>
      </c>
      <c r="J1015">
        <v>40206</v>
      </c>
      <c r="K1015" t="s">
        <v>47</v>
      </c>
      <c r="L1015">
        <v>40205</v>
      </c>
      <c r="M1015" t="s">
        <v>48</v>
      </c>
      <c r="N1015">
        <v>0</v>
      </c>
      <c r="O1015" t="s">
        <v>43</v>
      </c>
      <c r="P1015">
        <v>3489994</v>
      </c>
      <c r="Q1015" t="s">
        <v>50</v>
      </c>
      <c r="R1015">
        <v>315.24</v>
      </c>
      <c r="S1015">
        <v>0</v>
      </c>
      <c r="T1015">
        <v>0</v>
      </c>
      <c r="U1015">
        <v>0</v>
      </c>
      <c r="V1015">
        <v>27.51</v>
      </c>
      <c r="W1015">
        <v>0</v>
      </c>
      <c r="X1015">
        <v>0</v>
      </c>
      <c r="Y1015">
        <v>0</v>
      </c>
    </row>
    <row r="1016" spans="1:25" x14ac:dyDescent="0.3">
      <c r="A1016">
        <v>4956</v>
      </c>
      <c r="B1016" t="s">
        <v>1150</v>
      </c>
      <c r="C1016" t="s">
        <v>26</v>
      </c>
      <c r="D1016">
        <v>85</v>
      </c>
      <c r="E1016">
        <v>8149</v>
      </c>
      <c r="F1016" t="s">
        <v>1151</v>
      </c>
      <c r="G1016">
        <v>3</v>
      </c>
      <c r="H1016" t="s">
        <v>53</v>
      </c>
      <c r="I1016" t="s">
        <v>36</v>
      </c>
      <c r="J1016">
        <v>72475</v>
      </c>
      <c r="K1016" t="s">
        <v>406</v>
      </c>
      <c r="L1016">
        <v>72475</v>
      </c>
      <c r="M1016" t="s">
        <v>406</v>
      </c>
      <c r="N1016" t="s">
        <v>635</v>
      </c>
      <c r="O1016" t="s">
        <v>43</v>
      </c>
      <c r="P1016">
        <v>2346880</v>
      </c>
      <c r="Q1016" t="s">
        <v>628</v>
      </c>
      <c r="R1016">
        <v>25032.55</v>
      </c>
      <c r="S1016">
        <v>0</v>
      </c>
      <c r="T1016">
        <v>0</v>
      </c>
      <c r="U1016">
        <v>0</v>
      </c>
      <c r="V1016">
        <v>974.25</v>
      </c>
      <c r="W1016">
        <v>0</v>
      </c>
      <c r="X1016">
        <v>0</v>
      </c>
      <c r="Y1016">
        <v>0</v>
      </c>
    </row>
    <row r="1017" spans="1:25" x14ac:dyDescent="0.3">
      <c r="A1017">
        <v>248350</v>
      </c>
      <c r="B1017" t="s">
        <v>151</v>
      </c>
      <c r="C1017" t="s">
        <v>26</v>
      </c>
      <c r="D1017">
        <v>7003</v>
      </c>
      <c r="E1017">
        <v>8148</v>
      </c>
      <c r="F1017" t="s">
        <v>152</v>
      </c>
      <c r="G1017">
        <v>3</v>
      </c>
      <c r="H1017" t="s">
        <v>53</v>
      </c>
      <c r="I1017" t="s">
        <v>36</v>
      </c>
      <c r="J1017">
        <v>40461</v>
      </c>
      <c r="K1017" t="s">
        <v>37</v>
      </c>
      <c r="L1017">
        <v>40461</v>
      </c>
      <c r="M1017" t="s">
        <v>37</v>
      </c>
      <c r="N1017" t="s">
        <v>153</v>
      </c>
      <c r="O1017" t="s">
        <v>31</v>
      </c>
      <c r="P1017">
        <v>3544178</v>
      </c>
      <c r="Q1017" t="s">
        <v>131</v>
      </c>
      <c r="R1017">
        <v>874.35</v>
      </c>
      <c r="S1017">
        <v>0</v>
      </c>
      <c r="T1017">
        <v>0</v>
      </c>
      <c r="U1017">
        <v>0</v>
      </c>
      <c r="V1017">
        <v>31.24</v>
      </c>
      <c r="W1017">
        <v>0</v>
      </c>
      <c r="X1017">
        <v>0</v>
      </c>
      <c r="Y1017">
        <v>0</v>
      </c>
    </row>
    <row r="1018" spans="1:25" x14ac:dyDescent="0.3">
      <c r="A1018">
        <v>199934</v>
      </c>
      <c r="B1018" t="s">
        <v>1089</v>
      </c>
      <c r="C1018" t="s">
        <v>26</v>
      </c>
      <c r="D1018">
        <v>7001</v>
      </c>
      <c r="E1018">
        <v>8149</v>
      </c>
      <c r="F1018" t="s">
        <v>280</v>
      </c>
      <c r="G1018">
        <v>4</v>
      </c>
      <c r="H1018" t="s">
        <v>35</v>
      </c>
      <c r="I1018" t="s">
        <v>29</v>
      </c>
      <c r="J1018">
        <v>40461</v>
      </c>
      <c r="K1018" t="s">
        <v>37</v>
      </c>
      <c r="L1018">
        <v>40461</v>
      </c>
      <c r="M1018" t="s">
        <v>37</v>
      </c>
      <c r="N1018" t="s">
        <v>281</v>
      </c>
      <c r="O1018" t="s">
        <v>31</v>
      </c>
      <c r="P1018">
        <v>2652154</v>
      </c>
      <c r="Q1018" t="s">
        <v>70</v>
      </c>
      <c r="R1018">
        <v>27370.74</v>
      </c>
      <c r="S1018">
        <v>0</v>
      </c>
      <c r="T1018">
        <v>13652.73</v>
      </c>
      <c r="U1018">
        <v>13675.98</v>
      </c>
      <c r="V1018">
        <v>741.29</v>
      </c>
      <c r="W1018">
        <v>0</v>
      </c>
      <c r="X1018">
        <v>371.35</v>
      </c>
      <c r="Y1018">
        <v>0</v>
      </c>
    </row>
    <row r="1019" spans="1:25" x14ac:dyDescent="0.3">
      <c r="A1019">
        <v>938469</v>
      </c>
      <c r="B1019" t="s">
        <v>1152</v>
      </c>
      <c r="C1019" t="s">
        <v>26</v>
      </c>
      <c r="D1019">
        <v>7994</v>
      </c>
      <c r="E1019">
        <v>8149</v>
      </c>
      <c r="F1019" t="s">
        <v>1153</v>
      </c>
      <c r="G1019">
        <v>4</v>
      </c>
      <c r="H1019" t="s">
        <v>35</v>
      </c>
      <c r="I1019" t="s">
        <v>29</v>
      </c>
      <c r="J1019">
        <v>72778</v>
      </c>
      <c r="K1019" t="s">
        <v>420</v>
      </c>
      <c r="L1019">
        <v>72778</v>
      </c>
      <c r="M1019" t="s">
        <v>420</v>
      </c>
      <c r="N1019" t="s">
        <v>1154</v>
      </c>
      <c r="O1019" t="s">
        <v>43</v>
      </c>
      <c r="P1019">
        <v>2393668</v>
      </c>
      <c r="Q1019" t="s">
        <v>159</v>
      </c>
      <c r="R1019">
        <v>0</v>
      </c>
      <c r="S1019">
        <v>0</v>
      </c>
      <c r="T1019">
        <v>0</v>
      </c>
      <c r="U1019">
        <v>0</v>
      </c>
      <c r="V1019">
        <v>-6275.32</v>
      </c>
      <c r="W1019">
        <v>0</v>
      </c>
      <c r="X1019">
        <v>0</v>
      </c>
      <c r="Y1019">
        <v>0</v>
      </c>
    </row>
    <row r="1020" spans="1:25" x14ac:dyDescent="0.3">
      <c r="A1020">
        <v>442984</v>
      </c>
      <c r="B1020" t="s">
        <v>202</v>
      </c>
      <c r="C1020" t="s">
        <v>26</v>
      </c>
      <c r="D1020">
        <v>7003</v>
      </c>
      <c r="E1020">
        <v>8148</v>
      </c>
      <c r="F1020" t="s">
        <v>203</v>
      </c>
      <c r="G1020">
        <v>2</v>
      </c>
      <c r="H1020" t="s">
        <v>28</v>
      </c>
      <c r="I1020" t="s">
        <v>36</v>
      </c>
      <c r="J1020">
        <v>40461</v>
      </c>
      <c r="K1020" t="s">
        <v>37</v>
      </c>
      <c r="L1020">
        <v>40461</v>
      </c>
      <c r="M1020" t="s">
        <v>37</v>
      </c>
      <c r="N1020">
        <v>0</v>
      </c>
      <c r="O1020" t="s">
        <v>31</v>
      </c>
      <c r="P1020">
        <v>1690072</v>
      </c>
      <c r="Q1020" t="s">
        <v>943</v>
      </c>
      <c r="R1020">
        <v>38215.870000000003</v>
      </c>
      <c r="S1020">
        <v>0</v>
      </c>
      <c r="T1020">
        <v>0</v>
      </c>
      <c r="U1020">
        <v>0</v>
      </c>
      <c r="V1020">
        <v>1044.1300000000001</v>
      </c>
      <c r="W1020">
        <v>0</v>
      </c>
      <c r="X1020">
        <v>0</v>
      </c>
      <c r="Y1020">
        <v>0</v>
      </c>
    </row>
    <row r="1021" spans="1:25" x14ac:dyDescent="0.3">
      <c r="A1021">
        <v>458677</v>
      </c>
      <c r="B1021" t="s">
        <v>65</v>
      </c>
      <c r="C1021" t="s">
        <v>26</v>
      </c>
      <c r="D1021">
        <v>7992</v>
      </c>
      <c r="E1021">
        <v>8149</v>
      </c>
      <c r="F1021" t="s">
        <v>182</v>
      </c>
      <c r="G1021">
        <v>4</v>
      </c>
      <c r="H1021" t="s">
        <v>35</v>
      </c>
      <c r="I1021" t="s">
        <v>29</v>
      </c>
      <c r="J1021">
        <v>2133</v>
      </c>
      <c r="K1021" t="s">
        <v>67</v>
      </c>
      <c r="L1021">
        <v>2133</v>
      </c>
      <c r="M1021" t="s">
        <v>67</v>
      </c>
      <c r="N1021" t="s">
        <v>68</v>
      </c>
      <c r="O1021" t="s">
        <v>69</v>
      </c>
      <c r="P1021">
        <v>2651958</v>
      </c>
      <c r="Q1021" t="s">
        <v>56</v>
      </c>
      <c r="R1021">
        <v>0</v>
      </c>
      <c r="S1021">
        <v>0</v>
      </c>
      <c r="T1021">
        <v>0</v>
      </c>
      <c r="U1021">
        <v>39657.279999999999</v>
      </c>
      <c r="V1021">
        <v>0</v>
      </c>
      <c r="W1021">
        <v>0</v>
      </c>
      <c r="X1021">
        <v>0</v>
      </c>
      <c r="Y1021">
        <v>1525.28</v>
      </c>
    </row>
    <row r="1022" spans="1:25" x14ac:dyDescent="0.3">
      <c r="A1022">
        <v>717063</v>
      </c>
      <c r="B1022" t="s">
        <v>1155</v>
      </c>
      <c r="C1022" t="s">
        <v>26</v>
      </c>
      <c r="D1022">
        <v>7992</v>
      </c>
      <c r="E1022">
        <v>8149</v>
      </c>
      <c r="F1022" t="s">
        <v>955</v>
      </c>
      <c r="G1022">
        <v>4</v>
      </c>
      <c r="H1022" t="s">
        <v>35</v>
      </c>
      <c r="I1022" t="s">
        <v>29</v>
      </c>
      <c r="J1022">
        <v>72608</v>
      </c>
      <c r="K1022" t="s">
        <v>836</v>
      </c>
      <c r="L1022">
        <v>72608</v>
      </c>
      <c r="M1022" t="s">
        <v>836</v>
      </c>
      <c r="N1022" t="s">
        <v>837</v>
      </c>
      <c r="O1022" t="s">
        <v>69</v>
      </c>
      <c r="P1022">
        <v>3723343</v>
      </c>
      <c r="Q1022" t="s">
        <v>1127</v>
      </c>
      <c r="R1022">
        <v>302386.84000000003</v>
      </c>
      <c r="S1022">
        <v>151296.34</v>
      </c>
      <c r="T1022">
        <v>0</v>
      </c>
      <c r="U1022">
        <v>0</v>
      </c>
      <c r="V1022">
        <v>26584.42</v>
      </c>
      <c r="W1022">
        <v>16418.16</v>
      </c>
      <c r="X1022">
        <v>0</v>
      </c>
      <c r="Y1022">
        <v>0</v>
      </c>
    </row>
    <row r="1023" spans="1:25" x14ac:dyDescent="0.3">
      <c r="A1023">
        <v>424563</v>
      </c>
      <c r="B1023" t="s">
        <v>782</v>
      </c>
      <c r="C1023" t="s">
        <v>26</v>
      </c>
      <c r="D1023">
        <v>7994</v>
      </c>
      <c r="E1023">
        <v>8149</v>
      </c>
      <c r="F1023" t="s">
        <v>783</v>
      </c>
      <c r="G1023">
        <v>4</v>
      </c>
      <c r="H1023" t="s">
        <v>35</v>
      </c>
      <c r="I1023" t="s">
        <v>29</v>
      </c>
      <c r="J1023">
        <v>36540</v>
      </c>
      <c r="K1023" t="s">
        <v>784</v>
      </c>
      <c r="L1023">
        <v>36540</v>
      </c>
      <c r="M1023" t="s">
        <v>784</v>
      </c>
      <c r="N1023" t="s">
        <v>785</v>
      </c>
      <c r="O1023" t="s">
        <v>43</v>
      </c>
      <c r="P1023">
        <v>2320224</v>
      </c>
      <c r="Q1023" t="s">
        <v>607</v>
      </c>
      <c r="R1023">
        <v>77343.8</v>
      </c>
      <c r="S1023">
        <v>77343.8</v>
      </c>
      <c r="T1023">
        <v>0</v>
      </c>
      <c r="U1023">
        <v>0</v>
      </c>
      <c r="V1023">
        <v>4323.68</v>
      </c>
      <c r="W1023">
        <v>4323.68</v>
      </c>
      <c r="X1023">
        <v>0</v>
      </c>
      <c r="Y1023">
        <v>0</v>
      </c>
    </row>
    <row r="1024" spans="1:25" x14ac:dyDescent="0.3">
      <c r="A1024">
        <v>268209</v>
      </c>
      <c r="B1024" t="s">
        <v>301</v>
      </c>
      <c r="C1024" t="s">
        <v>26</v>
      </c>
      <c r="D1024">
        <v>7003</v>
      </c>
      <c r="E1024">
        <v>8148</v>
      </c>
      <c r="F1024" t="s">
        <v>280</v>
      </c>
      <c r="G1024">
        <v>4</v>
      </c>
      <c r="H1024" t="s">
        <v>35</v>
      </c>
      <c r="I1024" t="s">
        <v>36</v>
      </c>
      <c r="J1024">
        <v>40461</v>
      </c>
      <c r="K1024" t="s">
        <v>37</v>
      </c>
      <c r="L1024">
        <v>40461</v>
      </c>
      <c r="M1024" t="s">
        <v>37</v>
      </c>
      <c r="N1024" t="s">
        <v>302</v>
      </c>
      <c r="O1024" t="s">
        <v>31</v>
      </c>
      <c r="P1024">
        <v>3915105</v>
      </c>
      <c r="Q1024" t="s">
        <v>121</v>
      </c>
      <c r="R1024">
        <v>752.87</v>
      </c>
      <c r="S1024">
        <v>752.87</v>
      </c>
      <c r="T1024">
        <v>0</v>
      </c>
      <c r="U1024">
        <v>0</v>
      </c>
      <c r="V1024">
        <v>69.319999999999993</v>
      </c>
      <c r="W1024">
        <v>69.319999999999993</v>
      </c>
      <c r="X1024">
        <v>0</v>
      </c>
      <c r="Y1024">
        <v>0</v>
      </c>
    </row>
    <row r="1025" spans="1:25" x14ac:dyDescent="0.3">
      <c r="A1025">
        <v>638527</v>
      </c>
      <c r="B1025" t="s">
        <v>388</v>
      </c>
      <c r="C1025" t="s">
        <v>26</v>
      </c>
      <c r="D1025">
        <v>7003</v>
      </c>
      <c r="E1025">
        <v>8148</v>
      </c>
      <c r="F1025" t="s">
        <v>152</v>
      </c>
      <c r="G1025">
        <v>4</v>
      </c>
      <c r="H1025" t="s">
        <v>35</v>
      </c>
      <c r="I1025" t="s">
        <v>36</v>
      </c>
      <c r="J1025">
        <v>40461</v>
      </c>
      <c r="K1025" t="s">
        <v>37</v>
      </c>
      <c r="L1025">
        <v>40461</v>
      </c>
      <c r="M1025" t="s">
        <v>37</v>
      </c>
      <c r="N1025" t="s">
        <v>153</v>
      </c>
      <c r="O1025" t="s">
        <v>31</v>
      </c>
      <c r="P1025">
        <v>3224581</v>
      </c>
      <c r="Q1025" t="s">
        <v>246</v>
      </c>
      <c r="R1025">
        <v>1162.47</v>
      </c>
      <c r="S1025">
        <v>0</v>
      </c>
      <c r="T1025">
        <v>0</v>
      </c>
      <c r="U1025">
        <v>0</v>
      </c>
      <c r="V1025">
        <v>20.41</v>
      </c>
      <c r="W1025">
        <v>0</v>
      </c>
      <c r="X1025">
        <v>0</v>
      </c>
      <c r="Y1025">
        <v>0</v>
      </c>
    </row>
    <row r="1026" spans="1:25" x14ac:dyDescent="0.3">
      <c r="A1026">
        <v>442984</v>
      </c>
      <c r="B1026" t="s">
        <v>202</v>
      </c>
      <c r="C1026" t="s">
        <v>26</v>
      </c>
      <c r="D1026">
        <v>7003</v>
      </c>
      <c r="E1026">
        <v>8148</v>
      </c>
      <c r="F1026" t="s">
        <v>203</v>
      </c>
      <c r="G1026">
        <v>2</v>
      </c>
      <c r="H1026" t="s">
        <v>28</v>
      </c>
      <c r="I1026" t="s">
        <v>36</v>
      </c>
      <c r="J1026">
        <v>40461</v>
      </c>
      <c r="K1026" t="s">
        <v>37</v>
      </c>
      <c r="L1026">
        <v>40461</v>
      </c>
      <c r="M1026" t="s">
        <v>37</v>
      </c>
      <c r="N1026">
        <v>0</v>
      </c>
      <c r="O1026" t="s">
        <v>31</v>
      </c>
      <c r="P1026">
        <v>3400215</v>
      </c>
      <c r="Q1026" t="s">
        <v>1156</v>
      </c>
      <c r="R1026">
        <v>39127.300000000003</v>
      </c>
      <c r="S1026">
        <v>19180.05</v>
      </c>
      <c r="T1026">
        <v>0</v>
      </c>
      <c r="U1026">
        <v>0</v>
      </c>
      <c r="V1026">
        <v>1111.69</v>
      </c>
      <c r="W1026">
        <v>563.45000000000005</v>
      </c>
      <c r="X1026">
        <v>0</v>
      </c>
      <c r="Y1026">
        <v>0</v>
      </c>
    </row>
    <row r="1027" spans="1:25" x14ac:dyDescent="0.3">
      <c r="A1027">
        <v>120984</v>
      </c>
      <c r="B1027" t="s">
        <v>871</v>
      </c>
      <c r="C1027" t="s">
        <v>26</v>
      </c>
      <c r="D1027">
        <v>7992</v>
      </c>
      <c r="E1027">
        <v>8145</v>
      </c>
      <c r="F1027" t="s">
        <v>872</v>
      </c>
      <c r="G1027">
        <v>4</v>
      </c>
      <c r="H1027" t="s">
        <v>35</v>
      </c>
      <c r="I1027" t="s">
        <v>36</v>
      </c>
      <c r="J1027">
        <v>1468</v>
      </c>
      <c r="K1027" t="s">
        <v>348</v>
      </c>
      <c r="L1027">
        <v>1468</v>
      </c>
      <c r="M1027" t="s">
        <v>348</v>
      </c>
      <c r="N1027" t="s">
        <v>493</v>
      </c>
      <c r="O1027" t="s">
        <v>69</v>
      </c>
      <c r="P1027">
        <v>3290061</v>
      </c>
      <c r="Q1027" t="s">
        <v>270</v>
      </c>
      <c r="R1027">
        <v>9262.8700000000008</v>
      </c>
      <c r="S1027">
        <v>0</v>
      </c>
      <c r="T1027">
        <v>0</v>
      </c>
      <c r="U1027">
        <v>0</v>
      </c>
      <c r="V1027">
        <v>3356.72</v>
      </c>
      <c r="W1027">
        <v>0</v>
      </c>
      <c r="X1027">
        <v>0</v>
      </c>
      <c r="Y1027">
        <v>0</v>
      </c>
    </row>
    <row r="1028" spans="1:25" x14ac:dyDescent="0.3">
      <c r="A1028">
        <v>837829</v>
      </c>
      <c r="B1028" t="s">
        <v>676</v>
      </c>
      <c r="C1028" t="s">
        <v>26</v>
      </c>
      <c r="D1028">
        <v>7992</v>
      </c>
      <c r="E1028">
        <v>8145</v>
      </c>
      <c r="F1028" t="s">
        <v>347</v>
      </c>
      <c r="G1028">
        <v>3</v>
      </c>
      <c r="H1028" t="s">
        <v>53</v>
      </c>
      <c r="I1028" t="s">
        <v>36</v>
      </c>
      <c r="J1028">
        <v>1468</v>
      </c>
      <c r="K1028" t="s">
        <v>348</v>
      </c>
      <c r="L1028">
        <v>1468</v>
      </c>
      <c r="M1028" t="s">
        <v>348</v>
      </c>
      <c r="N1028" t="s">
        <v>493</v>
      </c>
      <c r="O1028" t="s">
        <v>69</v>
      </c>
      <c r="P1028">
        <v>2645976</v>
      </c>
      <c r="Q1028" t="s">
        <v>739</v>
      </c>
      <c r="R1028">
        <v>9483.85</v>
      </c>
      <c r="S1028">
        <v>0</v>
      </c>
      <c r="T1028">
        <v>0</v>
      </c>
      <c r="U1028">
        <v>0</v>
      </c>
      <c r="V1028">
        <v>435.1</v>
      </c>
      <c r="W1028">
        <v>0</v>
      </c>
      <c r="X1028">
        <v>0</v>
      </c>
      <c r="Y1028">
        <v>0</v>
      </c>
    </row>
    <row r="1029" spans="1:25" x14ac:dyDescent="0.3">
      <c r="A1029">
        <v>339725</v>
      </c>
      <c r="B1029" t="s">
        <v>343</v>
      </c>
      <c r="C1029" t="s">
        <v>26</v>
      </c>
      <c r="D1029">
        <v>7994</v>
      </c>
      <c r="E1029">
        <v>8173</v>
      </c>
      <c r="F1029" t="s">
        <v>344</v>
      </c>
      <c r="G1029">
        <v>4</v>
      </c>
      <c r="H1029" t="s">
        <v>35</v>
      </c>
      <c r="I1029" t="s">
        <v>36</v>
      </c>
      <c r="J1029">
        <v>72859</v>
      </c>
      <c r="K1029" t="s">
        <v>164</v>
      </c>
      <c r="L1029">
        <v>72859</v>
      </c>
      <c r="M1029" t="s">
        <v>164</v>
      </c>
      <c r="N1029" t="s">
        <v>165</v>
      </c>
      <c r="O1029" t="s">
        <v>43</v>
      </c>
      <c r="P1029">
        <v>3424165</v>
      </c>
      <c r="Q1029" t="s">
        <v>345</v>
      </c>
      <c r="R1029">
        <v>9519.92</v>
      </c>
      <c r="S1029">
        <v>9519.92</v>
      </c>
      <c r="T1029">
        <v>0</v>
      </c>
      <c r="U1029">
        <v>0</v>
      </c>
      <c r="V1029">
        <v>802.72</v>
      </c>
      <c r="W1029">
        <v>802.72</v>
      </c>
      <c r="X1029">
        <v>0</v>
      </c>
      <c r="Y1029">
        <v>0</v>
      </c>
    </row>
    <row r="1030" spans="1:25" x14ac:dyDescent="0.3">
      <c r="A1030">
        <v>767289</v>
      </c>
      <c r="B1030" t="s">
        <v>944</v>
      </c>
      <c r="C1030" t="s">
        <v>26</v>
      </c>
      <c r="D1030">
        <v>7001</v>
      </c>
      <c r="E1030">
        <v>8149</v>
      </c>
      <c r="F1030" t="s">
        <v>945</v>
      </c>
      <c r="G1030">
        <v>4</v>
      </c>
      <c r="H1030" t="s">
        <v>35</v>
      </c>
      <c r="I1030" t="s">
        <v>29</v>
      </c>
      <c r="J1030">
        <v>1106</v>
      </c>
      <c r="K1030" t="s">
        <v>946</v>
      </c>
      <c r="L1030">
        <v>1106</v>
      </c>
      <c r="M1030" t="s">
        <v>946</v>
      </c>
      <c r="N1030" t="s">
        <v>947</v>
      </c>
      <c r="O1030" t="s">
        <v>69</v>
      </c>
      <c r="P1030">
        <v>3466661</v>
      </c>
      <c r="Q1030" t="s">
        <v>124</v>
      </c>
      <c r="R1030">
        <v>1720.59</v>
      </c>
      <c r="S1030">
        <v>1720.59</v>
      </c>
      <c r="T1030">
        <v>0</v>
      </c>
      <c r="U1030">
        <v>0</v>
      </c>
      <c r="V1030">
        <v>94.18</v>
      </c>
      <c r="W1030">
        <v>94.18</v>
      </c>
      <c r="X1030">
        <v>0</v>
      </c>
      <c r="Y1030">
        <v>0</v>
      </c>
    </row>
    <row r="1031" spans="1:25" x14ac:dyDescent="0.3">
      <c r="A1031">
        <v>346563</v>
      </c>
      <c r="B1031" t="s">
        <v>486</v>
      </c>
      <c r="C1031" t="s">
        <v>26</v>
      </c>
      <c r="D1031">
        <v>7003</v>
      </c>
      <c r="E1031">
        <v>8148</v>
      </c>
      <c r="F1031" t="s">
        <v>152</v>
      </c>
      <c r="G1031">
        <v>2</v>
      </c>
      <c r="H1031" t="s">
        <v>28</v>
      </c>
      <c r="I1031" t="s">
        <v>36</v>
      </c>
      <c r="J1031">
        <v>40461</v>
      </c>
      <c r="K1031" t="s">
        <v>37</v>
      </c>
      <c r="L1031">
        <v>40461</v>
      </c>
      <c r="M1031" t="s">
        <v>37</v>
      </c>
      <c r="N1031">
        <v>0</v>
      </c>
      <c r="O1031" t="s">
        <v>31</v>
      </c>
      <c r="P1031">
        <v>1837335</v>
      </c>
      <c r="Q1031" t="s">
        <v>303</v>
      </c>
      <c r="R1031">
        <v>20940</v>
      </c>
      <c r="S1031">
        <v>0</v>
      </c>
      <c r="T1031">
        <v>0</v>
      </c>
      <c r="U1031">
        <v>0</v>
      </c>
      <c r="V1031">
        <v>295.54000000000002</v>
      </c>
      <c r="W1031">
        <v>0</v>
      </c>
      <c r="X1031">
        <v>0</v>
      </c>
      <c r="Y1031">
        <v>0</v>
      </c>
    </row>
    <row r="1032" spans="1:25" x14ac:dyDescent="0.3">
      <c r="A1032">
        <v>25415</v>
      </c>
      <c r="B1032" t="s">
        <v>751</v>
      </c>
      <c r="C1032" t="s">
        <v>26</v>
      </c>
      <c r="D1032">
        <v>7994</v>
      </c>
      <c r="E1032">
        <v>8115</v>
      </c>
      <c r="F1032" t="s">
        <v>52</v>
      </c>
      <c r="G1032">
        <v>4</v>
      </c>
      <c r="H1032" t="s">
        <v>35</v>
      </c>
      <c r="I1032" t="s">
        <v>36</v>
      </c>
      <c r="J1032">
        <v>40263</v>
      </c>
      <c r="K1032" t="s">
        <v>398</v>
      </c>
      <c r="L1032">
        <v>40263</v>
      </c>
      <c r="M1032" t="s">
        <v>398</v>
      </c>
      <c r="N1032" t="s">
        <v>55</v>
      </c>
      <c r="O1032" t="s">
        <v>43</v>
      </c>
      <c r="P1032">
        <v>3535879</v>
      </c>
      <c r="Q1032" t="s">
        <v>722</v>
      </c>
      <c r="R1032">
        <v>7396.2</v>
      </c>
      <c r="S1032">
        <v>0</v>
      </c>
      <c r="T1032">
        <v>0</v>
      </c>
      <c r="U1032">
        <v>0</v>
      </c>
      <c r="V1032">
        <v>220.78</v>
      </c>
      <c r="W1032">
        <v>0</v>
      </c>
      <c r="X1032">
        <v>0</v>
      </c>
      <c r="Y1032">
        <v>0</v>
      </c>
    </row>
    <row r="1033" spans="1:25" x14ac:dyDescent="0.3">
      <c r="A1033">
        <v>329831</v>
      </c>
      <c r="B1033" t="s">
        <v>437</v>
      </c>
      <c r="C1033" t="s">
        <v>26</v>
      </c>
      <c r="D1033">
        <v>7003</v>
      </c>
      <c r="E1033">
        <v>8148</v>
      </c>
      <c r="F1033" t="s">
        <v>438</v>
      </c>
      <c r="G1033">
        <v>2</v>
      </c>
      <c r="H1033" t="s">
        <v>28</v>
      </c>
      <c r="I1033" t="s">
        <v>36</v>
      </c>
      <c r="J1033">
        <v>40461</v>
      </c>
      <c r="K1033" t="s">
        <v>37</v>
      </c>
      <c r="L1033">
        <v>40461</v>
      </c>
      <c r="M1033" t="s">
        <v>37</v>
      </c>
      <c r="N1033">
        <v>0</v>
      </c>
      <c r="O1033" t="s">
        <v>31</v>
      </c>
      <c r="P1033">
        <v>3590783</v>
      </c>
      <c r="Q1033" t="s">
        <v>246</v>
      </c>
      <c r="R1033">
        <v>315.52999999999997</v>
      </c>
      <c r="S1033">
        <v>315.52999999999997</v>
      </c>
      <c r="T1033">
        <v>0</v>
      </c>
      <c r="U1033">
        <v>0</v>
      </c>
      <c r="V1033">
        <v>26.76</v>
      </c>
      <c r="W1033">
        <v>26.76</v>
      </c>
      <c r="X1033">
        <v>0</v>
      </c>
      <c r="Y1033">
        <v>0</v>
      </c>
    </row>
    <row r="1034" spans="1:25" x14ac:dyDescent="0.3">
      <c r="A1034">
        <v>646581</v>
      </c>
      <c r="B1034" t="s">
        <v>1132</v>
      </c>
      <c r="C1034" t="s">
        <v>26</v>
      </c>
      <c r="D1034">
        <v>7996</v>
      </c>
      <c r="E1034">
        <v>8145</v>
      </c>
      <c r="F1034" t="s">
        <v>1133</v>
      </c>
      <c r="G1034">
        <v>2</v>
      </c>
      <c r="H1034" t="s">
        <v>28</v>
      </c>
      <c r="I1034" t="s">
        <v>36</v>
      </c>
      <c r="J1034">
        <v>72774</v>
      </c>
      <c r="K1034" t="s">
        <v>1134</v>
      </c>
      <c r="L1034">
        <v>72774</v>
      </c>
      <c r="M1034" t="s">
        <v>1134</v>
      </c>
      <c r="N1034">
        <v>0</v>
      </c>
      <c r="O1034" t="s">
        <v>69</v>
      </c>
      <c r="P1034">
        <v>3780087</v>
      </c>
      <c r="Q1034" t="s">
        <v>677</v>
      </c>
      <c r="R1034">
        <v>3550.97</v>
      </c>
      <c r="S1034">
        <v>0</v>
      </c>
      <c r="T1034">
        <v>0</v>
      </c>
      <c r="U1034">
        <v>0</v>
      </c>
      <c r="V1034">
        <v>202.26</v>
      </c>
      <c r="W1034">
        <v>0</v>
      </c>
      <c r="X1034">
        <v>0</v>
      </c>
      <c r="Y1034">
        <v>0</v>
      </c>
    </row>
    <row r="1035" spans="1:25" x14ac:dyDescent="0.3">
      <c r="A1035">
        <v>339819</v>
      </c>
      <c r="B1035" t="s">
        <v>1157</v>
      </c>
      <c r="C1035" t="s">
        <v>26</v>
      </c>
      <c r="D1035">
        <v>7994</v>
      </c>
      <c r="E1035">
        <v>8149</v>
      </c>
      <c r="F1035" t="s">
        <v>1158</v>
      </c>
      <c r="G1035">
        <v>3</v>
      </c>
      <c r="H1035" t="s">
        <v>53</v>
      </c>
      <c r="I1035" t="s">
        <v>29</v>
      </c>
      <c r="J1035">
        <v>72500</v>
      </c>
      <c r="K1035" t="s">
        <v>1159</v>
      </c>
      <c r="L1035">
        <v>72480</v>
      </c>
      <c r="M1035" t="s">
        <v>130</v>
      </c>
      <c r="N1035">
        <v>0</v>
      </c>
      <c r="O1035" t="s">
        <v>43</v>
      </c>
      <c r="P1035">
        <v>3920865</v>
      </c>
      <c r="Q1035" t="s">
        <v>179</v>
      </c>
      <c r="R1035">
        <v>17353.439999999999</v>
      </c>
      <c r="S1035">
        <v>17353.439999999999</v>
      </c>
      <c r="T1035">
        <v>0</v>
      </c>
      <c r="U1035">
        <v>0</v>
      </c>
      <c r="V1035">
        <v>1173.76</v>
      </c>
      <c r="W1035">
        <v>1173.76</v>
      </c>
      <c r="X1035">
        <v>0</v>
      </c>
      <c r="Y1035">
        <v>0</v>
      </c>
    </row>
    <row r="1036" spans="1:25" x14ac:dyDescent="0.3">
      <c r="A1036">
        <v>749483</v>
      </c>
      <c r="B1036" t="s">
        <v>1160</v>
      </c>
      <c r="C1036" t="s">
        <v>26</v>
      </c>
      <c r="D1036">
        <v>7992</v>
      </c>
      <c r="E1036">
        <v>8145</v>
      </c>
      <c r="F1036" t="s">
        <v>347</v>
      </c>
      <c r="G1036">
        <v>4</v>
      </c>
      <c r="H1036" t="s">
        <v>35</v>
      </c>
      <c r="I1036" t="s">
        <v>36</v>
      </c>
      <c r="J1036">
        <v>1468</v>
      </c>
      <c r="K1036" t="s">
        <v>348</v>
      </c>
      <c r="L1036">
        <v>1468</v>
      </c>
      <c r="M1036" t="s">
        <v>348</v>
      </c>
      <c r="N1036" t="s">
        <v>493</v>
      </c>
      <c r="O1036" t="s">
        <v>69</v>
      </c>
      <c r="P1036">
        <v>2042489</v>
      </c>
      <c r="Q1036" t="s">
        <v>111</v>
      </c>
      <c r="R1036">
        <v>21536.68</v>
      </c>
      <c r="S1036">
        <v>0</v>
      </c>
      <c r="T1036">
        <v>0</v>
      </c>
      <c r="U1036">
        <v>0</v>
      </c>
      <c r="V1036">
        <v>1407.56</v>
      </c>
      <c r="W1036">
        <v>0</v>
      </c>
      <c r="X1036">
        <v>0</v>
      </c>
      <c r="Y1036">
        <v>0</v>
      </c>
    </row>
    <row r="1037" spans="1:25" x14ac:dyDescent="0.3">
      <c r="A1037">
        <v>877354</v>
      </c>
      <c r="B1037" t="s">
        <v>57</v>
      </c>
      <c r="C1037" t="s">
        <v>26</v>
      </c>
      <c r="D1037">
        <v>7595</v>
      </c>
      <c r="E1037">
        <v>8115</v>
      </c>
      <c r="F1037" t="s">
        <v>58</v>
      </c>
      <c r="G1037">
        <v>4</v>
      </c>
      <c r="H1037" t="s">
        <v>35</v>
      </c>
      <c r="I1037" t="s">
        <v>36</v>
      </c>
      <c r="J1037">
        <v>73354</v>
      </c>
      <c r="K1037" t="s">
        <v>59</v>
      </c>
      <c r="L1037">
        <v>73354</v>
      </c>
      <c r="M1037" t="s">
        <v>59</v>
      </c>
      <c r="N1037" t="s">
        <v>60</v>
      </c>
      <c r="O1037" t="s">
        <v>43</v>
      </c>
      <c r="P1037">
        <v>2876613</v>
      </c>
      <c r="Q1037" t="s">
        <v>204</v>
      </c>
      <c r="R1037">
        <v>0</v>
      </c>
      <c r="S1037">
        <v>0</v>
      </c>
      <c r="T1037">
        <v>0</v>
      </c>
      <c r="U1037">
        <v>11540.87</v>
      </c>
      <c r="V1037">
        <v>0</v>
      </c>
      <c r="W1037">
        <v>0</v>
      </c>
      <c r="X1037">
        <v>0</v>
      </c>
      <c r="Y1037">
        <v>511.7</v>
      </c>
    </row>
    <row r="1038" spans="1:25" x14ac:dyDescent="0.3">
      <c r="A1038">
        <v>346563</v>
      </c>
      <c r="B1038" t="s">
        <v>486</v>
      </c>
      <c r="C1038" t="s">
        <v>26</v>
      </c>
      <c r="D1038">
        <v>7003</v>
      </c>
      <c r="E1038">
        <v>8148</v>
      </c>
      <c r="F1038" t="s">
        <v>152</v>
      </c>
      <c r="G1038">
        <v>2</v>
      </c>
      <c r="H1038" t="s">
        <v>28</v>
      </c>
      <c r="I1038" t="s">
        <v>36</v>
      </c>
      <c r="J1038">
        <v>40461</v>
      </c>
      <c r="K1038" t="s">
        <v>37</v>
      </c>
      <c r="L1038">
        <v>40461</v>
      </c>
      <c r="M1038" t="s">
        <v>37</v>
      </c>
      <c r="N1038">
        <v>0</v>
      </c>
      <c r="O1038" t="s">
        <v>31</v>
      </c>
      <c r="P1038">
        <v>3934569</v>
      </c>
      <c r="Q1038" t="s">
        <v>1161</v>
      </c>
      <c r="R1038">
        <v>183860</v>
      </c>
      <c r="S1038">
        <v>38040</v>
      </c>
      <c r="T1038">
        <v>0</v>
      </c>
      <c r="U1038">
        <v>0</v>
      </c>
      <c r="V1038">
        <v>5526.44</v>
      </c>
      <c r="W1038">
        <v>1391.9</v>
      </c>
      <c r="X1038">
        <v>0</v>
      </c>
      <c r="Y1038">
        <v>0</v>
      </c>
    </row>
    <row r="1039" spans="1:25" x14ac:dyDescent="0.3">
      <c r="A1039">
        <v>497890</v>
      </c>
      <c r="B1039" t="s">
        <v>966</v>
      </c>
      <c r="C1039" t="s">
        <v>26</v>
      </c>
      <c r="D1039">
        <v>7670</v>
      </c>
      <c r="E1039">
        <v>8155</v>
      </c>
      <c r="F1039" t="s">
        <v>249</v>
      </c>
      <c r="G1039">
        <v>4</v>
      </c>
      <c r="H1039" t="s">
        <v>35</v>
      </c>
      <c r="I1039" t="s">
        <v>36</v>
      </c>
      <c r="J1039">
        <v>40206</v>
      </c>
      <c r="K1039" t="s">
        <v>47</v>
      </c>
      <c r="L1039">
        <v>40205</v>
      </c>
      <c r="M1039" t="s">
        <v>48</v>
      </c>
      <c r="N1039" t="s">
        <v>690</v>
      </c>
      <c r="O1039" t="s">
        <v>43</v>
      </c>
      <c r="P1039">
        <v>3413648</v>
      </c>
      <c r="Q1039" t="s">
        <v>122</v>
      </c>
      <c r="R1039">
        <v>10903.02</v>
      </c>
      <c r="S1039">
        <v>4326.72</v>
      </c>
      <c r="T1039">
        <v>0</v>
      </c>
      <c r="U1039">
        <v>0</v>
      </c>
      <c r="V1039">
        <v>262.26</v>
      </c>
      <c r="W1039">
        <v>107.2</v>
      </c>
      <c r="X1039">
        <v>0</v>
      </c>
      <c r="Y1039">
        <v>0</v>
      </c>
    </row>
    <row r="1040" spans="1:25" x14ac:dyDescent="0.3">
      <c r="A1040">
        <v>721786</v>
      </c>
      <c r="B1040" t="s">
        <v>279</v>
      </c>
      <c r="C1040" t="s">
        <v>26</v>
      </c>
      <c r="D1040">
        <v>7003</v>
      </c>
      <c r="E1040">
        <v>8148</v>
      </c>
      <c r="F1040" t="s">
        <v>280</v>
      </c>
      <c r="G1040">
        <v>4</v>
      </c>
      <c r="H1040" t="s">
        <v>35</v>
      </c>
      <c r="I1040" t="s">
        <v>36</v>
      </c>
      <c r="J1040">
        <v>40461</v>
      </c>
      <c r="K1040" t="s">
        <v>37</v>
      </c>
      <c r="L1040">
        <v>40461</v>
      </c>
      <c r="M1040" t="s">
        <v>37</v>
      </c>
      <c r="N1040" t="s">
        <v>281</v>
      </c>
      <c r="O1040" t="s">
        <v>31</v>
      </c>
      <c r="P1040">
        <v>3408291</v>
      </c>
      <c r="Q1040" t="s">
        <v>487</v>
      </c>
      <c r="R1040">
        <v>82497.509999999995</v>
      </c>
      <c r="S1040">
        <v>37773.089999999997</v>
      </c>
      <c r="T1040">
        <v>0</v>
      </c>
      <c r="U1040">
        <v>0</v>
      </c>
      <c r="V1040">
        <v>-428.94</v>
      </c>
      <c r="W1040">
        <v>-1856.87</v>
      </c>
      <c r="X1040">
        <v>0</v>
      </c>
      <c r="Y1040">
        <v>0</v>
      </c>
    </row>
    <row r="1041" spans="1:25" x14ac:dyDescent="0.3">
      <c r="A1041">
        <v>950067</v>
      </c>
      <c r="B1041" t="s">
        <v>175</v>
      </c>
      <c r="C1041" t="s">
        <v>26</v>
      </c>
      <c r="D1041">
        <v>7001</v>
      </c>
      <c r="E1041">
        <v>8149</v>
      </c>
      <c r="F1041" t="s">
        <v>176</v>
      </c>
      <c r="G1041">
        <v>4</v>
      </c>
      <c r="H1041" t="s">
        <v>35</v>
      </c>
      <c r="I1041" t="s">
        <v>29</v>
      </c>
      <c r="J1041">
        <v>40083</v>
      </c>
      <c r="K1041" t="s">
        <v>177</v>
      </c>
      <c r="L1041">
        <v>40083</v>
      </c>
      <c r="M1041" t="s">
        <v>177</v>
      </c>
      <c r="N1041" t="s">
        <v>178</v>
      </c>
      <c r="O1041" t="s">
        <v>43</v>
      </c>
      <c r="P1041">
        <v>2364701</v>
      </c>
      <c r="Q1041" t="s">
        <v>792</v>
      </c>
      <c r="R1041">
        <v>105678.9</v>
      </c>
      <c r="S1041">
        <v>4997.1000000000004</v>
      </c>
      <c r="T1041">
        <v>0</v>
      </c>
      <c r="U1041">
        <v>10395.040000000001</v>
      </c>
      <c r="V1041">
        <v>9990.2800000000007</v>
      </c>
      <c r="W1041">
        <v>441.56</v>
      </c>
      <c r="X1041">
        <v>0</v>
      </c>
      <c r="Y1041">
        <v>700.38</v>
      </c>
    </row>
    <row r="1042" spans="1:25" x14ac:dyDescent="0.3">
      <c r="A1042">
        <v>877354</v>
      </c>
      <c r="B1042" t="s">
        <v>57</v>
      </c>
      <c r="C1042" t="s">
        <v>26</v>
      </c>
      <c r="D1042">
        <v>7595</v>
      </c>
      <c r="E1042">
        <v>8115</v>
      </c>
      <c r="F1042" t="s">
        <v>58</v>
      </c>
      <c r="G1042">
        <v>4</v>
      </c>
      <c r="H1042" t="s">
        <v>35</v>
      </c>
      <c r="I1042" t="s">
        <v>36</v>
      </c>
      <c r="J1042">
        <v>73354</v>
      </c>
      <c r="K1042" t="s">
        <v>59</v>
      </c>
      <c r="L1042">
        <v>73354</v>
      </c>
      <c r="M1042" t="s">
        <v>59</v>
      </c>
      <c r="N1042" t="s">
        <v>60</v>
      </c>
      <c r="O1042" t="s">
        <v>43</v>
      </c>
      <c r="P1042">
        <v>3679982</v>
      </c>
      <c r="Q1042" t="s">
        <v>1162</v>
      </c>
      <c r="R1042">
        <v>139571.6</v>
      </c>
      <c r="S1042">
        <v>0</v>
      </c>
      <c r="T1042">
        <v>33911.97</v>
      </c>
      <c r="U1042">
        <v>33969.74</v>
      </c>
      <c r="V1042">
        <v>8959.2199999999993</v>
      </c>
      <c r="W1042">
        <v>0</v>
      </c>
      <c r="X1042">
        <v>2050.4499999999998</v>
      </c>
      <c r="Y1042">
        <v>0</v>
      </c>
    </row>
    <row r="1043" spans="1:25" x14ac:dyDescent="0.3">
      <c r="A1043">
        <v>183018</v>
      </c>
      <c r="B1043" t="s">
        <v>112</v>
      </c>
      <c r="C1043" t="s">
        <v>26</v>
      </c>
      <c r="D1043">
        <v>7670</v>
      </c>
      <c r="E1043">
        <v>8155</v>
      </c>
      <c r="F1043" t="s">
        <v>113</v>
      </c>
      <c r="G1043">
        <v>4</v>
      </c>
      <c r="H1043" t="s">
        <v>35</v>
      </c>
      <c r="I1043" t="s">
        <v>36</v>
      </c>
      <c r="J1043">
        <v>40206</v>
      </c>
      <c r="K1043" t="s">
        <v>47</v>
      </c>
      <c r="L1043">
        <v>40205</v>
      </c>
      <c r="M1043" t="s">
        <v>48</v>
      </c>
      <c r="N1043" t="s">
        <v>49</v>
      </c>
      <c r="O1043" t="s">
        <v>43</v>
      </c>
      <c r="P1043">
        <v>3913993</v>
      </c>
      <c r="Q1043" t="s">
        <v>250</v>
      </c>
      <c r="R1043">
        <v>43216.79</v>
      </c>
      <c r="S1043">
        <v>14268.24</v>
      </c>
      <c r="T1043">
        <v>0</v>
      </c>
      <c r="U1043">
        <v>0</v>
      </c>
      <c r="V1043">
        <v>3038.53</v>
      </c>
      <c r="W1043">
        <v>964.15</v>
      </c>
      <c r="X1043">
        <v>0</v>
      </c>
      <c r="Y1043">
        <v>0</v>
      </c>
    </row>
    <row r="1044" spans="1:25" x14ac:dyDescent="0.3">
      <c r="A1044">
        <v>517031</v>
      </c>
      <c r="B1044" t="s">
        <v>1163</v>
      </c>
      <c r="C1044" t="s">
        <v>26</v>
      </c>
      <c r="D1044">
        <v>7992</v>
      </c>
      <c r="E1044">
        <v>8149</v>
      </c>
      <c r="F1044" t="s">
        <v>883</v>
      </c>
      <c r="G1044">
        <v>4</v>
      </c>
      <c r="H1044" t="s">
        <v>35</v>
      </c>
      <c r="I1044" t="s">
        <v>36</v>
      </c>
      <c r="J1044">
        <v>40040</v>
      </c>
      <c r="K1044" t="s">
        <v>884</v>
      </c>
      <c r="L1044">
        <v>40040</v>
      </c>
      <c r="M1044" t="s">
        <v>884</v>
      </c>
      <c r="N1044" t="s">
        <v>1164</v>
      </c>
      <c r="O1044" t="s">
        <v>69</v>
      </c>
      <c r="P1044">
        <v>3723343</v>
      </c>
      <c r="Q1044" t="s">
        <v>1127</v>
      </c>
      <c r="R1044">
        <v>88329.86</v>
      </c>
      <c r="S1044">
        <v>0</v>
      </c>
      <c r="T1044">
        <v>0</v>
      </c>
      <c r="U1044">
        <v>0</v>
      </c>
      <c r="V1044">
        <v>4676.12</v>
      </c>
      <c r="W1044">
        <v>0</v>
      </c>
      <c r="X1044">
        <v>0</v>
      </c>
      <c r="Y1044">
        <v>0</v>
      </c>
    </row>
    <row r="1045" spans="1:25" x14ac:dyDescent="0.3">
      <c r="A1045">
        <v>941913</v>
      </c>
      <c r="B1045" t="s">
        <v>325</v>
      </c>
      <c r="C1045" t="s">
        <v>26</v>
      </c>
      <c r="D1045">
        <v>7994</v>
      </c>
      <c r="E1045">
        <v>8149</v>
      </c>
      <c r="F1045" t="s">
        <v>326</v>
      </c>
      <c r="G1045">
        <v>2</v>
      </c>
      <c r="H1045" t="s">
        <v>28</v>
      </c>
      <c r="I1045" t="s">
        <v>29</v>
      </c>
      <c r="J1045">
        <v>72493</v>
      </c>
      <c r="K1045" t="s">
        <v>327</v>
      </c>
      <c r="L1045">
        <v>72480</v>
      </c>
      <c r="M1045" t="s">
        <v>130</v>
      </c>
      <c r="N1045">
        <v>0</v>
      </c>
      <c r="O1045" t="s">
        <v>43</v>
      </c>
      <c r="P1045">
        <v>3700424</v>
      </c>
      <c r="Q1045" t="s">
        <v>229</v>
      </c>
      <c r="R1045">
        <v>105758.98</v>
      </c>
      <c r="S1045">
        <v>28730.32</v>
      </c>
      <c r="T1045">
        <v>0</v>
      </c>
      <c r="U1045">
        <v>0</v>
      </c>
      <c r="V1045">
        <v>7874.48</v>
      </c>
      <c r="W1045">
        <v>2032.1</v>
      </c>
      <c r="X1045">
        <v>0</v>
      </c>
      <c r="Y1045">
        <v>0</v>
      </c>
    </row>
    <row r="1046" spans="1:25" x14ac:dyDescent="0.3">
      <c r="A1046">
        <v>76006</v>
      </c>
      <c r="B1046" t="s">
        <v>397</v>
      </c>
      <c r="C1046" t="s">
        <v>26</v>
      </c>
      <c r="D1046">
        <v>7994</v>
      </c>
      <c r="E1046">
        <v>8149</v>
      </c>
      <c r="F1046" t="s">
        <v>52</v>
      </c>
      <c r="G1046">
        <v>4</v>
      </c>
      <c r="H1046" t="s">
        <v>35</v>
      </c>
      <c r="I1046" t="s">
        <v>36</v>
      </c>
      <c r="J1046">
        <v>40263</v>
      </c>
      <c r="K1046" t="s">
        <v>398</v>
      </c>
      <c r="L1046">
        <v>40263</v>
      </c>
      <c r="M1046" t="s">
        <v>398</v>
      </c>
      <c r="N1046" t="s">
        <v>55</v>
      </c>
      <c r="O1046" t="s">
        <v>43</v>
      </c>
      <c r="P1046">
        <v>3549680</v>
      </c>
      <c r="Q1046" t="s">
        <v>204</v>
      </c>
      <c r="R1046">
        <v>560024</v>
      </c>
      <c r="S1046">
        <v>67856.92</v>
      </c>
      <c r="T1046">
        <v>23042.5</v>
      </c>
      <c r="U1046">
        <v>0</v>
      </c>
      <c r="V1046">
        <v>38709.57</v>
      </c>
      <c r="W1046">
        <v>4926.3</v>
      </c>
      <c r="X1046">
        <v>1574.45</v>
      </c>
      <c r="Y1046">
        <v>0</v>
      </c>
    </row>
    <row r="1047" spans="1:25" x14ac:dyDescent="0.3">
      <c r="A1047">
        <v>771864</v>
      </c>
      <c r="B1047" t="s">
        <v>271</v>
      </c>
      <c r="C1047" t="s">
        <v>26</v>
      </c>
      <c r="D1047">
        <v>7997</v>
      </c>
      <c r="E1047">
        <v>8145</v>
      </c>
      <c r="F1047" t="s">
        <v>272</v>
      </c>
      <c r="G1047">
        <v>4</v>
      </c>
      <c r="H1047" t="s">
        <v>35</v>
      </c>
      <c r="I1047" t="s">
        <v>36</v>
      </c>
      <c r="J1047">
        <v>40165</v>
      </c>
      <c r="K1047" t="s">
        <v>273</v>
      </c>
      <c r="L1047">
        <v>40015</v>
      </c>
      <c r="M1047" t="s">
        <v>79</v>
      </c>
      <c r="N1047" t="s">
        <v>274</v>
      </c>
      <c r="O1047" t="s">
        <v>69</v>
      </c>
      <c r="P1047">
        <v>3466661</v>
      </c>
      <c r="Q1047" t="s">
        <v>124</v>
      </c>
      <c r="R1047">
        <v>29976.35</v>
      </c>
      <c r="S1047">
        <v>1654.4</v>
      </c>
      <c r="T1047">
        <v>5145.66</v>
      </c>
      <c r="U1047">
        <v>4295.3500000000004</v>
      </c>
      <c r="V1047">
        <v>982.27</v>
      </c>
      <c r="W1047">
        <v>27.99</v>
      </c>
      <c r="X1047">
        <v>93.18</v>
      </c>
      <c r="Y1047">
        <v>0</v>
      </c>
    </row>
    <row r="1048" spans="1:25" x14ac:dyDescent="0.3">
      <c r="A1048">
        <v>459661</v>
      </c>
      <c r="B1048" t="s">
        <v>251</v>
      </c>
      <c r="C1048" t="s">
        <v>26</v>
      </c>
      <c r="D1048">
        <v>879</v>
      </c>
      <c r="E1048">
        <v>8149</v>
      </c>
      <c r="F1048" t="s">
        <v>252</v>
      </c>
      <c r="G1048">
        <v>4</v>
      </c>
      <c r="H1048" t="s">
        <v>35</v>
      </c>
      <c r="I1048" t="s">
        <v>217</v>
      </c>
      <c r="J1048">
        <v>73452</v>
      </c>
      <c r="K1048" t="s">
        <v>253</v>
      </c>
      <c r="L1048">
        <v>73452</v>
      </c>
      <c r="M1048" t="s">
        <v>253</v>
      </c>
      <c r="N1048" t="s">
        <v>254</v>
      </c>
      <c r="O1048" t="s">
        <v>69</v>
      </c>
      <c r="P1048">
        <v>2652147</v>
      </c>
      <c r="Q1048" t="s">
        <v>70</v>
      </c>
      <c r="R1048">
        <v>11180.8</v>
      </c>
      <c r="S1048">
        <v>0</v>
      </c>
      <c r="T1048">
        <v>0</v>
      </c>
      <c r="U1048">
        <v>0</v>
      </c>
      <c r="V1048">
        <v>735.92</v>
      </c>
      <c r="W1048">
        <v>0</v>
      </c>
      <c r="X1048">
        <v>0</v>
      </c>
      <c r="Y1048">
        <v>0</v>
      </c>
    </row>
    <row r="1049" spans="1:25" x14ac:dyDescent="0.3">
      <c r="A1049">
        <v>424563</v>
      </c>
      <c r="B1049" t="s">
        <v>782</v>
      </c>
      <c r="C1049" t="s">
        <v>26</v>
      </c>
      <c r="D1049">
        <v>7994</v>
      </c>
      <c r="E1049">
        <v>8149</v>
      </c>
      <c r="F1049" t="s">
        <v>783</v>
      </c>
      <c r="G1049">
        <v>4</v>
      </c>
      <c r="H1049" t="s">
        <v>35</v>
      </c>
      <c r="I1049" t="s">
        <v>29</v>
      </c>
      <c r="J1049">
        <v>36540</v>
      </c>
      <c r="K1049" t="s">
        <v>784</v>
      </c>
      <c r="L1049">
        <v>36540</v>
      </c>
      <c r="M1049" t="s">
        <v>784</v>
      </c>
      <c r="N1049" t="s">
        <v>785</v>
      </c>
      <c r="O1049" t="s">
        <v>43</v>
      </c>
      <c r="P1049">
        <v>1900257</v>
      </c>
      <c r="Q1049" t="s">
        <v>349</v>
      </c>
      <c r="R1049">
        <v>158766.16</v>
      </c>
      <c r="S1049">
        <v>24671.040000000001</v>
      </c>
      <c r="T1049">
        <v>8616.2800000000007</v>
      </c>
      <c r="U1049">
        <v>21577.4</v>
      </c>
      <c r="V1049">
        <v>18547.8</v>
      </c>
      <c r="W1049">
        <v>2335.44</v>
      </c>
      <c r="X1049">
        <v>1143.28</v>
      </c>
      <c r="Y1049">
        <v>1828.9</v>
      </c>
    </row>
    <row r="1050" spans="1:25" x14ac:dyDescent="0.3">
      <c r="A1050">
        <v>868408</v>
      </c>
      <c r="B1050" t="s">
        <v>476</v>
      </c>
      <c r="C1050" t="s">
        <v>26</v>
      </c>
      <c r="D1050">
        <v>7003</v>
      </c>
      <c r="E1050">
        <v>8148</v>
      </c>
      <c r="F1050" t="s">
        <v>87</v>
      </c>
      <c r="G1050">
        <v>4</v>
      </c>
      <c r="H1050" t="s">
        <v>35</v>
      </c>
      <c r="I1050" t="s">
        <v>36</v>
      </c>
      <c r="J1050">
        <v>40461</v>
      </c>
      <c r="K1050" t="s">
        <v>37</v>
      </c>
      <c r="L1050">
        <v>40461</v>
      </c>
      <c r="M1050" t="s">
        <v>37</v>
      </c>
      <c r="N1050" t="s">
        <v>477</v>
      </c>
      <c r="O1050" t="s">
        <v>31</v>
      </c>
      <c r="P1050">
        <v>2331999</v>
      </c>
      <c r="Q1050" t="s">
        <v>161</v>
      </c>
      <c r="R1050">
        <v>84543.41</v>
      </c>
      <c r="S1050">
        <v>33455.26</v>
      </c>
      <c r="T1050">
        <v>0</v>
      </c>
      <c r="U1050">
        <v>0</v>
      </c>
      <c r="V1050">
        <v>2176.75</v>
      </c>
      <c r="W1050">
        <v>870.54</v>
      </c>
      <c r="X1050">
        <v>0</v>
      </c>
      <c r="Y1050">
        <v>0</v>
      </c>
    </row>
    <row r="1051" spans="1:25" x14ac:dyDescent="0.3">
      <c r="A1051">
        <v>863417</v>
      </c>
      <c r="B1051" t="s">
        <v>481</v>
      </c>
      <c r="C1051" t="s">
        <v>26</v>
      </c>
      <c r="D1051">
        <v>7003</v>
      </c>
      <c r="E1051">
        <v>8148</v>
      </c>
      <c r="F1051" t="s">
        <v>482</v>
      </c>
      <c r="G1051">
        <v>4</v>
      </c>
      <c r="H1051" t="s">
        <v>35</v>
      </c>
      <c r="I1051" t="s">
        <v>36</v>
      </c>
      <c r="J1051">
        <v>40461</v>
      </c>
      <c r="K1051" t="s">
        <v>37</v>
      </c>
      <c r="L1051">
        <v>40461</v>
      </c>
      <c r="M1051" t="s">
        <v>37</v>
      </c>
      <c r="N1051" t="s">
        <v>483</v>
      </c>
      <c r="O1051" t="s">
        <v>31</v>
      </c>
      <c r="P1051">
        <v>3740313</v>
      </c>
      <c r="Q1051" t="s">
        <v>646</v>
      </c>
      <c r="R1051">
        <v>10844.81</v>
      </c>
      <c r="S1051">
        <v>3583.83</v>
      </c>
      <c r="T1051">
        <v>0</v>
      </c>
      <c r="U1051">
        <v>0</v>
      </c>
      <c r="V1051">
        <v>385.76</v>
      </c>
      <c r="W1051">
        <v>129.68</v>
      </c>
      <c r="X1051">
        <v>0</v>
      </c>
      <c r="Y1051">
        <v>0</v>
      </c>
    </row>
    <row r="1052" spans="1:25" x14ac:dyDescent="0.3">
      <c r="A1052">
        <v>877354</v>
      </c>
      <c r="B1052" t="s">
        <v>57</v>
      </c>
      <c r="C1052" t="s">
        <v>26</v>
      </c>
      <c r="D1052">
        <v>7595</v>
      </c>
      <c r="E1052">
        <v>8115</v>
      </c>
      <c r="F1052" t="s">
        <v>58</v>
      </c>
      <c r="G1052">
        <v>4</v>
      </c>
      <c r="H1052" t="s">
        <v>35</v>
      </c>
      <c r="I1052" t="s">
        <v>36</v>
      </c>
      <c r="J1052">
        <v>73354</v>
      </c>
      <c r="K1052" t="s">
        <v>59</v>
      </c>
      <c r="L1052">
        <v>73354</v>
      </c>
      <c r="M1052" t="s">
        <v>59</v>
      </c>
      <c r="N1052" t="s">
        <v>60</v>
      </c>
      <c r="O1052" t="s">
        <v>43</v>
      </c>
      <c r="P1052">
        <v>3490026</v>
      </c>
      <c r="Q1052" t="s">
        <v>50</v>
      </c>
      <c r="R1052">
        <v>6525.12</v>
      </c>
      <c r="S1052">
        <v>506.35</v>
      </c>
      <c r="T1052">
        <v>777.09</v>
      </c>
      <c r="U1052">
        <v>951.39</v>
      </c>
      <c r="V1052">
        <v>819.83</v>
      </c>
      <c r="W1052">
        <v>58.16</v>
      </c>
      <c r="X1052">
        <v>93.69</v>
      </c>
      <c r="Y1052">
        <v>0</v>
      </c>
    </row>
    <row r="1053" spans="1:25" x14ac:dyDescent="0.3">
      <c r="A1053">
        <v>721786</v>
      </c>
      <c r="B1053" t="s">
        <v>279</v>
      </c>
      <c r="C1053" t="s">
        <v>26</v>
      </c>
      <c r="D1053">
        <v>7003</v>
      </c>
      <c r="E1053">
        <v>8148</v>
      </c>
      <c r="F1053" t="s">
        <v>280</v>
      </c>
      <c r="G1053">
        <v>4</v>
      </c>
      <c r="H1053" t="s">
        <v>35</v>
      </c>
      <c r="I1053" t="s">
        <v>36</v>
      </c>
      <c r="J1053">
        <v>40461</v>
      </c>
      <c r="K1053" t="s">
        <v>37</v>
      </c>
      <c r="L1053">
        <v>40461</v>
      </c>
      <c r="M1053" t="s">
        <v>37</v>
      </c>
      <c r="N1053" t="s">
        <v>281</v>
      </c>
      <c r="O1053" t="s">
        <v>31</v>
      </c>
      <c r="P1053">
        <v>3652864</v>
      </c>
      <c r="Q1053" t="s">
        <v>532</v>
      </c>
      <c r="R1053">
        <v>661953.06999999995</v>
      </c>
      <c r="S1053">
        <v>223023.47</v>
      </c>
      <c r="T1053">
        <v>0</v>
      </c>
      <c r="U1053">
        <v>0</v>
      </c>
      <c r="V1053">
        <v>21817.98</v>
      </c>
      <c r="W1053">
        <v>7004.87</v>
      </c>
      <c r="X1053">
        <v>0</v>
      </c>
      <c r="Y1053">
        <v>175.05</v>
      </c>
    </row>
    <row r="1054" spans="1:25" x14ac:dyDescent="0.3">
      <c r="A1054">
        <v>176690</v>
      </c>
      <c r="B1054" t="s">
        <v>1165</v>
      </c>
      <c r="C1054" t="s">
        <v>26</v>
      </c>
      <c r="D1054">
        <v>1075</v>
      </c>
      <c r="E1054">
        <v>8149</v>
      </c>
      <c r="F1054" t="s">
        <v>1166</v>
      </c>
      <c r="G1054">
        <v>2</v>
      </c>
      <c r="H1054" t="s">
        <v>28</v>
      </c>
      <c r="I1054" t="s">
        <v>29</v>
      </c>
      <c r="J1054">
        <v>1052</v>
      </c>
      <c r="K1054" t="s">
        <v>1167</v>
      </c>
      <c r="L1054">
        <v>1052</v>
      </c>
      <c r="M1054" t="s">
        <v>1167</v>
      </c>
      <c r="N1054">
        <v>0</v>
      </c>
      <c r="O1054" t="s">
        <v>31</v>
      </c>
      <c r="P1054">
        <v>3901733</v>
      </c>
      <c r="Q1054" t="s">
        <v>848</v>
      </c>
      <c r="R1054">
        <v>136076.98000000001</v>
      </c>
      <c r="S1054">
        <v>0</v>
      </c>
      <c r="T1054">
        <v>13051.56</v>
      </c>
      <c r="U1054">
        <v>32628.9</v>
      </c>
      <c r="V1054">
        <v>4809.55</v>
      </c>
      <c r="W1054">
        <v>0</v>
      </c>
      <c r="X1054">
        <v>430.49</v>
      </c>
      <c r="Y1054">
        <v>0</v>
      </c>
    </row>
    <row r="1055" spans="1:25" x14ac:dyDescent="0.3">
      <c r="A1055">
        <v>301272</v>
      </c>
      <c r="B1055" t="s">
        <v>768</v>
      </c>
      <c r="C1055" t="s">
        <v>26</v>
      </c>
      <c r="D1055">
        <v>7001</v>
      </c>
      <c r="E1055">
        <v>8149</v>
      </c>
      <c r="F1055" t="s">
        <v>769</v>
      </c>
      <c r="G1055">
        <v>4</v>
      </c>
      <c r="H1055" t="s">
        <v>35</v>
      </c>
      <c r="I1055" t="s">
        <v>29</v>
      </c>
      <c r="J1055">
        <v>72145</v>
      </c>
      <c r="K1055" t="s">
        <v>770</v>
      </c>
      <c r="L1055">
        <v>72145</v>
      </c>
      <c r="M1055" t="s">
        <v>770</v>
      </c>
      <c r="N1055" t="s">
        <v>771</v>
      </c>
      <c r="O1055" t="s">
        <v>43</v>
      </c>
      <c r="P1055">
        <v>3971280</v>
      </c>
      <c r="Q1055" t="s">
        <v>645</v>
      </c>
      <c r="R1055">
        <v>61428.02</v>
      </c>
      <c r="S1055">
        <v>0</v>
      </c>
      <c r="T1055">
        <v>0</v>
      </c>
      <c r="U1055">
        <v>0</v>
      </c>
      <c r="V1055">
        <v>5919.68</v>
      </c>
      <c r="W1055">
        <v>0</v>
      </c>
      <c r="X1055">
        <v>0</v>
      </c>
      <c r="Y1055">
        <v>0</v>
      </c>
    </row>
    <row r="1056" spans="1:25" x14ac:dyDescent="0.3">
      <c r="A1056">
        <v>929879</v>
      </c>
      <c r="B1056" t="s">
        <v>162</v>
      </c>
      <c r="C1056" t="s">
        <v>26</v>
      </c>
      <c r="D1056">
        <v>7994</v>
      </c>
      <c r="E1056">
        <v>8149</v>
      </c>
      <c r="F1056" t="s">
        <v>163</v>
      </c>
      <c r="G1056">
        <v>4</v>
      </c>
      <c r="H1056" t="s">
        <v>35</v>
      </c>
      <c r="I1056" t="s">
        <v>29</v>
      </c>
      <c r="J1056">
        <v>72859</v>
      </c>
      <c r="K1056" t="s">
        <v>164</v>
      </c>
      <c r="L1056">
        <v>72859</v>
      </c>
      <c r="M1056" t="s">
        <v>164</v>
      </c>
      <c r="N1056" t="s">
        <v>165</v>
      </c>
      <c r="O1056" t="s">
        <v>43</v>
      </c>
      <c r="P1056">
        <v>2565869</v>
      </c>
      <c r="Q1056" t="s">
        <v>822</v>
      </c>
      <c r="R1056">
        <v>19530.04</v>
      </c>
      <c r="S1056">
        <v>0</v>
      </c>
      <c r="T1056">
        <v>23479.3</v>
      </c>
      <c r="U1056">
        <v>0</v>
      </c>
      <c r="V1056">
        <v>1208.48</v>
      </c>
      <c r="W1056">
        <v>0</v>
      </c>
      <c r="X1056">
        <v>1344.3</v>
      </c>
      <c r="Y1056">
        <v>0</v>
      </c>
    </row>
    <row r="1057" spans="1:25" x14ac:dyDescent="0.3">
      <c r="A1057">
        <v>238423</v>
      </c>
      <c r="B1057" t="s">
        <v>834</v>
      </c>
      <c r="C1057" t="s">
        <v>26</v>
      </c>
      <c r="D1057">
        <v>7992</v>
      </c>
      <c r="E1057">
        <v>8149</v>
      </c>
      <c r="F1057" t="s">
        <v>835</v>
      </c>
      <c r="G1057">
        <v>4</v>
      </c>
      <c r="H1057" t="s">
        <v>35</v>
      </c>
      <c r="I1057" t="s">
        <v>29</v>
      </c>
      <c r="J1057">
        <v>72608</v>
      </c>
      <c r="K1057" t="s">
        <v>836</v>
      </c>
      <c r="L1057">
        <v>72608</v>
      </c>
      <c r="M1057" t="s">
        <v>836</v>
      </c>
      <c r="N1057" t="s">
        <v>837</v>
      </c>
      <c r="O1057" t="s">
        <v>69</v>
      </c>
      <c r="P1057">
        <v>1900257</v>
      </c>
      <c r="Q1057" t="s">
        <v>349</v>
      </c>
      <c r="R1057">
        <v>4443.24</v>
      </c>
      <c r="S1057">
        <v>0</v>
      </c>
      <c r="T1057">
        <v>4308.1400000000003</v>
      </c>
      <c r="U1057">
        <v>0</v>
      </c>
      <c r="V1057">
        <v>578.24</v>
      </c>
      <c r="W1057">
        <v>0</v>
      </c>
      <c r="X1057">
        <v>571.62</v>
      </c>
      <c r="Y1057">
        <v>0</v>
      </c>
    </row>
    <row r="1058" spans="1:25" x14ac:dyDescent="0.3">
      <c r="A1058">
        <v>339725</v>
      </c>
      <c r="B1058" t="s">
        <v>343</v>
      </c>
      <c r="C1058" t="s">
        <v>26</v>
      </c>
      <c r="D1058">
        <v>7994</v>
      </c>
      <c r="E1058">
        <v>8173</v>
      </c>
      <c r="F1058" t="s">
        <v>344</v>
      </c>
      <c r="G1058">
        <v>4</v>
      </c>
      <c r="H1058" t="s">
        <v>35</v>
      </c>
      <c r="I1058" t="s">
        <v>36</v>
      </c>
      <c r="J1058">
        <v>72859</v>
      </c>
      <c r="K1058" t="s">
        <v>164</v>
      </c>
      <c r="L1058">
        <v>72859</v>
      </c>
      <c r="M1058" t="s">
        <v>164</v>
      </c>
      <c r="N1058" t="s">
        <v>165</v>
      </c>
      <c r="O1058" t="s">
        <v>43</v>
      </c>
      <c r="P1058">
        <v>3430337</v>
      </c>
      <c r="Q1058" t="s">
        <v>101</v>
      </c>
      <c r="R1058">
        <v>0</v>
      </c>
      <c r="S1058">
        <v>0</v>
      </c>
      <c r="T1058">
        <v>0</v>
      </c>
      <c r="U1058">
        <v>10151.540000000001</v>
      </c>
      <c r="V1058">
        <v>0</v>
      </c>
      <c r="W1058">
        <v>0</v>
      </c>
      <c r="X1058">
        <v>0</v>
      </c>
      <c r="Y1058">
        <v>390.46</v>
      </c>
    </row>
    <row r="1059" spans="1:25" x14ac:dyDescent="0.3">
      <c r="A1059">
        <v>805780</v>
      </c>
      <c r="B1059" t="s">
        <v>255</v>
      </c>
      <c r="C1059" t="s">
        <v>26</v>
      </c>
      <c r="D1059">
        <v>7001</v>
      </c>
      <c r="E1059">
        <v>8149</v>
      </c>
      <c r="F1059" t="s">
        <v>256</v>
      </c>
      <c r="G1059">
        <v>2</v>
      </c>
      <c r="H1059" t="s">
        <v>28</v>
      </c>
      <c r="I1059" t="s">
        <v>29</v>
      </c>
      <c r="J1059">
        <v>2255</v>
      </c>
      <c r="K1059" t="s">
        <v>257</v>
      </c>
      <c r="L1059">
        <v>30056</v>
      </c>
      <c r="M1059" t="s">
        <v>258</v>
      </c>
      <c r="N1059">
        <v>0</v>
      </c>
      <c r="O1059" t="s">
        <v>69</v>
      </c>
      <c r="P1059">
        <v>1254986</v>
      </c>
      <c r="Q1059" t="s">
        <v>259</v>
      </c>
      <c r="R1059">
        <v>22314.9</v>
      </c>
      <c r="S1059">
        <v>8914.7900000000009</v>
      </c>
      <c r="T1059">
        <v>0</v>
      </c>
      <c r="U1059">
        <v>0</v>
      </c>
      <c r="V1059">
        <v>1238.43</v>
      </c>
      <c r="W1059">
        <v>503.06</v>
      </c>
      <c r="X1059">
        <v>0</v>
      </c>
      <c r="Y1059">
        <v>0</v>
      </c>
    </row>
    <row r="1060" spans="1:25" x14ac:dyDescent="0.3">
      <c r="A1060">
        <v>185801</v>
      </c>
      <c r="B1060" t="s">
        <v>887</v>
      </c>
      <c r="C1060" t="s">
        <v>26</v>
      </c>
      <c r="D1060">
        <v>837</v>
      </c>
      <c r="E1060">
        <v>8149</v>
      </c>
      <c r="F1060" t="s">
        <v>888</v>
      </c>
      <c r="G1060">
        <v>2</v>
      </c>
      <c r="H1060" t="s">
        <v>28</v>
      </c>
      <c r="I1060" t="s">
        <v>29</v>
      </c>
      <c r="J1060">
        <v>40848</v>
      </c>
      <c r="K1060" t="s">
        <v>42</v>
      </c>
      <c r="L1060">
        <v>40848</v>
      </c>
      <c r="M1060" t="s">
        <v>42</v>
      </c>
      <c r="N1060">
        <v>0</v>
      </c>
      <c r="O1060" t="s">
        <v>43</v>
      </c>
      <c r="P1060">
        <v>2652154</v>
      </c>
      <c r="Q1060" t="s">
        <v>70</v>
      </c>
      <c r="R1060">
        <v>134999.01999999999</v>
      </c>
      <c r="S1060">
        <v>35999.74</v>
      </c>
      <c r="T1060">
        <v>0</v>
      </c>
      <c r="U1060">
        <v>0</v>
      </c>
      <c r="V1060">
        <v>2475.69</v>
      </c>
      <c r="W1060">
        <v>662</v>
      </c>
      <c r="X1060">
        <v>0</v>
      </c>
      <c r="Y1060">
        <v>0</v>
      </c>
    </row>
    <row r="1061" spans="1:25" x14ac:dyDescent="0.3">
      <c r="A1061">
        <v>248350</v>
      </c>
      <c r="B1061" t="s">
        <v>151</v>
      </c>
      <c r="C1061" t="s">
        <v>26</v>
      </c>
      <c r="D1061">
        <v>7003</v>
      </c>
      <c r="E1061">
        <v>8148</v>
      </c>
      <c r="F1061" t="s">
        <v>152</v>
      </c>
      <c r="G1061">
        <v>3</v>
      </c>
      <c r="H1061" t="s">
        <v>53</v>
      </c>
      <c r="I1061" t="s">
        <v>36</v>
      </c>
      <c r="J1061">
        <v>40461</v>
      </c>
      <c r="K1061" t="s">
        <v>37</v>
      </c>
      <c r="L1061">
        <v>40461</v>
      </c>
      <c r="M1061" t="s">
        <v>37</v>
      </c>
      <c r="N1061" t="s">
        <v>153</v>
      </c>
      <c r="O1061" t="s">
        <v>31</v>
      </c>
      <c r="P1061">
        <v>3555158</v>
      </c>
      <c r="Q1061" t="s">
        <v>510</v>
      </c>
      <c r="R1061">
        <v>104791.66</v>
      </c>
      <c r="S1061">
        <v>2999</v>
      </c>
      <c r="T1061">
        <v>0</v>
      </c>
      <c r="U1061">
        <v>20993</v>
      </c>
      <c r="V1061">
        <v>6124.56</v>
      </c>
      <c r="W1061">
        <v>179.94</v>
      </c>
      <c r="X1061">
        <v>0</v>
      </c>
      <c r="Y1061">
        <v>419.86</v>
      </c>
    </row>
    <row r="1062" spans="1:25" x14ac:dyDescent="0.3">
      <c r="A1062">
        <v>870904</v>
      </c>
      <c r="B1062" t="s">
        <v>108</v>
      </c>
      <c r="C1062" t="s">
        <v>26</v>
      </c>
      <c r="D1062">
        <v>7995</v>
      </c>
      <c r="E1062">
        <v>8113</v>
      </c>
      <c r="F1062" t="s">
        <v>109</v>
      </c>
      <c r="G1062">
        <v>4</v>
      </c>
      <c r="H1062" t="s">
        <v>35</v>
      </c>
      <c r="I1062" t="s">
        <v>36</v>
      </c>
      <c r="J1062">
        <v>40558</v>
      </c>
      <c r="K1062" t="s">
        <v>73</v>
      </c>
      <c r="L1062">
        <v>40558</v>
      </c>
      <c r="M1062" t="s">
        <v>73</v>
      </c>
      <c r="N1062" t="s">
        <v>110</v>
      </c>
      <c r="O1062" t="s">
        <v>69</v>
      </c>
      <c r="P1062">
        <v>3413648</v>
      </c>
      <c r="Q1062" t="s">
        <v>122</v>
      </c>
      <c r="R1062">
        <v>6479.04</v>
      </c>
      <c r="S1062">
        <v>6479.04</v>
      </c>
      <c r="T1062">
        <v>4478.8900000000003</v>
      </c>
      <c r="U1062">
        <v>0</v>
      </c>
      <c r="V1062">
        <v>150.86000000000001</v>
      </c>
      <c r="W1062">
        <v>150.86000000000001</v>
      </c>
      <c r="X1062">
        <v>104.95</v>
      </c>
      <c r="Y1062">
        <v>0</v>
      </c>
    </row>
    <row r="1063" spans="1:25" x14ac:dyDescent="0.3">
      <c r="A1063">
        <v>793001</v>
      </c>
      <c r="B1063" t="s">
        <v>553</v>
      </c>
      <c r="C1063" t="s">
        <v>26</v>
      </c>
      <c r="D1063">
        <v>7001</v>
      </c>
      <c r="E1063">
        <v>8149</v>
      </c>
      <c r="F1063" t="s">
        <v>554</v>
      </c>
      <c r="G1063">
        <v>4</v>
      </c>
      <c r="H1063" t="s">
        <v>35</v>
      </c>
      <c r="I1063" t="s">
        <v>29</v>
      </c>
      <c r="J1063">
        <v>40848</v>
      </c>
      <c r="K1063" t="s">
        <v>42</v>
      </c>
      <c r="L1063">
        <v>40848</v>
      </c>
      <c r="M1063" t="s">
        <v>42</v>
      </c>
      <c r="N1063" t="s">
        <v>555</v>
      </c>
      <c r="O1063" t="s">
        <v>43</v>
      </c>
      <c r="P1063">
        <v>3611126</v>
      </c>
      <c r="Q1063" t="s">
        <v>660</v>
      </c>
      <c r="R1063">
        <v>861121.98</v>
      </c>
      <c r="S1063">
        <v>0</v>
      </c>
      <c r="T1063">
        <v>0</v>
      </c>
      <c r="U1063">
        <v>0</v>
      </c>
      <c r="V1063">
        <v>92901.06</v>
      </c>
      <c r="W1063">
        <v>0</v>
      </c>
      <c r="X1063">
        <v>0</v>
      </c>
      <c r="Y1063">
        <v>0</v>
      </c>
    </row>
    <row r="1064" spans="1:25" x14ac:dyDescent="0.3">
      <c r="A1064">
        <v>983097</v>
      </c>
      <c r="B1064" t="s">
        <v>260</v>
      </c>
      <c r="C1064" t="s">
        <v>26</v>
      </c>
      <c r="D1064">
        <v>7003</v>
      </c>
      <c r="E1064">
        <v>8148</v>
      </c>
      <c r="F1064" t="s">
        <v>152</v>
      </c>
      <c r="G1064">
        <v>4</v>
      </c>
      <c r="H1064" t="s">
        <v>35</v>
      </c>
      <c r="I1064" t="s">
        <v>36</v>
      </c>
      <c r="J1064">
        <v>40461</v>
      </c>
      <c r="K1064" t="s">
        <v>37</v>
      </c>
      <c r="L1064">
        <v>40461</v>
      </c>
      <c r="M1064" t="s">
        <v>37</v>
      </c>
      <c r="N1064" t="s">
        <v>153</v>
      </c>
      <c r="O1064" t="s">
        <v>31</v>
      </c>
      <c r="P1064">
        <v>3761301</v>
      </c>
      <c r="Q1064" t="s">
        <v>504</v>
      </c>
      <c r="R1064">
        <v>2175.31</v>
      </c>
      <c r="S1064">
        <v>361.24</v>
      </c>
      <c r="T1064">
        <v>0</v>
      </c>
      <c r="U1064">
        <v>0</v>
      </c>
      <c r="V1064">
        <v>125.27</v>
      </c>
      <c r="W1064">
        <v>21.39</v>
      </c>
      <c r="X1064">
        <v>0</v>
      </c>
      <c r="Y1064">
        <v>0</v>
      </c>
    </row>
    <row r="1065" spans="1:25" x14ac:dyDescent="0.3">
      <c r="A1065">
        <v>762937</v>
      </c>
      <c r="B1065" t="s">
        <v>51</v>
      </c>
      <c r="C1065" t="s">
        <v>26</v>
      </c>
      <c r="D1065">
        <v>7001</v>
      </c>
      <c r="E1065">
        <v>8149</v>
      </c>
      <c r="F1065" t="s">
        <v>52</v>
      </c>
      <c r="G1065">
        <v>3</v>
      </c>
      <c r="H1065" t="s">
        <v>53</v>
      </c>
      <c r="I1065" t="s">
        <v>29</v>
      </c>
      <c r="J1065">
        <v>640</v>
      </c>
      <c r="K1065" t="s">
        <v>54</v>
      </c>
      <c r="L1065">
        <v>640</v>
      </c>
      <c r="M1065" t="s">
        <v>54</v>
      </c>
      <c r="N1065" t="s">
        <v>55</v>
      </c>
      <c r="O1065" t="s">
        <v>43</v>
      </c>
      <c r="P1065">
        <v>3915519</v>
      </c>
      <c r="Q1065" t="s">
        <v>275</v>
      </c>
      <c r="R1065">
        <v>3841.46</v>
      </c>
      <c r="S1065">
        <v>0</v>
      </c>
      <c r="T1065">
        <v>0</v>
      </c>
      <c r="U1065">
        <v>0</v>
      </c>
      <c r="V1065">
        <v>252.46</v>
      </c>
      <c r="W1065">
        <v>0</v>
      </c>
      <c r="X1065">
        <v>0</v>
      </c>
      <c r="Y1065">
        <v>0</v>
      </c>
    </row>
    <row r="1066" spans="1:25" x14ac:dyDescent="0.3">
      <c r="A1066">
        <v>458677</v>
      </c>
      <c r="B1066" t="s">
        <v>65</v>
      </c>
      <c r="C1066" t="s">
        <v>26</v>
      </c>
      <c r="D1066">
        <v>7992</v>
      </c>
      <c r="E1066">
        <v>8149</v>
      </c>
      <c r="F1066" t="s">
        <v>182</v>
      </c>
      <c r="G1066">
        <v>4</v>
      </c>
      <c r="H1066" t="s">
        <v>35</v>
      </c>
      <c r="I1066" t="s">
        <v>29</v>
      </c>
      <c r="J1066">
        <v>2133</v>
      </c>
      <c r="K1066" t="s">
        <v>67</v>
      </c>
      <c r="L1066">
        <v>2133</v>
      </c>
      <c r="M1066" t="s">
        <v>67</v>
      </c>
      <c r="N1066" t="s">
        <v>68</v>
      </c>
      <c r="O1066" t="s">
        <v>69</v>
      </c>
      <c r="P1066">
        <v>3544194</v>
      </c>
      <c r="Q1066" t="s">
        <v>131</v>
      </c>
      <c r="R1066">
        <v>583363.6</v>
      </c>
      <c r="S1066">
        <v>107854.86</v>
      </c>
      <c r="T1066">
        <v>365090.68</v>
      </c>
      <c r="U1066">
        <v>0</v>
      </c>
      <c r="V1066">
        <v>43604.36</v>
      </c>
      <c r="W1066">
        <v>8485.76</v>
      </c>
      <c r="X1066">
        <v>27474.06</v>
      </c>
      <c r="Y1066">
        <v>0</v>
      </c>
    </row>
    <row r="1067" spans="1:25" x14ac:dyDescent="0.3">
      <c r="A1067">
        <v>759033</v>
      </c>
      <c r="B1067" t="s">
        <v>150</v>
      </c>
      <c r="C1067" t="s">
        <v>26</v>
      </c>
      <c r="D1067">
        <v>7001</v>
      </c>
      <c r="E1067">
        <v>8149</v>
      </c>
      <c r="F1067" t="s">
        <v>116</v>
      </c>
      <c r="G1067">
        <v>2</v>
      </c>
      <c r="H1067" t="s">
        <v>28</v>
      </c>
      <c r="I1067" t="s">
        <v>29</v>
      </c>
      <c r="J1067">
        <v>40461</v>
      </c>
      <c r="K1067" t="s">
        <v>37</v>
      </c>
      <c r="L1067">
        <v>40461</v>
      </c>
      <c r="M1067" t="s">
        <v>37</v>
      </c>
      <c r="N1067">
        <v>0</v>
      </c>
      <c r="O1067" t="s">
        <v>31</v>
      </c>
      <c r="P1067">
        <v>2042299</v>
      </c>
      <c r="Q1067" t="s">
        <v>687</v>
      </c>
      <c r="R1067">
        <v>40971.42</v>
      </c>
      <c r="S1067">
        <v>0</v>
      </c>
      <c r="T1067">
        <v>0</v>
      </c>
      <c r="U1067">
        <v>0</v>
      </c>
      <c r="V1067">
        <v>1871.89</v>
      </c>
      <c r="W1067">
        <v>0</v>
      </c>
      <c r="X1067">
        <v>0</v>
      </c>
      <c r="Y1067">
        <v>0</v>
      </c>
    </row>
    <row r="1068" spans="1:25" x14ac:dyDescent="0.3">
      <c r="A1068">
        <v>29664</v>
      </c>
      <c r="B1068" t="s">
        <v>140</v>
      </c>
      <c r="C1068" t="s">
        <v>26</v>
      </c>
      <c r="D1068">
        <v>7670</v>
      </c>
      <c r="E1068">
        <v>8155</v>
      </c>
      <c r="F1068" t="s">
        <v>113</v>
      </c>
      <c r="G1068">
        <v>3</v>
      </c>
      <c r="H1068" t="s">
        <v>53</v>
      </c>
      <c r="I1068" t="s">
        <v>36</v>
      </c>
      <c r="J1068">
        <v>40206</v>
      </c>
      <c r="K1068" t="s">
        <v>47</v>
      </c>
      <c r="L1068">
        <v>40205</v>
      </c>
      <c r="M1068" t="s">
        <v>48</v>
      </c>
      <c r="N1068" t="s">
        <v>49</v>
      </c>
      <c r="O1068" t="s">
        <v>43</v>
      </c>
      <c r="P1068">
        <v>3568201</v>
      </c>
      <c r="Q1068" t="s">
        <v>114</v>
      </c>
      <c r="R1068">
        <v>3033.61</v>
      </c>
      <c r="S1068">
        <v>0</v>
      </c>
      <c r="T1068">
        <v>0</v>
      </c>
      <c r="U1068">
        <v>0</v>
      </c>
      <c r="V1068">
        <v>107.27</v>
      </c>
      <c r="W1068">
        <v>0</v>
      </c>
      <c r="X1068">
        <v>0</v>
      </c>
      <c r="Y1068">
        <v>0</v>
      </c>
    </row>
    <row r="1069" spans="1:25" x14ac:dyDescent="0.3">
      <c r="A1069">
        <v>761840</v>
      </c>
      <c r="B1069" t="s">
        <v>1055</v>
      </c>
      <c r="C1069" t="s">
        <v>26</v>
      </c>
      <c r="D1069">
        <v>7001</v>
      </c>
      <c r="E1069">
        <v>8149</v>
      </c>
      <c r="F1069" t="s">
        <v>1056</v>
      </c>
      <c r="G1069">
        <v>2</v>
      </c>
      <c r="H1069" t="s">
        <v>28</v>
      </c>
      <c r="I1069" t="s">
        <v>29</v>
      </c>
      <c r="J1069">
        <v>72871</v>
      </c>
      <c r="K1069" t="s">
        <v>1057</v>
      </c>
      <c r="L1069">
        <v>72871</v>
      </c>
      <c r="M1069" t="s">
        <v>1057</v>
      </c>
      <c r="N1069">
        <v>0</v>
      </c>
      <c r="O1069" t="s">
        <v>69</v>
      </c>
      <c r="P1069">
        <v>3289758</v>
      </c>
      <c r="Q1069" t="s">
        <v>270</v>
      </c>
      <c r="R1069">
        <v>8387.86</v>
      </c>
      <c r="S1069">
        <v>0</v>
      </c>
      <c r="T1069">
        <v>0</v>
      </c>
      <c r="U1069">
        <v>0</v>
      </c>
      <c r="V1069">
        <v>1034.3800000000001</v>
      </c>
      <c r="W1069">
        <v>0</v>
      </c>
      <c r="X1069">
        <v>0</v>
      </c>
      <c r="Y1069">
        <v>0</v>
      </c>
    </row>
    <row r="1070" spans="1:25" x14ac:dyDescent="0.3">
      <c r="A1070">
        <v>950068</v>
      </c>
      <c r="B1070" t="s">
        <v>479</v>
      </c>
      <c r="C1070" t="s">
        <v>26</v>
      </c>
      <c r="D1070">
        <v>7001</v>
      </c>
      <c r="E1070">
        <v>8149</v>
      </c>
      <c r="F1070" t="s">
        <v>176</v>
      </c>
      <c r="G1070">
        <v>3</v>
      </c>
      <c r="H1070" t="s">
        <v>53</v>
      </c>
      <c r="I1070" t="s">
        <v>29</v>
      </c>
      <c r="J1070">
        <v>40083</v>
      </c>
      <c r="K1070" t="s">
        <v>177</v>
      </c>
      <c r="L1070">
        <v>40083</v>
      </c>
      <c r="M1070" t="s">
        <v>177</v>
      </c>
      <c r="N1070" t="s">
        <v>178</v>
      </c>
      <c r="O1070" t="s">
        <v>43</v>
      </c>
      <c r="P1070">
        <v>3466661</v>
      </c>
      <c r="Q1070" t="s">
        <v>124</v>
      </c>
      <c r="R1070">
        <v>8001</v>
      </c>
      <c r="S1070">
        <v>8001</v>
      </c>
      <c r="T1070">
        <v>0</v>
      </c>
      <c r="U1070">
        <v>0</v>
      </c>
      <c r="V1070">
        <v>396.28</v>
      </c>
      <c r="W1070">
        <v>396.28</v>
      </c>
      <c r="X1070">
        <v>0</v>
      </c>
      <c r="Y1070">
        <v>0</v>
      </c>
    </row>
    <row r="1071" spans="1:25" x14ac:dyDescent="0.3">
      <c r="A1071">
        <v>654172</v>
      </c>
      <c r="B1071" t="s">
        <v>266</v>
      </c>
      <c r="C1071" t="s">
        <v>26</v>
      </c>
      <c r="D1071">
        <v>7670</v>
      </c>
      <c r="E1071">
        <v>8155</v>
      </c>
      <c r="F1071" t="s">
        <v>142</v>
      </c>
      <c r="G1071">
        <v>4</v>
      </c>
      <c r="H1071" t="s">
        <v>35</v>
      </c>
      <c r="I1071" t="s">
        <v>36</v>
      </c>
      <c r="J1071">
        <v>40206</v>
      </c>
      <c r="K1071" t="s">
        <v>47</v>
      </c>
      <c r="L1071">
        <v>40205</v>
      </c>
      <c r="M1071" t="s">
        <v>48</v>
      </c>
      <c r="N1071" t="s">
        <v>143</v>
      </c>
      <c r="O1071" t="s">
        <v>43</v>
      </c>
      <c r="P1071">
        <v>2623759</v>
      </c>
      <c r="Q1071" t="s">
        <v>1168</v>
      </c>
      <c r="R1071">
        <v>7739.52</v>
      </c>
      <c r="S1071">
        <v>4054.7</v>
      </c>
      <c r="T1071">
        <v>0</v>
      </c>
      <c r="U1071">
        <v>0</v>
      </c>
      <c r="V1071">
        <v>753.21</v>
      </c>
      <c r="W1071">
        <v>379.74</v>
      </c>
      <c r="X1071">
        <v>0</v>
      </c>
      <c r="Y1071">
        <v>0</v>
      </c>
    </row>
    <row r="1072" spans="1:25" x14ac:dyDescent="0.3">
      <c r="A1072">
        <v>442984</v>
      </c>
      <c r="B1072" t="s">
        <v>202</v>
      </c>
      <c r="C1072" t="s">
        <v>26</v>
      </c>
      <c r="D1072">
        <v>7003</v>
      </c>
      <c r="E1072">
        <v>8148</v>
      </c>
      <c r="F1072" t="s">
        <v>203</v>
      </c>
      <c r="G1072">
        <v>2</v>
      </c>
      <c r="H1072" t="s">
        <v>28</v>
      </c>
      <c r="I1072" t="s">
        <v>36</v>
      </c>
      <c r="J1072">
        <v>40461</v>
      </c>
      <c r="K1072" t="s">
        <v>37</v>
      </c>
      <c r="L1072">
        <v>40461</v>
      </c>
      <c r="M1072" t="s">
        <v>37</v>
      </c>
      <c r="N1072">
        <v>0</v>
      </c>
      <c r="O1072" t="s">
        <v>31</v>
      </c>
      <c r="P1072">
        <v>3490026</v>
      </c>
      <c r="Q1072" t="s">
        <v>50</v>
      </c>
      <c r="R1072">
        <v>1469.42</v>
      </c>
      <c r="S1072">
        <v>579.64</v>
      </c>
      <c r="T1072">
        <v>0</v>
      </c>
      <c r="U1072">
        <v>0</v>
      </c>
      <c r="V1072">
        <v>126.99</v>
      </c>
      <c r="W1072">
        <v>52.9</v>
      </c>
      <c r="X1072">
        <v>0</v>
      </c>
      <c r="Y1072">
        <v>0</v>
      </c>
    </row>
    <row r="1073" spans="1:25" x14ac:dyDescent="0.3">
      <c r="A1073">
        <v>193823</v>
      </c>
      <c r="B1073" t="s">
        <v>551</v>
      </c>
      <c r="C1073" t="s">
        <v>26</v>
      </c>
      <c r="D1073">
        <v>7003</v>
      </c>
      <c r="E1073">
        <v>8148</v>
      </c>
      <c r="F1073" t="s">
        <v>552</v>
      </c>
      <c r="G1073">
        <v>2</v>
      </c>
      <c r="H1073" t="s">
        <v>28</v>
      </c>
      <c r="I1073" t="s">
        <v>36</v>
      </c>
      <c r="J1073">
        <v>40461</v>
      </c>
      <c r="K1073" t="s">
        <v>37</v>
      </c>
      <c r="L1073">
        <v>40461</v>
      </c>
      <c r="M1073" t="s">
        <v>37</v>
      </c>
      <c r="N1073">
        <v>0</v>
      </c>
      <c r="O1073" t="s">
        <v>31</v>
      </c>
      <c r="P1073">
        <v>1248285</v>
      </c>
      <c r="Q1073" t="s">
        <v>610</v>
      </c>
      <c r="R1073">
        <v>498.2</v>
      </c>
      <c r="S1073">
        <v>0</v>
      </c>
      <c r="T1073">
        <v>0</v>
      </c>
      <c r="U1073">
        <v>0</v>
      </c>
      <c r="V1073">
        <v>86.38</v>
      </c>
      <c r="W1073">
        <v>0</v>
      </c>
      <c r="X1073">
        <v>0</v>
      </c>
      <c r="Y1073">
        <v>0</v>
      </c>
    </row>
    <row r="1074" spans="1:25" x14ac:dyDescent="0.3">
      <c r="A1074">
        <v>870904</v>
      </c>
      <c r="B1074" t="s">
        <v>108</v>
      </c>
      <c r="C1074" t="s">
        <v>26</v>
      </c>
      <c r="D1074">
        <v>7995</v>
      </c>
      <c r="E1074">
        <v>8113</v>
      </c>
      <c r="F1074" t="s">
        <v>109</v>
      </c>
      <c r="G1074">
        <v>4</v>
      </c>
      <c r="H1074" t="s">
        <v>35</v>
      </c>
      <c r="I1074" t="s">
        <v>36</v>
      </c>
      <c r="J1074">
        <v>40558</v>
      </c>
      <c r="K1074" t="s">
        <v>73</v>
      </c>
      <c r="L1074">
        <v>40558</v>
      </c>
      <c r="M1074" t="s">
        <v>73</v>
      </c>
      <c r="N1074" t="s">
        <v>110</v>
      </c>
      <c r="O1074" t="s">
        <v>69</v>
      </c>
      <c r="P1074">
        <v>3498193</v>
      </c>
      <c r="Q1074" t="s">
        <v>213</v>
      </c>
      <c r="R1074">
        <v>11763.5</v>
      </c>
      <c r="S1074">
        <v>1267.83</v>
      </c>
      <c r="T1074">
        <v>0</v>
      </c>
      <c r="U1074">
        <v>0</v>
      </c>
      <c r="V1074">
        <v>365.96</v>
      </c>
      <c r="W1074">
        <v>41.14</v>
      </c>
      <c r="X1074">
        <v>0</v>
      </c>
      <c r="Y1074">
        <v>0</v>
      </c>
    </row>
    <row r="1075" spans="1:25" x14ac:dyDescent="0.3">
      <c r="A1075">
        <v>877354</v>
      </c>
      <c r="B1075" t="s">
        <v>57</v>
      </c>
      <c r="C1075" t="s">
        <v>26</v>
      </c>
      <c r="D1075">
        <v>7595</v>
      </c>
      <c r="E1075">
        <v>8115</v>
      </c>
      <c r="F1075" t="s">
        <v>58</v>
      </c>
      <c r="G1075">
        <v>4</v>
      </c>
      <c r="H1075" t="s">
        <v>35</v>
      </c>
      <c r="I1075" t="s">
        <v>36</v>
      </c>
      <c r="J1075">
        <v>73354</v>
      </c>
      <c r="K1075" t="s">
        <v>59</v>
      </c>
      <c r="L1075">
        <v>73354</v>
      </c>
      <c r="M1075" t="s">
        <v>59</v>
      </c>
      <c r="N1075" t="s">
        <v>60</v>
      </c>
      <c r="O1075" t="s">
        <v>43</v>
      </c>
      <c r="P1075">
        <v>3586716</v>
      </c>
      <c r="Q1075" t="s">
        <v>444</v>
      </c>
      <c r="R1075">
        <v>62343.55</v>
      </c>
      <c r="S1075">
        <v>0</v>
      </c>
      <c r="T1075">
        <v>20969.990000000002</v>
      </c>
      <c r="U1075">
        <v>42011.4</v>
      </c>
      <c r="V1075">
        <v>1639.46</v>
      </c>
      <c r="W1075">
        <v>0</v>
      </c>
      <c r="X1075">
        <v>453.81</v>
      </c>
      <c r="Y1075">
        <v>1.08</v>
      </c>
    </row>
    <row r="1076" spans="1:25" x14ac:dyDescent="0.3">
      <c r="A1076">
        <v>870905</v>
      </c>
      <c r="B1076" t="s">
        <v>71</v>
      </c>
      <c r="C1076" t="s">
        <v>26</v>
      </c>
      <c r="D1076">
        <v>7995</v>
      </c>
      <c r="E1076">
        <v>8113</v>
      </c>
      <c r="F1076" t="s">
        <v>72</v>
      </c>
      <c r="G1076">
        <v>4</v>
      </c>
      <c r="H1076" t="s">
        <v>35</v>
      </c>
      <c r="I1076" t="s">
        <v>36</v>
      </c>
      <c r="J1076">
        <v>40558</v>
      </c>
      <c r="K1076" t="s">
        <v>73</v>
      </c>
      <c r="L1076">
        <v>40558</v>
      </c>
      <c r="M1076" t="s">
        <v>73</v>
      </c>
      <c r="N1076" t="s">
        <v>74</v>
      </c>
      <c r="O1076" t="s">
        <v>69</v>
      </c>
      <c r="P1076">
        <v>2293538</v>
      </c>
      <c r="Q1076" t="s">
        <v>39</v>
      </c>
      <c r="R1076">
        <v>27650.12</v>
      </c>
      <c r="S1076">
        <v>6901.2</v>
      </c>
      <c r="T1076">
        <v>1404.54</v>
      </c>
      <c r="U1076">
        <v>2813.86</v>
      </c>
      <c r="V1076">
        <v>1288.73</v>
      </c>
      <c r="W1076">
        <v>323.02</v>
      </c>
      <c r="X1076">
        <v>65.44</v>
      </c>
      <c r="Y1076">
        <v>42.77</v>
      </c>
    </row>
    <row r="1077" spans="1:25" x14ac:dyDescent="0.3">
      <c r="A1077">
        <v>497890</v>
      </c>
      <c r="B1077" t="s">
        <v>966</v>
      </c>
      <c r="C1077" t="s">
        <v>26</v>
      </c>
      <c r="D1077">
        <v>7670</v>
      </c>
      <c r="E1077">
        <v>8155</v>
      </c>
      <c r="F1077" t="s">
        <v>249</v>
      </c>
      <c r="G1077">
        <v>4</v>
      </c>
      <c r="H1077" t="s">
        <v>35</v>
      </c>
      <c r="I1077" t="s">
        <v>36</v>
      </c>
      <c r="J1077">
        <v>40206</v>
      </c>
      <c r="K1077" t="s">
        <v>47</v>
      </c>
      <c r="L1077">
        <v>40205</v>
      </c>
      <c r="M1077" t="s">
        <v>48</v>
      </c>
      <c r="N1077" t="s">
        <v>690</v>
      </c>
      <c r="O1077" t="s">
        <v>43</v>
      </c>
      <c r="P1077">
        <v>3280831</v>
      </c>
      <c r="Q1077" t="s">
        <v>133</v>
      </c>
      <c r="R1077">
        <v>11756.15</v>
      </c>
      <c r="S1077">
        <v>3874.84</v>
      </c>
      <c r="T1077">
        <v>0</v>
      </c>
      <c r="U1077">
        <v>0</v>
      </c>
      <c r="V1077">
        <v>212.42</v>
      </c>
      <c r="W1077">
        <v>71.819999999999993</v>
      </c>
      <c r="X1077">
        <v>0</v>
      </c>
      <c r="Y1077">
        <v>0</v>
      </c>
    </row>
    <row r="1078" spans="1:25" x14ac:dyDescent="0.3">
      <c r="A1078">
        <v>793001</v>
      </c>
      <c r="B1078" t="s">
        <v>553</v>
      </c>
      <c r="C1078" t="s">
        <v>26</v>
      </c>
      <c r="D1078">
        <v>7001</v>
      </c>
      <c r="E1078">
        <v>8149</v>
      </c>
      <c r="F1078" t="s">
        <v>554</v>
      </c>
      <c r="G1078">
        <v>4</v>
      </c>
      <c r="H1078" t="s">
        <v>35</v>
      </c>
      <c r="I1078" t="s">
        <v>29</v>
      </c>
      <c r="J1078">
        <v>40848</v>
      </c>
      <c r="K1078" t="s">
        <v>42</v>
      </c>
      <c r="L1078">
        <v>40848</v>
      </c>
      <c r="M1078" t="s">
        <v>42</v>
      </c>
      <c r="N1078" t="s">
        <v>555</v>
      </c>
      <c r="O1078" t="s">
        <v>43</v>
      </c>
      <c r="P1078">
        <v>2398311</v>
      </c>
      <c r="Q1078" t="s">
        <v>556</v>
      </c>
      <c r="R1078">
        <v>240340.06</v>
      </c>
      <c r="S1078">
        <v>0</v>
      </c>
      <c r="T1078">
        <v>0</v>
      </c>
      <c r="U1078">
        <v>0</v>
      </c>
      <c r="V1078">
        <v>24400.12</v>
      </c>
      <c r="W1078">
        <v>0</v>
      </c>
      <c r="X1078">
        <v>0</v>
      </c>
      <c r="Y1078">
        <v>0</v>
      </c>
    </row>
    <row r="1079" spans="1:25" x14ac:dyDescent="0.3">
      <c r="A1079">
        <v>183018</v>
      </c>
      <c r="B1079" t="s">
        <v>112</v>
      </c>
      <c r="C1079" t="s">
        <v>26</v>
      </c>
      <c r="D1079">
        <v>7670</v>
      </c>
      <c r="E1079">
        <v>8155</v>
      </c>
      <c r="F1079" t="s">
        <v>113</v>
      </c>
      <c r="G1079">
        <v>4</v>
      </c>
      <c r="H1079" t="s">
        <v>35</v>
      </c>
      <c r="I1079" t="s">
        <v>36</v>
      </c>
      <c r="J1079">
        <v>40206</v>
      </c>
      <c r="K1079" t="s">
        <v>47</v>
      </c>
      <c r="L1079">
        <v>40205</v>
      </c>
      <c r="M1079" t="s">
        <v>48</v>
      </c>
      <c r="N1079" t="s">
        <v>49</v>
      </c>
      <c r="O1079" t="s">
        <v>43</v>
      </c>
      <c r="P1079">
        <v>3430337</v>
      </c>
      <c r="Q1079" t="s">
        <v>101</v>
      </c>
      <c r="R1079">
        <v>7409.52</v>
      </c>
      <c r="S1079">
        <v>0</v>
      </c>
      <c r="T1079">
        <v>0</v>
      </c>
      <c r="U1079">
        <v>0</v>
      </c>
      <c r="V1079">
        <v>931.91</v>
      </c>
      <c r="W1079">
        <v>0</v>
      </c>
      <c r="X1079">
        <v>0</v>
      </c>
      <c r="Y1079">
        <v>0</v>
      </c>
    </row>
    <row r="1080" spans="1:25" x14ac:dyDescent="0.3">
      <c r="A1080">
        <v>758680</v>
      </c>
      <c r="B1080" t="s">
        <v>1169</v>
      </c>
      <c r="C1080" t="s">
        <v>26</v>
      </c>
      <c r="D1080">
        <v>7995</v>
      </c>
      <c r="E1080">
        <v>8173</v>
      </c>
      <c r="F1080" t="s">
        <v>1170</v>
      </c>
      <c r="G1080">
        <v>2</v>
      </c>
      <c r="H1080" t="s">
        <v>28</v>
      </c>
      <c r="I1080" t="s">
        <v>36</v>
      </c>
      <c r="J1080">
        <v>30598</v>
      </c>
      <c r="K1080" t="s">
        <v>1171</v>
      </c>
      <c r="L1080">
        <v>40591</v>
      </c>
      <c r="M1080" t="s">
        <v>1172</v>
      </c>
      <c r="N1080">
        <v>0</v>
      </c>
      <c r="O1080" t="s">
        <v>31</v>
      </c>
      <c r="P1080">
        <v>3224581</v>
      </c>
      <c r="Q1080" t="s">
        <v>246</v>
      </c>
      <c r="R1080">
        <v>1508.7</v>
      </c>
      <c r="S1080">
        <v>0</v>
      </c>
      <c r="T1080">
        <v>0</v>
      </c>
      <c r="U1080">
        <v>-370.65</v>
      </c>
      <c r="V1080">
        <v>317.98</v>
      </c>
      <c r="W1080">
        <v>0</v>
      </c>
      <c r="X1080">
        <v>0</v>
      </c>
      <c r="Y1080">
        <v>-241.8</v>
      </c>
    </row>
    <row r="1081" spans="1:25" x14ac:dyDescent="0.3">
      <c r="A1081">
        <v>905468</v>
      </c>
      <c r="B1081" t="s">
        <v>1173</v>
      </c>
      <c r="C1081" t="s">
        <v>26</v>
      </c>
      <c r="D1081">
        <v>7994</v>
      </c>
      <c r="E1081">
        <v>8160</v>
      </c>
      <c r="F1081" t="s">
        <v>1174</v>
      </c>
      <c r="G1081">
        <v>3</v>
      </c>
      <c r="H1081" t="s">
        <v>53</v>
      </c>
      <c r="I1081" t="s">
        <v>36</v>
      </c>
      <c r="J1081">
        <v>40019</v>
      </c>
      <c r="K1081" t="s">
        <v>381</v>
      </c>
      <c r="L1081">
        <v>40018</v>
      </c>
      <c r="M1081" t="s">
        <v>381</v>
      </c>
      <c r="N1081" t="s">
        <v>1175</v>
      </c>
      <c r="O1081" t="s">
        <v>43</v>
      </c>
      <c r="P1081">
        <v>2332070</v>
      </c>
      <c r="Q1081" t="s">
        <v>806</v>
      </c>
      <c r="R1081">
        <v>101810.13</v>
      </c>
      <c r="S1081">
        <v>0</v>
      </c>
      <c r="T1081">
        <v>0</v>
      </c>
      <c r="U1081">
        <v>0</v>
      </c>
      <c r="V1081">
        <v>6643.95</v>
      </c>
      <c r="W1081">
        <v>0</v>
      </c>
      <c r="X1081">
        <v>0</v>
      </c>
      <c r="Y1081">
        <v>0</v>
      </c>
    </row>
    <row r="1082" spans="1:25" x14ac:dyDescent="0.3">
      <c r="A1082">
        <v>941913</v>
      </c>
      <c r="B1082" t="s">
        <v>325</v>
      </c>
      <c r="C1082" t="s">
        <v>26</v>
      </c>
      <c r="D1082">
        <v>7994</v>
      </c>
      <c r="E1082">
        <v>8149</v>
      </c>
      <c r="F1082" t="s">
        <v>326</v>
      </c>
      <c r="G1082">
        <v>2</v>
      </c>
      <c r="H1082" t="s">
        <v>28</v>
      </c>
      <c r="I1082" t="s">
        <v>29</v>
      </c>
      <c r="J1082">
        <v>72493</v>
      </c>
      <c r="K1082" t="s">
        <v>327</v>
      </c>
      <c r="L1082">
        <v>72480</v>
      </c>
      <c r="M1082" t="s">
        <v>130</v>
      </c>
      <c r="N1082">
        <v>0</v>
      </c>
      <c r="O1082" t="s">
        <v>43</v>
      </c>
      <c r="P1082">
        <v>3976867</v>
      </c>
      <c r="Q1082" t="s">
        <v>636</v>
      </c>
      <c r="R1082">
        <v>187334.84</v>
      </c>
      <c r="S1082">
        <v>187334.84</v>
      </c>
      <c r="T1082">
        <v>0</v>
      </c>
      <c r="U1082">
        <v>0</v>
      </c>
      <c r="V1082">
        <v>16203.58</v>
      </c>
      <c r="W1082">
        <v>16203.58</v>
      </c>
      <c r="X1082">
        <v>0</v>
      </c>
      <c r="Y1082">
        <v>0</v>
      </c>
    </row>
    <row r="1083" spans="1:25" x14ac:dyDescent="0.3">
      <c r="A1083">
        <v>950068</v>
      </c>
      <c r="B1083" t="s">
        <v>479</v>
      </c>
      <c r="C1083" t="s">
        <v>26</v>
      </c>
      <c r="D1083">
        <v>7001</v>
      </c>
      <c r="E1083">
        <v>8149</v>
      </c>
      <c r="F1083" t="s">
        <v>176</v>
      </c>
      <c r="G1083">
        <v>3</v>
      </c>
      <c r="H1083" t="s">
        <v>53</v>
      </c>
      <c r="I1083" t="s">
        <v>29</v>
      </c>
      <c r="J1083">
        <v>40083</v>
      </c>
      <c r="K1083" t="s">
        <v>177</v>
      </c>
      <c r="L1083">
        <v>40083</v>
      </c>
      <c r="M1083" t="s">
        <v>177</v>
      </c>
      <c r="N1083" t="s">
        <v>178</v>
      </c>
      <c r="O1083" t="s">
        <v>43</v>
      </c>
      <c r="P1083">
        <v>2320265</v>
      </c>
      <c r="Q1083" t="s">
        <v>607</v>
      </c>
      <c r="R1083">
        <v>28973.94</v>
      </c>
      <c r="S1083">
        <v>0</v>
      </c>
      <c r="T1083">
        <v>0</v>
      </c>
      <c r="U1083">
        <v>0</v>
      </c>
      <c r="V1083">
        <v>3099.77</v>
      </c>
      <c r="W1083">
        <v>0</v>
      </c>
      <c r="X1083">
        <v>0</v>
      </c>
      <c r="Y1083">
        <v>0</v>
      </c>
    </row>
    <row r="1084" spans="1:25" x14ac:dyDescent="0.3">
      <c r="A1084">
        <v>733443</v>
      </c>
      <c r="B1084" t="s">
        <v>230</v>
      </c>
      <c r="C1084" t="s">
        <v>26</v>
      </c>
      <c r="D1084">
        <v>7994</v>
      </c>
      <c r="E1084">
        <v>8149</v>
      </c>
      <c r="F1084" t="s">
        <v>231</v>
      </c>
      <c r="G1084">
        <v>4</v>
      </c>
      <c r="H1084" t="s">
        <v>35</v>
      </c>
      <c r="I1084" t="s">
        <v>29</v>
      </c>
      <c r="J1084">
        <v>72859</v>
      </c>
      <c r="K1084" t="s">
        <v>164</v>
      </c>
      <c r="L1084">
        <v>72859</v>
      </c>
      <c r="M1084" t="s">
        <v>164</v>
      </c>
      <c r="N1084" t="s">
        <v>165</v>
      </c>
      <c r="O1084" t="s">
        <v>43</v>
      </c>
      <c r="P1084">
        <v>1570894</v>
      </c>
      <c r="Q1084" t="s">
        <v>1176</v>
      </c>
      <c r="R1084">
        <v>0</v>
      </c>
      <c r="S1084">
        <v>0</v>
      </c>
      <c r="T1084">
        <v>0</v>
      </c>
      <c r="U1084">
        <v>0</v>
      </c>
      <c r="V1084">
        <v>64</v>
      </c>
      <c r="W1084">
        <v>64</v>
      </c>
      <c r="X1084">
        <v>0</v>
      </c>
      <c r="Y1084">
        <v>0</v>
      </c>
    </row>
    <row r="1085" spans="1:25" x14ac:dyDescent="0.3">
      <c r="A1085">
        <v>741367</v>
      </c>
      <c r="B1085" t="s">
        <v>1177</v>
      </c>
      <c r="C1085" t="s">
        <v>26</v>
      </c>
      <c r="D1085">
        <v>7989</v>
      </c>
      <c r="E1085">
        <v>8149</v>
      </c>
      <c r="F1085" t="s">
        <v>1178</v>
      </c>
      <c r="G1085">
        <v>2</v>
      </c>
      <c r="H1085" t="s">
        <v>28</v>
      </c>
      <c r="I1085" t="s">
        <v>29</v>
      </c>
      <c r="J1085">
        <v>21369</v>
      </c>
      <c r="K1085" t="s">
        <v>63</v>
      </c>
      <c r="L1085">
        <v>21369</v>
      </c>
      <c r="M1085" t="s">
        <v>63</v>
      </c>
      <c r="N1085">
        <v>0</v>
      </c>
      <c r="O1085" t="s">
        <v>31</v>
      </c>
      <c r="P1085">
        <v>3445343</v>
      </c>
      <c r="Q1085" t="s">
        <v>377</v>
      </c>
      <c r="R1085">
        <v>17992</v>
      </c>
      <c r="S1085">
        <v>0</v>
      </c>
      <c r="T1085">
        <v>0</v>
      </c>
      <c r="U1085">
        <v>0</v>
      </c>
      <c r="V1085">
        <v>342.24</v>
      </c>
      <c r="W1085">
        <v>0</v>
      </c>
      <c r="X1085">
        <v>0</v>
      </c>
      <c r="Y1085">
        <v>0</v>
      </c>
    </row>
    <row r="1086" spans="1:25" x14ac:dyDescent="0.3">
      <c r="A1086">
        <v>29664</v>
      </c>
      <c r="B1086" t="s">
        <v>140</v>
      </c>
      <c r="C1086" t="s">
        <v>26</v>
      </c>
      <c r="D1086">
        <v>7670</v>
      </c>
      <c r="E1086">
        <v>8155</v>
      </c>
      <c r="F1086" t="s">
        <v>113</v>
      </c>
      <c r="G1086">
        <v>3</v>
      </c>
      <c r="H1086" t="s">
        <v>53</v>
      </c>
      <c r="I1086" t="s">
        <v>36</v>
      </c>
      <c r="J1086">
        <v>40206</v>
      </c>
      <c r="K1086" t="s">
        <v>47</v>
      </c>
      <c r="L1086">
        <v>40205</v>
      </c>
      <c r="M1086" t="s">
        <v>48</v>
      </c>
      <c r="N1086" t="s">
        <v>49</v>
      </c>
      <c r="O1086" t="s">
        <v>43</v>
      </c>
      <c r="P1086">
        <v>2293488</v>
      </c>
      <c r="Q1086" t="s">
        <v>39</v>
      </c>
      <c r="R1086">
        <v>8109.4</v>
      </c>
      <c r="S1086">
        <v>8109.4</v>
      </c>
      <c r="T1086">
        <v>0</v>
      </c>
      <c r="U1086">
        <v>0</v>
      </c>
      <c r="V1086">
        <v>333.64</v>
      </c>
      <c r="W1086">
        <v>333.64</v>
      </c>
      <c r="X1086">
        <v>0</v>
      </c>
      <c r="Y1086">
        <v>0</v>
      </c>
    </row>
    <row r="1087" spans="1:25" x14ac:dyDescent="0.3">
      <c r="A1087">
        <v>274982</v>
      </c>
      <c r="B1087" t="s">
        <v>180</v>
      </c>
      <c r="C1087" t="s">
        <v>26</v>
      </c>
      <c r="D1087">
        <v>7003</v>
      </c>
      <c r="E1087">
        <v>8148</v>
      </c>
      <c r="F1087" t="s">
        <v>116</v>
      </c>
      <c r="G1087">
        <v>3</v>
      </c>
      <c r="H1087" t="s">
        <v>53</v>
      </c>
      <c r="I1087" t="s">
        <v>36</v>
      </c>
      <c r="J1087">
        <v>40461</v>
      </c>
      <c r="K1087" t="s">
        <v>37</v>
      </c>
      <c r="L1087">
        <v>40461</v>
      </c>
      <c r="M1087" t="s">
        <v>37</v>
      </c>
      <c r="N1087" t="s">
        <v>117</v>
      </c>
      <c r="O1087" t="s">
        <v>31</v>
      </c>
      <c r="P1087">
        <v>3934569</v>
      </c>
      <c r="Q1087" t="s">
        <v>1161</v>
      </c>
      <c r="R1087">
        <v>15823.05</v>
      </c>
      <c r="S1087">
        <v>15823.05</v>
      </c>
      <c r="T1087">
        <v>0</v>
      </c>
      <c r="U1087">
        <v>0</v>
      </c>
      <c r="V1087">
        <v>386.35</v>
      </c>
      <c r="W1087">
        <v>386.35</v>
      </c>
      <c r="X1087">
        <v>0</v>
      </c>
      <c r="Y1087">
        <v>0</v>
      </c>
    </row>
    <row r="1088" spans="1:25" x14ac:dyDescent="0.3">
      <c r="A1088">
        <v>339819</v>
      </c>
      <c r="B1088" t="s">
        <v>1157</v>
      </c>
      <c r="C1088" t="s">
        <v>26</v>
      </c>
      <c r="D1088">
        <v>7994</v>
      </c>
      <c r="E1088">
        <v>8149</v>
      </c>
      <c r="F1088" t="s">
        <v>1158</v>
      </c>
      <c r="G1088">
        <v>3</v>
      </c>
      <c r="H1088" t="s">
        <v>53</v>
      </c>
      <c r="I1088" t="s">
        <v>29</v>
      </c>
      <c r="J1088">
        <v>72500</v>
      </c>
      <c r="K1088" t="s">
        <v>1159</v>
      </c>
      <c r="L1088">
        <v>72480</v>
      </c>
      <c r="M1088" t="s">
        <v>130</v>
      </c>
      <c r="N1088">
        <v>0</v>
      </c>
      <c r="O1088" t="s">
        <v>43</v>
      </c>
      <c r="P1088">
        <v>3915519</v>
      </c>
      <c r="Q1088" t="s">
        <v>275</v>
      </c>
      <c r="R1088">
        <v>82539.600000000006</v>
      </c>
      <c r="S1088">
        <v>24963.9</v>
      </c>
      <c r="T1088">
        <v>0</v>
      </c>
      <c r="U1088">
        <v>0</v>
      </c>
      <c r="V1088">
        <v>5364.42</v>
      </c>
      <c r="W1088">
        <v>1635.4</v>
      </c>
      <c r="X1088">
        <v>0</v>
      </c>
      <c r="Y1088">
        <v>0</v>
      </c>
    </row>
    <row r="1089" spans="1:25" x14ac:dyDescent="0.3">
      <c r="A1089">
        <v>767139</v>
      </c>
      <c r="B1089" t="s">
        <v>1179</v>
      </c>
      <c r="C1089" t="s">
        <v>26</v>
      </c>
      <c r="D1089">
        <v>7001</v>
      </c>
      <c r="E1089">
        <v>8149</v>
      </c>
      <c r="F1089" t="s">
        <v>1180</v>
      </c>
      <c r="G1089">
        <v>2</v>
      </c>
      <c r="H1089" t="s">
        <v>28</v>
      </c>
      <c r="I1089" t="s">
        <v>29</v>
      </c>
      <c r="J1089">
        <v>21207</v>
      </c>
      <c r="K1089" t="s">
        <v>429</v>
      </c>
      <c r="L1089">
        <v>21207</v>
      </c>
      <c r="M1089" t="s">
        <v>429</v>
      </c>
      <c r="N1089">
        <v>0</v>
      </c>
      <c r="O1089" t="s">
        <v>43</v>
      </c>
      <c r="P1089">
        <v>3920865</v>
      </c>
      <c r="Q1089" t="s">
        <v>179</v>
      </c>
      <c r="R1089">
        <v>16686</v>
      </c>
      <c r="S1089">
        <v>0</v>
      </c>
      <c r="T1089">
        <v>0</v>
      </c>
      <c r="U1089">
        <v>0</v>
      </c>
      <c r="V1089">
        <v>501.3</v>
      </c>
      <c r="W1089">
        <v>0</v>
      </c>
      <c r="X1089">
        <v>0</v>
      </c>
      <c r="Y1089">
        <v>0</v>
      </c>
    </row>
    <row r="1090" spans="1:25" x14ac:dyDescent="0.3">
      <c r="A1090">
        <v>384620</v>
      </c>
      <c r="B1090" t="s">
        <v>845</v>
      </c>
      <c r="C1090" t="s">
        <v>26</v>
      </c>
      <c r="D1090">
        <v>7001</v>
      </c>
      <c r="E1090">
        <v>8149</v>
      </c>
      <c r="F1090" t="s">
        <v>846</v>
      </c>
      <c r="G1090">
        <v>2</v>
      </c>
      <c r="H1090" t="s">
        <v>28</v>
      </c>
      <c r="I1090" t="s">
        <v>291</v>
      </c>
      <c r="J1090">
        <v>72648</v>
      </c>
      <c r="K1090" t="s">
        <v>847</v>
      </c>
      <c r="L1090">
        <v>72648</v>
      </c>
      <c r="M1090" t="s">
        <v>847</v>
      </c>
      <c r="N1090">
        <v>0</v>
      </c>
      <c r="O1090" t="s">
        <v>69</v>
      </c>
      <c r="P1090">
        <v>2856201</v>
      </c>
      <c r="Q1090" t="s">
        <v>682</v>
      </c>
      <c r="R1090">
        <v>9386.4</v>
      </c>
      <c r="S1090">
        <v>0</v>
      </c>
      <c r="T1090">
        <v>0</v>
      </c>
      <c r="U1090">
        <v>0</v>
      </c>
      <c r="V1090">
        <v>695.24</v>
      </c>
      <c r="W1090">
        <v>0</v>
      </c>
      <c r="X1090">
        <v>0</v>
      </c>
      <c r="Y1090">
        <v>0</v>
      </c>
    </row>
    <row r="1091" spans="1:25" x14ac:dyDescent="0.3">
      <c r="A1091">
        <v>76008</v>
      </c>
      <c r="B1091" t="s">
        <v>1181</v>
      </c>
      <c r="C1091" t="s">
        <v>26</v>
      </c>
      <c r="D1091">
        <v>7994</v>
      </c>
      <c r="E1091">
        <v>8149</v>
      </c>
      <c r="F1091" t="s">
        <v>712</v>
      </c>
      <c r="G1091">
        <v>4</v>
      </c>
      <c r="H1091" t="s">
        <v>35</v>
      </c>
      <c r="I1091" t="s">
        <v>36</v>
      </c>
      <c r="J1091">
        <v>40263</v>
      </c>
      <c r="K1091" t="s">
        <v>398</v>
      </c>
      <c r="L1091">
        <v>40263</v>
      </c>
      <c r="M1091" t="s">
        <v>398</v>
      </c>
      <c r="N1091" t="s">
        <v>55</v>
      </c>
      <c r="O1091" t="s">
        <v>43</v>
      </c>
      <c r="P1091">
        <v>2681856</v>
      </c>
      <c r="Q1091" t="s">
        <v>265</v>
      </c>
      <c r="R1091">
        <v>4813.34</v>
      </c>
      <c r="S1091">
        <v>0</v>
      </c>
      <c r="T1091">
        <v>0</v>
      </c>
      <c r="U1091">
        <v>0</v>
      </c>
      <c r="V1091">
        <v>198.76</v>
      </c>
      <c r="W1091">
        <v>0</v>
      </c>
      <c r="X1091">
        <v>0</v>
      </c>
      <c r="Y1091">
        <v>0</v>
      </c>
    </row>
    <row r="1092" spans="1:25" x14ac:dyDescent="0.3">
      <c r="A1092">
        <v>950067</v>
      </c>
      <c r="B1092" t="s">
        <v>175</v>
      </c>
      <c r="C1092" t="s">
        <v>26</v>
      </c>
      <c r="D1092">
        <v>7001</v>
      </c>
      <c r="E1092">
        <v>8149</v>
      </c>
      <c r="F1092" t="s">
        <v>176</v>
      </c>
      <c r="G1092">
        <v>4</v>
      </c>
      <c r="H1092" t="s">
        <v>35</v>
      </c>
      <c r="I1092" t="s">
        <v>29</v>
      </c>
      <c r="J1092">
        <v>40083</v>
      </c>
      <c r="K1092" t="s">
        <v>177</v>
      </c>
      <c r="L1092">
        <v>40083</v>
      </c>
      <c r="M1092" t="s">
        <v>177</v>
      </c>
      <c r="N1092" t="s">
        <v>178</v>
      </c>
      <c r="O1092" t="s">
        <v>43</v>
      </c>
      <c r="P1092">
        <v>3610032</v>
      </c>
      <c r="Q1092" t="s">
        <v>1066</v>
      </c>
      <c r="R1092">
        <v>6788.79</v>
      </c>
      <c r="S1092">
        <v>0</v>
      </c>
      <c r="T1092">
        <v>0</v>
      </c>
      <c r="U1092">
        <v>0</v>
      </c>
      <c r="V1092">
        <v>705.95</v>
      </c>
      <c r="W1092">
        <v>0</v>
      </c>
      <c r="X1092">
        <v>0</v>
      </c>
      <c r="Y1092">
        <v>0</v>
      </c>
    </row>
    <row r="1093" spans="1:25" x14ac:dyDescent="0.3">
      <c r="A1093">
        <v>25416</v>
      </c>
      <c r="B1093" t="s">
        <v>495</v>
      </c>
      <c r="C1093" t="s">
        <v>26</v>
      </c>
      <c r="D1093">
        <v>7994</v>
      </c>
      <c r="E1093">
        <v>8115</v>
      </c>
      <c r="F1093" t="s">
        <v>52</v>
      </c>
      <c r="G1093">
        <v>3</v>
      </c>
      <c r="H1093" t="s">
        <v>53</v>
      </c>
      <c r="I1093" t="s">
        <v>36</v>
      </c>
      <c r="J1093">
        <v>40263</v>
      </c>
      <c r="K1093" t="s">
        <v>398</v>
      </c>
      <c r="L1093">
        <v>40263</v>
      </c>
      <c r="M1093" t="s">
        <v>398</v>
      </c>
      <c r="N1093" t="s">
        <v>55</v>
      </c>
      <c r="O1093" t="s">
        <v>43</v>
      </c>
      <c r="P1093">
        <v>1264308</v>
      </c>
      <c r="Q1093" t="s">
        <v>754</v>
      </c>
      <c r="R1093">
        <v>748.72</v>
      </c>
      <c r="S1093">
        <v>748.72</v>
      </c>
      <c r="T1093">
        <v>0</v>
      </c>
      <c r="U1093">
        <v>0</v>
      </c>
      <c r="V1093">
        <v>28.72</v>
      </c>
      <c r="W1093">
        <v>28.72</v>
      </c>
      <c r="X1093">
        <v>0</v>
      </c>
      <c r="Y1093">
        <v>0</v>
      </c>
    </row>
    <row r="1094" spans="1:25" x14ac:dyDescent="0.3">
      <c r="A1094">
        <v>323805</v>
      </c>
      <c r="B1094" t="s">
        <v>951</v>
      </c>
      <c r="C1094" t="s">
        <v>26</v>
      </c>
      <c r="D1094">
        <v>7994</v>
      </c>
      <c r="E1094">
        <v>8149</v>
      </c>
      <c r="F1094" t="s">
        <v>952</v>
      </c>
      <c r="G1094">
        <v>4</v>
      </c>
      <c r="H1094" t="s">
        <v>35</v>
      </c>
      <c r="I1094" t="s">
        <v>29</v>
      </c>
      <c r="J1094">
        <v>314</v>
      </c>
      <c r="K1094" t="s">
        <v>803</v>
      </c>
      <c r="L1094">
        <v>314</v>
      </c>
      <c r="M1094" t="s">
        <v>803</v>
      </c>
      <c r="N1094" t="s">
        <v>804</v>
      </c>
      <c r="O1094" t="s">
        <v>43</v>
      </c>
      <c r="P1094">
        <v>2675130</v>
      </c>
      <c r="Q1094" t="s">
        <v>322</v>
      </c>
      <c r="R1094">
        <v>0</v>
      </c>
      <c r="S1094">
        <v>0</v>
      </c>
      <c r="T1094">
        <v>0</v>
      </c>
      <c r="U1094">
        <v>193788</v>
      </c>
      <c r="V1094">
        <v>0</v>
      </c>
      <c r="W1094">
        <v>0</v>
      </c>
      <c r="X1094">
        <v>0</v>
      </c>
      <c r="Y1094">
        <v>0</v>
      </c>
    </row>
    <row r="1095" spans="1:25" x14ac:dyDescent="0.3">
      <c r="A1095">
        <v>941913</v>
      </c>
      <c r="B1095" t="s">
        <v>325</v>
      </c>
      <c r="C1095" t="s">
        <v>26</v>
      </c>
      <c r="D1095">
        <v>7994</v>
      </c>
      <c r="E1095">
        <v>8149</v>
      </c>
      <c r="F1095" t="s">
        <v>326</v>
      </c>
      <c r="G1095">
        <v>2</v>
      </c>
      <c r="H1095" t="s">
        <v>28</v>
      </c>
      <c r="I1095" t="s">
        <v>29</v>
      </c>
      <c r="J1095">
        <v>72493</v>
      </c>
      <c r="K1095" t="s">
        <v>327</v>
      </c>
      <c r="L1095">
        <v>72480</v>
      </c>
      <c r="M1095" t="s">
        <v>130</v>
      </c>
      <c r="N1095">
        <v>0</v>
      </c>
      <c r="O1095" t="s">
        <v>43</v>
      </c>
      <c r="P1095">
        <v>2387488</v>
      </c>
      <c r="Q1095" t="s">
        <v>527</v>
      </c>
      <c r="R1095">
        <v>200354.68</v>
      </c>
      <c r="S1095">
        <v>133569.78</v>
      </c>
      <c r="T1095">
        <v>0</v>
      </c>
      <c r="U1095">
        <v>0</v>
      </c>
      <c r="V1095">
        <v>17011.8</v>
      </c>
      <c r="W1095">
        <v>12136.28</v>
      </c>
      <c r="X1095">
        <v>0</v>
      </c>
      <c r="Y1095">
        <v>0</v>
      </c>
    </row>
    <row r="1096" spans="1:25" x14ac:dyDescent="0.3">
      <c r="A1096">
        <v>718987</v>
      </c>
      <c r="B1096" t="s">
        <v>1182</v>
      </c>
      <c r="C1096" t="s">
        <v>26</v>
      </c>
      <c r="D1096">
        <v>7001</v>
      </c>
      <c r="E1096">
        <v>8149</v>
      </c>
      <c r="F1096" t="s">
        <v>1183</v>
      </c>
      <c r="G1096">
        <v>4</v>
      </c>
      <c r="H1096" t="s">
        <v>35</v>
      </c>
      <c r="I1096" t="s">
        <v>29</v>
      </c>
      <c r="J1096">
        <v>40004</v>
      </c>
      <c r="K1096" t="s">
        <v>352</v>
      </c>
      <c r="L1096">
        <v>40004</v>
      </c>
      <c r="M1096" t="s">
        <v>352</v>
      </c>
      <c r="N1096" t="s">
        <v>1184</v>
      </c>
      <c r="O1096" t="s">
        <v>43</v>
      </c>
      <c r="P1096">
        <v>2652154</v>
      </c>
      <c r="Q1096" t="s">
        <v>70</v>
      </c>
      <c r="R1096">
        <v>1310070.44</v>
      </c>
      <c r="S1096">
        <v>127224.78</v>
      </c>
      <c r="T1096">
        <v>0</v>
      </c>
      <c r="U1096">
        <v>0</v>
      </c>
      <c r="V1096">
        <v>82344.14</v>
      </c>
      <c r="W1096">
        <v>7633.5</v>
      </c>
      <c r="X1096">
        <v>0</v>
      </c>
      <c r="Y1096">
        <v>0</v>
      </c>
    </row>
    <row r="1097" spans="1:25" x14ac:dyDescent="0.3">
      <c r="A1097">
        <v>877354</v>
      </c>
      <c r="B1097" t="s">
        <v>57</v>
      </c>
      <c r="C1097" t="s">
        <v>26</v>
      </c>
      <c r="D1097">
        <v>7595</v>
      </c>
      <c r="E1097">
        <v>8115</v>
      </c>
      <c r="F1097" t="s">
        <v>58</v>
      </c>
      <c r="G1097">
        <v>4</v>
      </c>
      <c r="H1097" t="s">
        <v>35</v>
      </c>
      <c r="I1097" t="s">
        <v>36</v>
      </c>
      <c r="J1097">
        <v>73354</v>
      </c>
      <c r="K1097" t="s">
        <v>59</v>
      </c>
      <c r="L1097">
        <v>73354</v>
      </c>
      <c r="M1097" t="s">
        <v>59</v>
      </c>
      <c r="N1097" t="s">
        <v>60</v>
      </c>
      <c r="O1097" t="s">
        <v>43</v>
      </c>
      <c r="P1097">
        <v>3482338</v>
      </c>
      <c r="Q1097" t="s">
        <v>399</v>
      </c>
      <c r="R1097">
        <v>181530.27</v>
      </c>
      <c r="S1097">
        <v>46255.58</v>
      </c>
      <c r="T1097">
        <v>15598.49</v>
      </c>
      <c r="U1097">
        <v>6250.02</v>
      </c>
      <c r="V1097">
        <v>26225.14</v>
      </c>
      <c r="W1097">
        <v>5669.97</v>
      </c>
      <c r="X1097">
        <v>1003.47</v>
      </c>
      <c r="Y1097">
        <v>0</v>
      </c>
    </row>
    <row r="1098" spans="1:25" x14ac:dyDescent="0.3">
      <c r="A1098">
        <v>2387</v>
      </c>
      <c r="B1098" t="s">
        <v>1051</v>
      </c>
      <c r="C1098" t="s">
        <v>26</v>
      </c>
      <c r="D1098">
        <v>7992</v>
      </c>
      <c r="E1098">
        <v>8149</v>
      </c>
      <c r="F1098" t="s">
        <v>1052</v>
      </c>
      <c r="G1098">
        <v>4</v>
      </c>
      <c r="H1098" t="s">
        <v>35</v>
      </c>
      <c r="I1098" t="s">
        <v>29</v>
      </c>
      <c r="J1098">
        <v>639</v>
      </c>
      <c r="K1098" t="s">
        <v>516</v>
      </c>
      <c r="L1098">
        <v>639</v>
      </c>
      <c r="M1098" t="s">
        <v>516</v>
      </c>
      <c r="N1098" t="s">
        <v>517</v>
      </c>
      <c r="O1098" t="s">
        <v>69</v>
      </c>
      <c r="P1098">
        <v>3908902</v>
      </c>
      <c r="Q1098" t="s">
        <v>790</v>
      </c>
      <c r="R1098">
        <v>135393.98000000001</v>
      </c>
      <c r="S1098">
        <v>19927.84</v>
      </c>
      <c r="T1098">
        <v>0</v>
      </c>
      <c r="U1098">
        <v>0</v>
      </c>
      <c r="V1098">
        <v>13166.81</v>
      </c>
      <c r="W1098">
        <v>1815.51</v>
      </c>
      <c r="X1098">
        <v>0</v>
      </c>
      <c r="Y1098">
        <v>0</v>
      </c>
    </row>
    <row r="1099" spans="1:25" x14ac:dyDescent="0.3">
      <c r="A1099">
        <v>857245</v>
      </c>
      <c r="B1099" t="s">
        <v>33</v>
      </c>
      <c r="C1099" t="s">
        <v>26</v>
      </c>
      <c r="D1099">
        <v>7003</v>
      </c>
      <c r="E1099">
        <v>8148</v>
      </c>
      <c r="F1099" t="s">
        <v>34</v>
      </c>
      <c r="G1099">
        <v>4</v>
      </c>
      <c r="H1099" t="s">
        <v>35</v>
      </c>
      <c r="I1099" t="s">
        <v>36</v>
      </c>
      <c r="J1099">
        <v>40461</v>
      </c>
      <c r="K1099" t="s">
        <v>37</v>
      </c>
      <c r="L1099">
        <v>40461</v>
      </c>
      <c r="M1099" t="s">
        <v>37</v>
      </c>
      <c r="N1099" t="s">
        <v>38</v>
      </c>
      <c r="O1099" t="s">
        <v>31</v>
      </c>
      <c r="P1099">
        <v>2143535</v>
      </c>
      <c r="Q1099" t="s">
        <v>226</v>
      </c>
      <c r="R1099">
        <v>342363.52</v>
      </c>
      <c r="S1099">
        <v>204170.18</v>
      </c>
      <c r="T1099">
        <v>0</v>
      </c>
      <c r="U1099">
        <v>0</v>
      </c>
      <c r="V1099">
        <v>8589.51</v>
      </c>
      <c r="W1099">
        <v>4916.33</v>
      </c>
      <c r="X1099">
        <v>0</v>
      </c>
      <c r="Y1099">
        <v>0</v>
      </c>
    </row>
    <row r="1100" spans="1:25" x14ac:dyDescent="0.3">
      <c r="A1100">
        <v>863417</v>
      </c>
      <c r="B1100" t="s">
        <v>481</v>
      </c>
      <c r="C1100" t="s">
        <v>26</v>
      </c>
      <c r="D1100">
        <v>7003</v>
      </c>
      <c r="E1100">
        <v>8148</v>
      </c>
      <c r="F1100" t="s">
        <v>482</v>
      </c>
      <c r="G1100">
        <v>4</v>
      </c>
      <c r="H1100" t="s">
        <v>35</v>
      </c>
      <c r="I1100" t="s">
        <v>36</v>
      </c>
      <c r="J1100">
        <v>40461</v>
      </c>
      <c r="K1100" t="s">
        <v>37</v>
      </c>
      <c r="L1100">
        <v>40461</v>
      </c>
      <c r="M1100" t="s">
        <v>37</v>
      </c>
      <c r="N1100" t="s">
        <v>483</v>
      </c>
      <c r="O1100" t="s">
        <v>31</v>
      </c>
      <c r="P1100">
        <v>3979275</v>
      </c>
      <c r="Q1100" t="s">
        <v>384</v>
      </c>
      <c r="R1100">
        <v>1343890.51</v>
      </c>
      <c r="S1100">
        <v>368977.99</v>
      </c>
      <c r="T1100">
        <v>0</v>
      </c>
      <c r="U1100">
        <v>0</v>
      </c>
      <c r="V1100">
        <v>22641.59</v>
      </c>
      <c r="W1100">
        <v>6838.22</v>
      </c>
      <c r="X1100">
        <v>0</v>
      </c>
      <c r="Y1100">
        <v>0</v>
      </c>
    </row>
    <row r="1101" spans="1:25" x14ac:dyDescent="0.3">
      <c r="A1101">
        <v>458677</v>
      </c>
      <c r="B1101" t="s">
        <v>65</v>
      </c>
      <c r="C1101" t="s">
        <v>26</v>
      </c>
      <c r="D1101">
        <v>7992</v>
      </c>
      <c r="E1101">
        <v>8149</v>
      </c>
      <c r="F1101" t="s">
        <v>182</v>
      </c>
      <c r="G1101">
        <v>4</v>
      </c>
      <c r="H1101" t="s">
        <v>35</v>
      </c>
      <c r="I1101" t="s">
        <v>29</v>
      </c>
      <c r="J1101">
        <v>2133</v>
      </c>
      <c r="K1101" t="s">
        <v>67</v>
      </c>
      <c r="L1101">
        <v>2133</v>
      </c>
      <c r="M1101" t="s">
        <v>67</v>
      </c>
      <c r="N1101" t="s">
        <v>68</v>
      </c>
      <c r="O1101" t="s">
        <v>69</v>
      </c>
      <c r="P1101">
        <v>2397644</v>
      </c>
      <c r="Q1101" t="s">
        <v>1185</v>
      </c>
      <c r="R1101">
        <v>61007.519999999997</v>
      </c>
      <c r="S1101">
        <v>0</v>
      </c>
      <c r="T1101">
        <v>0</v>
      </c>
      <c r="U1101">
        <v>0</v>
      </c>
      <c r="V1101">
        <v>6144.48</v>
      </c>
      <c r="W1101">
        <v>0</v>
      </c>
      <c r="X1101">
        <v>0</v>
      </c>
      <c r="Y1101">
        <v>0</v>
      </c>
    </row>
    <row r="1102" spans="1:25" x14ac:dyDescent="0.3">
      <c r="A1102">
        <v>274982</v>
      </c>
      <c r="B1102" t="s">
        <v>180</v>
      </c>
      <c r="C1102" t="s">
        <v>26</v>
      </c>
      <c r="D1102">
        <v>7003</v>
      </c>
      <c r="E1102">
        <v>8148</v>
      </c>
      <c r="F1102" t="s">
        <v>116</v>
      </c>
      <c r="G1102">
        <v>3</v>
      </c>
      <c r="H1102" t="s">
        <v>53</v>
      </c>
      <c r="I1102" t="s">
        <v>36</v>
      </c>
      <c r="J1102">
        <v>40461</v>
      </c>
      <c r="K1102" t="s">
        <v>37</v>
      </c>
      <c r="L1102">
        <v>40461</v>
      </c>
      <c r="M1102" t="s">
        <v>37</v>
      </c>
      <c r="N1102" t="s">
        <v>117</v>
      </c>
      <c r="O1102" t="s">
        <v>31</v>
      </c>
      <c r="P1102">
        <v>3590288</v>
      </c>
      <c r="Q1102" t="s">
        <v>747</v>
      </c>
      <c r="R1102">
        <v>5822.58</v>
      </c>
      <c r="S1102">
        <v>0</v>
      </c>
      <c r="T1102">
        <v>0</v>
      </c>
      <c r="U1102">
        <v>0</v>
      </c>
      <c r="V1102">
        <v>150.25</v>
      </c>
      <c r="W1102">
        <v>0</v>
      </c>
      <c r="X1102">
        <v>0</v>
      </c>
      <c r="Y1102">
        <v>0</v>
      </c>
    </row>
    <row r="1103" spans="1:25" x14ac:dyDescent="0.3">
      <c r="A1103">
        <v>93524</v>
      </c>
      <c r="B1103" t="s">
        <v>1064</v>
      </c>
      <c r="C1103" t="s">
        <v>26</v>
      </c>
      <c r="D1103">
        <v>7001</v>
      </c>
      <c r="E1103">
        <v>8149</v>
      </c>
      <c r="F1103" t="s">
        <v>176</v>
      </c>
      <c r="G1103">
        <v>4</v>
      </c>
      <c r="H1103" t="s">
        <v>35</v>
      </c>
      <c r="I1103" t="s">
        <v>29</v>
      </c>
      <c r="J1103">
        <v>40083</v>
      </c>
      <c r="K1103" t="s">
        <v>177</v>
      </c>
      <c r="L1103">
        <v>40083</v>
      </c>
      <c r="M1103" t="s">
        <v>177</v>
      </c>
      <c r="N1103" t="s">
        <v>614</v>
      </c>
      <c r="O1103" t="s">
        <v>43</v>
      </c>
      <c r="P1103">
        <v>1527563</v>
      </c>
      <c r="Q1103" t="s">
        <v>104</v>
      </c>
      <c r="R1103">
        <v>3937.52</v>
      </c>
      <c r="S1103">
        <v>0</v>
      </c>
      <c r="T1103">
        <v>4076.09</v>
      </c>
      <c r="U1103">
        <v>0</v>
      </c>
      <c r="V1103">
        <v>551.57000000000005</v>
      </c>
      <c r="W1103">
        <v>0</v>
      </c>
      <c r="X1103">
        <v>386.27</v>
      </c>
      <c r="Y1103">
        <v>0</v>
      </c>
    </row>
    <row r="1104" spans="1:25" x14ac:dyDescent="0.3">
      <c r="A1104">
        <v>662294</v>
      </c>
      <c r="B1104" t="s">
        <v>1186</v>
      </c>
      <c r="C1104" t="s">
        <v>26</v>
      </c>
      <c r="D1104">
        <v>7992</v>
      </c>
      <c r="E1104">
        <v>8149</v>
      </c>
      <c r="F1104" t="s">
        <v>1187</v>
      </c>
      <c r="G1104">
        <v>4</v>
      </c>
      <c r="H1104" t="s">
        <v>35</v>
      </c>
      <c r="I1104" t="s">
        <v>29</v>
      </c>
      <c r="J1104">
        <v>40040</v>
      </c>
      <c r="K1104" t="s">
        <v>884</v>
      </c>
      <c r="L1104">
        <v>40040</v>
      </c>
      <c r="M1104" t="s">
        <v>884</v>
      </c>
      <c r="N1104" t="s">
        <v>1164</v>
      </c>
      <c r="O1104" t="s">
        <v>69</v>
      </c>
      <c r="P1104">
        <v>2393668</v>
      </c>
      <c r="Q1104" t="s">
        <v>159</v>
      </c>
      <c r="R1104">
        <v>245811.46</v>
      </c>
      <c r="S1104">
        <v>0</v>
      </c>
      <c r="T1104">
        <v>0</v>
      </c>
      <c r="U1104">
        <v>0</v>
      </c>
      <c r="V1104">
        <v>19131.28</v>
      </c>
      <c r="W1104">
        <v>0</v>
      </c>
      <c r="X1104">
        <v>0</v>
      </c>
      <c r="Y1104">
        <v>0</v>
      </c>
    </row>
    <row r="1105" spans="1:25" x14ac:dyDescent="0.3">
      <c r="A1105">
        <v>497890</v>
      </c>
      <c r="B1105" t="s">
        <v>966</v>
      </c>
      <c r="C1105" t="s">
        <v>26</v>
      </c>
      <c r="D1105">
        <v>7670</v>
      </c>
      <c r="E1105">
        <v>8155</v>
      </c>
      <c r="F1105" t="s">
        <v>249</v>
      </c>
      <c r="G1105">
        <v>4</v>
      </c>
      <c r="H1105" t="s">
        <v>35</v>
      </c>
      <c r="I1105" t="s">
        <v>36</v>
      </c>
      <c r="J1105">
        <v>40206</v>
      </c>
      <c r="K1105" t="s">
        <v>47</v>
      </c>
      <c r="L1105">
        <v>40205</v>
      </c>
      <c r="M1105" t="s">
        <v>48</v>
      </c>
      <c r="N1105" t="s">
        <v>690</v>
      </c>
      <c r="O1105" t="s">
        <v>43</v>
      </c>
      <c r="P1105">
        <v>3568201</v>
      </c>
      <c r="Q1105" t="s">
        <v>114</v>
      </c>
      <c r="R1105">
        <v>25065.75</v>
      </c>
      <c r="S1105">
        <v>9511.2900000000009</v>
      </c>
      <c r="T1105">
        <v>0</v>
      </c>
      <c r="U1105">
        <v>0</v>
      </c>
      <c r="V1105">
        <v>752.53</v>
      </c>
      <c r="W1105">
        <v>301.72000000000003</v>
      </c>
      <c r="X1105">
        <v>0</v>
      </c>
      <c r="Y1105">
        <v>-16.53</v>
      </c>
    </row>
    <row r="1106" spans="1:25" x14ac:dyDescent="0.3">
      <c r="A1106">
        <v>764132</v>
      </c>
      <c r="B1106" t="s">
        <v>893</v>
      </c>
      <c r="C1106" t="s">
        <v>26</v>
      </c>
      <c r="D1106">
        <v>7001</v>
      </c>
      <c r="E1106">
        <v>8149</v>
      </c>
      <c r="F1106" t="s">
        <v>894</v>
      </c>
      <c r="G1106">
        <v>2</v>
      </c>
      <c r="H1106" t="s">
        <v>28</v>
      </c>
      <c r="I1106" t="s">
        <v>29</v>
      </c>
      <c r="J1106">
        <v>36073</v>
      </c>
      <c r="K1106" t="s">
        <v>895</v>
      </c>
      <c r="L1106">
        <v>36073</v>
      </c>
      <c r="M1106" t="s">
        <v>895</v>
      </c>
      <c r="N1106">
        <v>0</v>
      </c>
      <c r="O1106" t="s">
        <v>69</v>
      </c>
      <c r="P1106">
        <v>1125905</v>
      </c>
      <c r="Q1106" t="s">
        <v>121</v>
      </c>
      <c r="R1106">
        <v>220666.96</v>
      </c>
      <c r="S1106">
        <v>0</v>
      </c>
      <c r="T1106">
        <v>0</v>
      </c>
      <c r="U1106">
        <v>17640</v>
      </c>
      <c r="V1106">
        <v>22680.11</v>
      </c>
      <c r="W1106">
        <v>0</v>
      </c>
      <c r="X1106">
        <v>0</v>
      </c>
      <c r="Y1106">
        <v>1291.82</v>
      </c>
    </row>
    <row r="1107" spans="1:25" x14ac:dyDescent="0.3">
      <c r="A1107">
        <v>183018</v>
      </c>
      <c r="B1107" t="s">
        <v>112</v>
      </c>
      <c r="C1107" t="s">
        <v>26</v>
      </c>
      <c r="D1107">
        <v>7670</v>
      </c>
      <c r="E1107">
        <v>8155</v>
      </c>
      <c r="F1107" t="s">
        <v>113</v>
      </c>
      <c r="G1107">
        <v>4</v>
      </c>
      <c r="H1107" t="s">
        <v>35</v>
      </c>
      <c r="I1107" t="s">
        <v>36</v>
      </c>
      <c r="J1107">
        <v>40206</v>
      </c>
      <c r="K1107" t="s">
        <v>47</v>
      </c>
      <c r="L1107">
        <v>40205</v>
      </c>
      <c r="M1107" t="s">
        <v>48</v>
      </c>
      <c r="N1107" t="s">
        <v>49</v>
      </c>
      <c r="O1107" t="s">
        <v>43</v>
      </c>
      <c r="P1107">
        <v>2345544</v>
      </c>
      <c r="Q1107" t="s">
        <v>453</v>
      </c>
      <c r="R1107">
        <v>50269.32</v>
      </c>
      <c r="S1107">
        <v>10606.43</v>
      </c>
      <c r="T1107">
        <v>0</v>
      </c>
      <c r="U1107">
        <v>0</v>
      </c>
      <c r="V1107">
        <v>1566.33</v>
      </c>
      <c r="W1107">
        <v>337.7</v>
      </c>
      <c r="X1107">
        <v>0</v>
      </c>
      <c r="Y1107">
        <v>0</v>
      </c>
    </row>
    <row r="1108" spans="1:25" x14ac:dyDescent="0.3">
      <c r="A1108">
        <v>497890</v>
      </c>
      <c r="B1108" t="s">
        <v>966</v>
      </c>
      <c r="C1108" t="s">
        <v>26</v>
      </c>
      <c r="D1108">
        <v>7670</v>
      </c>
      <c r="E1108">
        <v>8155</v>
      </c>
      <c r="F1108" t="s">
        <v>249</v>
      </c>
      <c r="G1108">
        <v>4</v>
      </c>
      <c r="H1108" t="s">
        <v>35</v>
      </c>
      <c r="I1108" t="s">
        <v>36</v>
      </c>
      <c r="J1108">
        <v>40206</v>
      </c>
      <c r="K1108" t="s">
        <v>47</v>
      </c>
      <c r="L1108">
        <v>40205</v>
      </c>
      <c r="M1108" t="s">
        <v>48</v>
      </c>
      <c r="N1108" t="s">
        <v>690</v>
      </c>
      <c r="O1108" t="s">
        <v>43</v>
      </c>
      <c r="P1108">
        <v>1554393</v>
      </c>
      <c r="Q1108" t="s">
        <v>773</v>
      </c>
      <c r="R1108">
        <v>29949</v>
      </c>
      <c r="S1108">
        <v>0</v>
      </c>
      <c r="T1108">
        <v>0</v>
      </c>
      <c r="U1108">
        <v>0</v>
      </c>
      <c r="V1108">
        <v>724.01</v>
      </c>
      <c r="W1108">
        <v>0</v>
      </c>
      <c r="X1108">
        <v>0</v>
      </c>
      <c r="Y1108">
        <v>0</v>
      </c>
    </row>
    <row r="1109" spans="1:25" x14ac:dyDescent="0.3">
      <c r="A1109">
        <v>268209</v>
      </c>
      <c r="B1109" t="s">
        <v>301</v>
      </c>
      <c r="C1109" t="s">
        <v>26</v>
      </c>
      <c r="D1109">
        <v>7003</v>
      </c>
      <c r="E1109">
        <v>8148</v>
      </c>
      <c r="F1109" t="s">
        <v>280</v>
      </c>
      <c r="G1109">
        <v>4</v>
      </c>
      <c r="H1109" t="s">
        <v>35</v>
      </c>
      <c r="I1109" t="s">
        <v>36</v>
      </c>
      <c r="J1109">
        <v>40461</v>
      </c>
      <c r="K1109" t="s">
        <v>37</v>
      </c>
      <c r="L1109">
        <v>40461</v>
      </c>
      <c r="M1109" t="s">
        <v>37</v>
      </c>
      <c r="N1109" t="s">
        <v>302</v>
      </c>
      <c r="O1109" t="s">
        <v>31</v>
      </c>
      <c r="P1109">
        <v>2117042</v>
      </c>
      <c r="Q1109" t="s">
        <v>581</v>
      </c>
      <c r="R1109">
        <v>3980.7</v>
      </c>
      <c r="S1109">
        <v>0</v>
      </c>
      <c r="T1109">
        <v>0</v>
      </c>
      <c r="U1109">
        <v>0</v>
      </c>
      <c r="V1109">
        <v>168.86</v>
      </c>
      <c r="W1109">
        <v>0</v>
      </c>
      <c r="X1109">
        <v>0</v>
      </c>
      <c r="Y1109">
        <v>0</v>
      </c>
    </row>
    <row r="1110" spans="1:25" x14ac:dyDescent="0.3">
      <c r="A1110">
        <v>863417</v>
      </c>
      <c r="B1110" t="s">
        <v>481</v>
      </c>
      <c r="C1110" t="s">
        <v>26</v>
      </c>
      <c r="D1110">
        <v>7003</v>
      </c>
      <c r="E1110">
        <v>8148</v>
      </c>
      <c r="F1110" t="s">
        <v>482</v>
      </c>
      <c r="G1110">
        <v>4</v>
      </c>
      <c r="H1110" t="s">
        <v>35</v>
      </c>
      <c r="I1110" t="s">
        <v>36</v>
      </c>
      <c r="J1110">
        <v>40461</v>
      </c>
      <c r="K1110" t="s">
        <v>37</v>
      </c>
      <c r="L1110">
        <v>40461</v>
      </c>
      <c r="M1110" t="s">
        <v>37</v>
      </c>
      <c r="N1110" t="s">
        <v>483</v>
      </c>
      <c r="O1110" t="s">
        <v>31</v>
      </c>
      <c r="P1110">
        <v>3729662</v>
      </c>
      <c r="Q1110" t="s">
        <v>599</v>
      </c>
      <c r="R1110">
        <v>14362.12</v>
      </c>
      <c r="S1110">
        <v>0</v>
      </c>
      <c r="T1110">
        <v>0</v>
      </c>
      <c r="U1110">
        <v>0</v>
      </c>
      <c r="V1110">
        <v>1102.92</v>
      </c>
      <c r="W1110">
        <v>0</v>
      </c>
      <c r="X1110">
        <v>0</v>
      </c>
      <c r="Y1110">
        <v>0</v>
      </c>
    </row>
    <row r="1111" spans="1:25" x14ac:dyDescent="0.3">
      <c r="A1111">
        <v>868408</v>
      </c>
      <c r="B1111" t="s">
        <v>476</v>
      </c>
      <c r="C1111" t="s">
        <v>26</v>
      </c>
      <c r="D1111">
        <v>7003</v>
      </c>
      <c r="E1111">
        <v>8148</v>
      </c>
      <c r="F1111" t="s">
        <v>87</v>
      </c>
      <c r="G1111">
        <v>4</v>
      </c>
      <c r="H1111" t="s">
        <v>35</v>
      </c>
      <c r="I1111" t="s">
        <v>36</v>
      </c>
      <c r="J1111">
        <v>40461</v>
      </c>
      <c r="K1111" t="s">
        <v>37</v>
      </c>
      <c r="L1111">
        <v>40461</v>
      </c>
      <c r="M1111" t="s">
        <v>37</v>
      </c>
      <c r="N1111" t="s">
        <v>477</v>
      </c>
      <c r="O1111" t="s">
        <v>31</v>
      </c>
      <c r="P1111">
        <v>3280831</v>
      </c>
      <c r="Q1111" t="s">
        <v>133</v>
      </c>
      <c r="R1111">
        <v>27685.48</v>
      </c>
      <c r="S1111">
        <v>0</v>
      </c>
      <c r="T1111">
        <v>0</v>
      </c>
      <c r="U1111">
        <v>0</v>
      </c>
      <c r="V1111">
        <v>477.97</v>
      </c>
      <c r="W1111">
        <v>0</v>
      </c>
      <c r="X1111">
        <v>0</v>
      </c>
      <c r="Y1111">
        <v>0</v>
      </c>
    </row>
    <row r="1112" spans="1:25" x14ac:dyDescent="0.3">
      <c r="A1112">
        <v>131575</v>
      </c>
      <c r="B1112" t="s">
        <v>661</v>
      </c>
      <c r="C1112" t="s">
        <v>26</v>
      </c>
      <c r="D1112">
        <v>7670</v>
      </c>
      <c r="E1112">
        <v>8155</v>
      </c>
      <c r="F1112" t="s">
        <v>113</v>
      </c>
      <c r="G1112">
        <v>2</v>
      </c>
      <c r="H1112" t="s">
        <v>28</v>
      </c>
      <c r="I1112" t="s">
        <v>36</v>
      </c>
      <c r="J1112">
        <v>40206</v>
      </c>
      <c r="K1112" t="s">
        <v>47</v>
      </c>
      <c r="L1112">
        <v>40205</v>
      </c>
      <c r="M1112" t="s">
        <v>48</v>
      </c>
      <c r="N1112">
        <v>0</v>
      </c>
      <c r="O1112" t="s">
        <v>43</v>
      </c>
      <c r="P1112">
        <v>3990306</v>
      </c>
      <c r="Q1112" t="s">
        <v>578</v>
      </c>
      <c r="R1112">
        <v>49768.03</v>
      </c>
      <c r="S1112">
        <v>5511.41</v>
      </c>
      <c r="T1112">
        <v>0</v>
      </c>
      <c r="U1112">
        <v>0</v>
      </c>
      <c r="V1112">
        <v>1242.6300000000001</v>
      </c>
      <c r="W1112">
        <v>135.21</v>
      </c>
      <c r="X1112">
        <v>0</v>
      </c>
      <c r="Y1112">
        <v>0</v>
      </c>
    </row>
    <row r="1113" spans="1:25" x14ac:dyDescent="0.3">
      <c r="A1113">
        <v>867567</v>
      </c>
      <c r="B1113" t="s">
        <v>86</v>
      </c>
      <c r="C1113" t="s">
        <v>26</v>
      </c>
      <c r="D1113">
        <v>7003</v>
      </c>
      <c r="E1113">
        <v>8148</v>
      </c>
      <c r="F1113" t="s">
        <v>87</v>
      </c>
      <c r="G1113">
        <v>4</v>
      </c>
      <c r="H1113" t="s">
        <v>35</v>
      </c>
      <c r="I1113" t="s">
        <v>36</v>
      </c>
      <c r="J1113">
        <v>40461</v>
      </c>
      <c r="K1113" t="s">
        <v>37</v>
      </c>
      <c r="L1113">
        <v>40461</v>
      </c>
      <c r="M1113" t="s">
        <v>37</v>
      </c>
      <c r="N1113" t="s">
        <v>88</v>
      </c>
      <c r="O1113" t="s">
        <v>31</v>
      </c>
      <c r="P1113">
        <v>3465937</v>
      </c>
      <c r="Q1113" t="s">
        <v>124</v>
      </c>
      <c r="R1113">
        <v>7532.2</v>
      </c>
      <c r="S1113">
        <v>2468.7800000000002</v>
      </c>
      <c r="T1113">
        <v>0</v>
      </c>
      <c r="U1113">
        <v>0</v>
      </c>
      <c r="V1113">
        <v>164.43</v>
      </c>
      <c r="W1113">
        <v>42.28</v>
      </c>
      <c r="X1113">
        <v>0</v>
      </c>
      <c r="Y1113">
        <v>0</v>
      </c>
    </row>
    <row r="1114" spans="1:25" x14ac:dyDescent="0.3">
      <c r="A1114">
        <v>31274</v>
      </c>
      <c r="B1114" t="s">
        <v>793</v>
      </c>
      <c r="C1114" t="s">
        <v>26</v>
      </c>
      <c r="D1114">
        <v>7670</v>
      </c>
      <c r="E1114">
        <v>8155</v>
      </c>
      <c r="F1114" t="s">
        <v>710</v>
      </c>
      <c r="G1114">
        <v>3</v>
      </c>
      <c r="H1114" t="s">
        <v>53</v>
      </c>
      <c r="I1114" t="s">
        <v>36</v>
      </c>
      <c r="J1114">
        <v>40206</v>
      </c>
      <c r="K1114" t="s">
        <v>47</v>
      </c>
      <c r="L1114">
        <v>40205</v>
      </c>
      <c r="M1114" t="s">
        <v>48</v>
      </c>
      <c r="N1114" t="s">
        <v>794</v>
      </c>
      <c r="O1114" t="s">
        <v>43</v>
      </c>
      <c r="P1114">
        <v>1215631</v>
      </c>
      <c r="Q1114" t="s">
        <v>250</v>
      </c>
      <c r="R1114">
        <v>20523.240000000002</v>
      </c>
      <c r="S1114">
        <v>8209.2999999999993</v>
      </c>
      <c r="T1114">
        <v>0</v>
      </c>
      <c r="U1114">
        <v>0</v>
      </c>
      <c r="V1114">
        <v>521.27</v>
      </c>
      <c r="W1114">
        <v>209.43</v>
      </c>
      <c r="X1114">
        <v>0</v>
      </c>
      <c r="Y1114">
        <v>0</v>
      </c>
    </row>
    <row r="1115" spans="1:25" x14ac:dyDescent="0.3">
      <c r="A1115">
        <v>877354</v>
      </c>
      <c r="B1115" t="s">
        <v>57</v>
      </c>
      <c r="C1115" t="s">
        <v>26</v>
      </c>
      <c r="D1115">
        <v>7595</v>
      </c>
      <c r="E1115">
        <v>8115</v>
      </c>
      <c r="F1115" t="s">
        <v>58</v>
      </c>
      <c r="G1115">
        <v>4</v>
      </c>
      <c r="H1115" t="s">
        <v>35</v>
      </c>
      <c r="I1115" t="s">
        <v>36</v>
      </c>
      <c r="J1115">
        <v>73354</v>
      </c>
      <c r="K1115" t="s">
        <v>59</v>
      </c>
      <c r="L1115">
        <v>73354</v>
      </c>
      <c r="M1115" t="s">
        <v>59</v>
      </c>
      <c r="N1115" t="s">
        <v>60</v>
      </c>
      <c r="O1115" t="s">
        <v>43</v>
      </c>
      <c r="P1115">
        <v>3586021</v>
      </c>
      <c r="Q1115" t="s">
        <v>669</v>
      </c>
      <c r="R1115">
        <v>32446.77</v>
      </c>
      <c r="S1115">
        <v>32446.77</v>
      </c>
      <c r="T1115">
        <v>0</v>
      </c>
      <c r="U1115">
        <v>0</v>
      </c>
      <c r="V1115">
        <v>1614.38</v>
      </c>
      <c r="W1115">
        <v>1614.38</v>
      </c>
      <c r="X1115">
        <v>0</v>
      </c>
      <c r="Y1115">
        <v>0</v>
      </c>
    </row>
    <row r="1116" spans="1:25" x14ac:dyDescent="0.3">
      <c r="A1116">
        <v>741367</v>
      </c>
      <c r="B1116" t="s">
        <v>1177</v>
      </c>
      <c r="C1116" t="s">
        <v>26</v>
      </c>
      <c r="D1116">
        <v>7989</v>
      </c>
      <c r="E1116">
        <v>8149</v>
      </c>
      <c r="F1116" t="s">
        <v>1178</v>
      </c>
      <c r="G1116">
        <v>2</v>
      </c>
      <c r="H1116" t="s">
        <v>28</v>
      </c>
      <c r="I1116" t="s">
        <v>29</v>
      </c>
      <c r="J1116">
        <v>21369</v>
      </c>
      <c r="K1116" t="s">
        <v>63</v>
      </c>
      <c r="L1116">
        <v>21369</v>
      </c>
      <c r="M1116" t="s">
        <v>63</v>
      </c>
      <c r="N1116">
        <v>0</v>
      </c>
      <c r="O1116" t="s">
        <v>31</v>
      </c>
      <c r="P1116">
        <v>2651222</v>
      </c>
      <c r="Q1116" t="s">
        <v>1108</v>
      </c>
      <c r="R1116">
        <v>1650</v>
      </c>
      <c r="S1116">
        <v>0</v>
      </c>
      <c r="T1116">
        <v>0</v>
      </c>
      <c r="U1116">
        <v>0</v>
      </c>
      <c r="V1116">
        <v>74.25</v>
      </c>
      <c r="W1116">
        <v>0</v>
      </c>
      <c r="X1116">
        <v>0</v>
      </c>
      <c r="Y1116">
        <v>0</v>
      </c>
    </row>
    <row r="1117" spans="1:25" x14ac:dyDescent="0.3">
      <c r="A1117">
        <v>459574</v>
      </c>
      <c r="B1117" t="s">
        <v>323</v>
      </c>
      <c r="C1117" t="s">
        <v>26</v>
      </c>
      <c r="D1117">
        <v>7670</v>
      </c>
      <c r="E1117">
        <v>8155</v>
      </c>
      <c r="F1117" t="s">
        <v>113</v>
      </c>
      <c r="G1117">
        <v>2</v>
      </c>
      <c r="H1117" t="s">
        <v>28</v>
      </c>
      <c r="I1117" t="s">
        <v>36</v>
      </c>
      <c r="J1117">
        <v>40206</v>
      </c>
      <c r="K1117" t="s">
        <v>47</v>
      </c>
      <c r="L1117">
        <v>40205</v>
      </c>
      <c r="M1117" t="s">
        <v>48</v>
      </c>
      <c r="N1117">
        <v>0</v>
      </c>
      <c r="O1117" t="s">
        <v>43</v>
      </c>
      <c r="P1117">
        <v>2292530</v>
      </c>
      <c r="Q1117" t="s">
        <v>201</v>
      </c>
      <c r="R1117">
        <v>12716</v>
      </c>
      <c r="S1117">
        <v>5338</v>
      </c>
      <c r="T1117">
        <v>0</v>
      </c>
      <c r="U1117">
        <v>0</v>
      </c>
      <c r="V1117">
        <v>572.6</v>
      </c>
      <c r="W1117">
        <v>240.56</v>
      </c>
      <c r="X1117">
        <v>0</v>
      </c>
      <c r="Y1117">
        <v>0</v>
      </c>
    </row>
    <row r="1118" spans="1:25" x14ac:dyDescent="0.3">
      <c r="A1118">
        <v>259352</v>
      </c>
      <c r="B1118" t="s">
        <v>287</v>
      </c>
      <c r="C1118" t="s">
        <v>26</v>
      </c>
      <c r="D1118">
        <v>7003</v>
      </c>
      <c r="E1118">
        <v>8148</v>
      </c>
      <c r="F1118" t="s">
        <v>288</v>
      </c>
      <c r="G1118">
        <v>2</v>
      </c>
      <c r="H1118" t="s">
        <v>28</v>
      </c>
      <c r="I1118" t="s">
        <v>36</v>
      </c>
      <c r="J1118">
        <v>40461</v>
      </c>
      <c r="K1118" t="s">
        <v>37</v>
      </c>
      <c r="L1118">
        <v>40461</v>
      </c>
      <c r="M1118" t="s">
        <v>37</v>
      </c>
      <c r="N1118">
        <v>0</v>
      </c>
      <c r="O1118" t="s">
        <v>31</v>
      </c>
      <c r="P1118">
        <v>2574804</v>
      </c>
      <c r="Q1118" t="s">
        <v>455</v>
      </c>
      <c r="R1118">
        <v>19150.599999999999</v>
      </c>
      <c r="S1118">
        <v>12995.05</v>
      </c>
      <c r="T1118">
        <v>0</v>
      </c>
      <c r="U1118">
        <v>0</v>
      </c>
      <c r="V1118">
        <v>747.45</v>
      </c>
      <c r="W1118">
        <v>516.6</v>
      </c>
      <c r="X1118">
        <v>0</v>
      </c>
      <c r="Y1118">
        <v>0</v>
      </c>
    </row>
    <row r="1119" spans="1:25" x14ac:dyDescent="0.3">
      <c r="A1119">
        <v>951669</v>
      </c>
      <c r="B1119" t="s">
        <v>1188</v>
      </c>
      <c r="C1119" t="s">
        <v>26</v>
      </c>
      <c r="D1119">
        <v>7001</v>
      </c>
      <c r="E1119">
        <v>8149</v>
      </c>
      <c r="F1119" t="s">
        <v>1189</v>
      </c>
      <c r="G1119">
        <v>2</v>
      </c>
      <c r="H1119" t="s">
        <v>28</v>
      </c>
      <c r="I1119" t="s">
        <v>291</v>
      </c>
      <c r="J1119">
        <v>72725</v>
      </c>
      <c r="K1119" t="s">
        <v>1190</v>
      </c>
      <c r="L1119">
        <v>72725</v>
      </c>
      <c r="M1119" t="s">
        <v>1190</v>
      </c>
      <c r="N1119">
        <v>0</v>
      </c>
      <c r="O1119" t="s">
        <v>31</v>
      </c>
      <c r="P1119">
        <v>3747623</v>
      </c>
      <c r="Q1119" t="s">
        <v>294</v>
      </c>
      <c r="R1119">
        <v>3362</v>
      </c>
      <c r="S1119">
        <v>701.73</v>
      </c>
      <c r="T1119">
        <v>0</v>
      </c>
      <c r="U1119">
        <v>562.53</v>
      </c>
      <c r="V1119">
        <v>181.51</v>
      </c>
      <c r="W1119">
        <v>36.090000000000003</v>
      </c>
      <c r="X1119">
        <v>0</v>
      </c>
      <c r="Y1119">
        <v>32.46</v>
      </c>
    </row>
    <row r="1120" spans="1:25" x14ac:dyDescent="0.3">
      <c r="A1120">
        <v>512952</v>
      </c>
      <c r="B1120" t="s">
        <v>350</v>
      </c>
      <c r="C1120" t="s">
        <v>26</v>
      </c>
      <c r="D1120">
        <v>7001</v>
      </c>
      <c r="E1120">
        <v>8149</v>
      </c>
      <c r="F1120" t="s">
        <v>351</v>
      </c>
      <c r="G1120">
        <v>2</v>
      </c>
      <c r="H1120" t="s">
        <v>28</v>
      </c>
      <c r="I1120" t="s">
        <v>29</v>
      </c>
      <c r="J1120">
        <v>40004</v>
      </c>
      <c r="K1120" t="s">
        <v>352</v>
      </c>
      <c r="L1120">
        <v>40004</v>
      </c>
      <c r="M1120" t="s">
        <v>352</v>
      </c>
      <c r="N1120">
        <v>0</v>
      </c>
      <c r="O1120" t="s">
        <v>43</v>
      </c>
      <c r="P1120">
        <v>3775087</v>
      </c>
      <c r="Q1120" t="s">
        <v>1023</v>
      </c>
      <c r="R1120">
        <v>18189.099999999999</v>
      </c>
      <c r="S1120">
        <v>0</v>
      </c>
      <c r="T1120">
        <v>0</v>
      </c>
      <c r="U1120">
        <v>0</v>
      </c>
      <c r="V1120">
        <v>897.36</v>
      </c>
      <c r="W1120">
        <v>0</v>
      </c>
      <c r="X1120">
        <v>0</v>
      </c>
      <c r="Y1120">
        <v>0</v>
      </c>
    </row>
    <row r="1121" spans="1:25" x14ac:dyDescent="0.3">
      <c r="A1121">
        <v>157899</v>
      </c>
      <c r="B1121" t="s">
        <v>1191</v>
      </c>
      <c r="C1121" t="s">
        <v>26</v>
      </c>
      <c r="D1121">
        <v>1075</v>
      </c>
      <c r="E1121">
        <v>8149</v>
      </c>
      <c r="F1121" t="s">
        <v>306</v>
      </c>
      <c r="G1121">
        <v>5</v>
      </c>
      <c r="H1121" t="s">
        <v>307</v>
      </c>
      <c r="I1121" t="s">
        <v>29</v>
      </c>
      <c r="J1121">
        <v>72904</v>
      </c>
      <c r="K1121" t="s">
        <v>1192</v>
      </c>
      <c r="L1121">
        <v>72904</v>
      </c>
      <c r="M1121" t="s">
        <v>1193</v>
      </c>
      <c r="N1121" t="s">
        <v>1194</v>
      </c>
      <c r="O1121" t="s">
        <v>43</v>
      </c>
      <c r="P1121">
        <v>3900834</v>
      </c>
      <c r="Q1121" t="s">
        <v>1083</v>
      </c>
      <c r="R1121">
        <v>67136</v>
      </c>
      <c r="S1121">
        <v>0</v>
      </c>
      <c r="T1121">
        <v>8648.1</v>
      </c>
      <c r="U1121">
        <v>17325.66</v>
      </c>
      <c r="V1121">
        <v>6096.29</v>
      </c>
      <c r="W1121">
        <v>0</v>
      </c>
      <c r="X1121">
        <v>830.16</v>
      </c>
      <c r="Y1121">
        <v>666.38</v>
      </c>
    </row>
    <row r="1122" spans="1:25" x14ac:dyDescent="0.3">
      <c r="A1122">
        <v>855151</v>
      </c>
      <c r="B1122" t="s">
        <v>81</v>
      </c>
      <c r="C1122" t="s">
        <v>26</v>
      </c>
      <c r="D1122">
        <v>7001</v>
      </c>
      <c r="E1122">
        <v>8149</v>
      </c>
      <c r="F1122" t="s">
        <v>82</v>
      </c>
      <c r="G1122">
        <v>4</v>
      </c>
      <c r="H1122" t="s">
        <v>35</v>
      </c>
      <c r="I1122" t="s">
        <v>29</v>
      </c>
      <c r="J1122">
        <v>72787</v>
      </c>
      <c r="K1122" t="s">
        <v>83</v>
      </c>
      <c r="L1122">
        <v>72787</v>
      </c>
      <c r="M1122" t="s">
        <v>83</v>
      </c>
      <c r="N1122" t="s">
        <v>84</v>
      </c>
      <c r="O1122" t="s">
        <v>69</v>
      </c>
      <c r="P1122">
        <v>2675130</v>
      </c>
      <c r="Q1122" t="s">
        <v>322</v>
      </c>
      <c r="R1122">
        <v>33532.82</v>
      </c>
      <c r="S1122">
        <v>0</v>
      </c>
      <c r="T1122">
        <v>0</v>
      </c>
      <c r="U1122">
        <v>0</v>
      </c>
      <c r="V1122">
        <v>2374.96</v>
      </c>
      <c r="W1122">
        <v>0</v>
      </c>
      <c r="X1122">
        <v>0</v>
      </c>
      <c r="Y1122">
        <v>0</v>
      </c>
    </row>
    <row r="1123" spans="1:25" x14ac:dyDescent="0.3">
      <c r="A1123">
        <v>76007</v>
      </c>
      <c r="B1123" t="s">
        <v>400</v>
      </c>
      <c r="C1123" t="s">
        <v>26</v>
      </c>
      <c r="D1123">
        <v>7994</v>
      </c>
      <c r="E1123">
        <v>8149</v>
      </c>
      <c r="F1123" t="s">
        <v>52</v>
      </c>
      <c r="G1123">
        <v>3</v>
      </c>
      <c r="H1123" t="s">
        <v>53</v>
      </c>
      <c r="I1123" t="s">
        <v>36</v>
      </c>
      <c r="J1123">
        <v>40263</v>
      </c>
      <c r="K1123" t="s">
        <v>398</v>
      </c>
      <c r="L1123">
        <v>40263</v>
      </c>
      <c r="M1123" t="s">
        <v>398</v>
      </c>
      <c r="N1123" t="s">
        <v>55</v>
      </c>
      <c r="O1123" t="s">
        <v>43</v>
      </c>
      <c r="P1123">
        <v>2381812</v>
      </c>
      <c r="Q1123" t="s">
        <v>650</v>
      </c>
      <c r="R1123">
        <v>3367.68</v>
      </c>
      <c r="S1123">
        <v>0</v>
      </c>
      <c r="T1123">
        <v>0</v>
      </c>
      <c r="U1123">
        <v>0</v>
      </c>
      <c r="V1123">
        <v>99.2</v>
      </c>
      <c r="W1123">
        <v>0</v>
      </c>
      <c r="X1123">
        <v>0</v>
      </c>
      <c r="Y1123">
        <v>0</v>
      </c>
    </row>
    <row r="1124" spans="1:25" x14ac:dyDescent="0.3">
      <c r="A1124">
        <v>715721</v>
      </c>
      <c r="B1124" t="s">
        <v>208</v>
      </c>
      <c r="C1124" t="s">
        <v>26</v>
      </c>
      <c r="D1124">
        <v>7992</v>
      </c>
      <c r="E1124">
        <v>8149</v>
      </c>
      <c r="F1124" t="s">
        <v>209</v>
      </c>
      <c r="G1124">
        <v>4</v>
      </c>
      <c r="H1124" t="s">
        <v>35</v>
      </c>
      <c r="I1124" t="s">
        <v>29</v>
      </c>
      <c r="J1124">
        <v>40550</v>
      </c>
      <c r="K1124" t="s">
        <v>210</v>
      </c>
      <c r="L1124">
        <v>40550</v>
      </c>
      <c r="M1124" t="s">
        <v>210</v>
      </c>
      <c r="N1124" t="s">
        <v>211</v>
      </c>
      <c r="O1124" t="s">
        <v>43</v>
      </c>
      <c r="P1124">
        <v>3955119</v>
      </c>
      <c r="Q1124" t="s">
        <v>212</v>
      </c>
      <c r="R1124">
        <v>99026.6</v>
      </c>
      <c r="S1124">
        <v>0</v>
      </c>
      <c r="T1124">
        <v>0</v>
      </c>
      <c r="U1124">
        <v>0</v>
      </c>
      <c r="V1124">
        <v>12725.92</v>
      </c>
      <c r="W1124">
        <v>0</v>
      </c>
      <c r="X1124">
        <v>0</v>
      </c>
      <c r="Y1124">
        <v>0</v>
      </c>
    </row>
    <row r="1125" spans="1:25" x14ac:dyDescent="0.3">
      <c r="A1125">
        <v>763439</v>
      </c>
      <c r="B1125" t="s">
        <v>1195</v>
      </c>
      <c r="C1125" t="s">
        <v>26</v>
      </c>
      <c r="D1125">
        <v>7001</v>
      </c>
      <c r="E1125">
        <v>8149</v>
      </c>
      <c r="F1125" t="s">
        <v>1196</v>
      </c>
      <c r="G1125">
        <v>2</v>
      </c>
      <c r="H1125" t="s">
        <v>28</v>
      </c>
      <c r="I1125" t="s">
        <v>29</v>
      </c>
      <c r="J1125">
        <v>40560</v>
      </c>
      <c r="K1125" t="s">
        <v>1197</v>
      </c>
      <c r="L1125">
        <v>40560</v>
      </c>
      <c r="M1125" t="s">
        <v>1197</v>
      </c>
      <c r="N1125">
        <v>0</v>
      </c>
      <c r="O1125" t="s">
        <v>31</v>
      </c>
      <c r="P1125">
        <v>2651958</v>
      </c>
      <c r="Q1125" t="s">
        <v>56</v>
      </c>
      <c r="R1125">
        <v>46187.26</v>
      </c>
      <c r="S1125">
        <v>0</v>
      </c>
      <c r="T1125">
        <v>0</v>
      </c>
      <c r="U1125">
        <v>0</v>
      </c>
      <c r="V1125">
        <v>2629.55</v>
      </c>
      <c r="W1125">
        <v>0</v>
      </c>
      <c r="X1125">
        <v>0</v>
      </c>
      <c r="Y1125">
        <v>0</v>
      </c>
    </row>
    <row r="1126" spans="1:25" x14ac:dyDescent="0.3">
      <c r="A1126">
        <v>783428</v>
      </c>
      <c r="B1126" t="s">
        <v>801</v>
      </c>
      <c r="C1126" t="s">
        <v>26</v>
      </c>
      <c r="D1126">
        <v>7994</v>
      </c>
      <c r="E1126">
        <v>8149</v>
      </c>
      <c r="F1126" t="s">
        <v>802</v>
      </c>
      <c r="G1126">
        <v>4</v>
      </c>
      <c r="H1126" t="s">
        <v>35</v>
      </c>
      <c r="I1126" t="s">
        <v>29</v>
      </c>
      <c r="J1126">
        <v>314</v>
      </c>
      <c r="K1126" t="s">
        <v>803</v>
      </c>
      <c r="L1126">
        <v>314</v>
      </c>
      <c r="M1126" t="s">
        <v>803</v>
      </c>
      <c r="N1126" t="s">
        <v>804</v>
      </c>
      <c r="O1126" t="s">
        <v>43</v>
      </c>
      <c r="P1126">
        <v>2332104</v>
      </c>
      <c r="Q1126" t="s">
        <v>534</v>
      </c>
      <c r="R1126">
        <v>17246.14</v>
      </c>
      <c r="S1126">
        <v>17246.14</v>
      </c>
      <c r="T1126">
        <v>0</v>
      </c>
      <c r="U1126">
        <v>0</v>
      </c>
      <c r="V1126">
        <v>1104.98</v>
      </c>
      <c r="W1126">
        <v>1104.98</v>
      </c>
      <c r="X1126">
        <v>0</v>
      </c>
      <c r="Y1126">
        <v>0</v>
      </c>
    </row>
    <row r="1127" spans="1:25" x14ac:dyDescent="0.3">
      <c r="A1127">
        <v>759033</v>
      </c>
      <c r="B1127" t="s">
        <v>150</v>
      </c>
      <c r="C1127" t="s">
        <v>26</v>
      </c>
      <c r="D1127">
        <v>7001</v>
      </c>
      <c r="E1127">
        <v>8149</v>
      </c>
      <c r="F1127" t="s">
        <v>116</v>
      </c>
      <c r="G1127">
        <v>2</v>
      </c>
      <c r="H1127" t="s">
        <v>28</v>
      </c>
      <c r="I1127" t="s">
        <v>29</v>
      </c>
      <c r="J1127">
        <v>40461</v>
      </c>
      <c r="K1127" t="s">
        <v>37</v>
      </c>
      <c r="L1127">
        <v>40461</v>
      </c>
      <c r="M1127" t="s">
        <v>37</v>
      </c>
      <c r="N1127">
        <v>0</v>
      </c>
      <c r="O1127" t="s">
        <v>31</v>
      </c>
      <c r="P1127">
        <v>2042356</v>
      </c>
      <c r="Q1127" t="s">
        <v>687</v>
      </c>
      <c r="R1127">
        <v>266578.52</v>
      </c>
      <c r="S1127">
        <v>0</v>
      </c>
      <c r="T1127">
        <v>0</v>
      </c>
      <c r="U1127">
        <v>0</v>
      </c>
      <c r="V1127">
        <v>12802.8</v>
      </c>
      <c r="W1127">
        <v>0</v>
      </c>
      <c r="X1127">
        <v>0</v>
      </c>
      <c r="Y1127">
        <v>0</v>
      </c>
    </row>
    <row r="1128" spans="1:25" x14ac:dyDescent="0.3">
      <c r="A1128">
        <v>448285</v>
      </c>
      <c r="B1128" t="s">
        <v>1198</v>
      </c>
      <c r="C1128" t="s">
        <v>26</v>
      </c>
      <c r="D1128">
        <v>7994</v>
      </c>
      <c r="E1128">
        <v>8149</v>
      </c>
      <c r="F1128" t="s">
        <v>1199</v>
      </c>
      <c r="G1128">
        <v>3</v>
      </c>
      <c r="H1128" t="s">
        <v>53</v>
      </c>
      <c r="I1128" t="s">
        <v>29</v>
      </c>
      <c r="J1128">
        <v>40019</v>
      </c>
      <c r="K1128" t="s">
        <v>381</v>
      </c>
      <c r="L1128">
        <v>40018</v>
      </c>
      <c r="M1128" t="s">
        <v>381</v>
      </c>
      <c r="N1128" t="s">
        <v>1200</v>
      </c>
      <c r="O1128" t="s">
        <v>43</v>
      </c>
      <c r="P1128">
        <v>2064673</v>
      </c>
      <c r="Q1128" t="s">
        <v>929</v>
      </c>
      <c r="R1128">
        <v>17016.18</v>
      </c>
      <c r="S1128">
        <v>0</v>
      </c>
      <c r="T1128">
        <v>0</v>
      </c>
      <c r="U1128">
        <v>0</v>
      </c>
      <c r="V1128">
        <v>3494.45</v>
      </c>
      <c r="W1128">
        <v>0</v>
      </c>
      <c r="X1128">
        <v>0</v>
      </c>
      <c r="Y1128">
        <v>0</v>
      </c>
    </row>
    <row r="1129" spans="1:25" x14ac:dyDescent="0.3">
      <c r="A1129">
        <v>405021</v>
      </c>
      <c r="B1129" t="s">
        <v>1201</v>
      </c>
      <c r="C1129" t="s">
        <v>26</v>
      </c>
      <c r="D1129">
        <v>820</v>
      </c>
      <c r="E1129">
        <v>8149</v>
      </c>
      <c r="F1129" t="s">
        <v>507</v>
      </c>
      <c r="G1129">
        <v>2</v>
      </c>
      <c r="H1129" t="s">
        <v>28</v>
      </c>
      <c r="I1129" t="s">
        <v>29</v>
      </c>
      <c r="J1129">
        <v>73097</v>
      </c>
      <c r="K1129" t="s">
        <v>508</v>
      </c>
      <c r="L1129">
        <v>73097</v>
      </c>
      <c r="M1129" t="s">
        <v>508</v>
      </c>
      <c r="N1129">
        <v>0</v>
      </c>
      <c r="O1129" t="s">
        <v>69</v>
      </c>
      <c r="P1129">
        <v>3919529</v>
      </c>
      <c r="Q1129" t="s">
        <v>1202</v>
      </c>
      <c r="R1129">
        <v>32751</v>
      </c>
      <c r="S1129">
        <v>0</v>
      </c>
      <c r="T1129">
        <v>0</v>
      </c>
      <c r="U1129">
        <v>0</v>
      </c>
      <c r="V1129">
        <v>1805.83</v>
      </c>
      <c r="W1129">
        <v>0</v>
      </c>
      <c r="X1129">
        <v>0</v>
      </c>
      <c r="Y1129">
        <v>0</v>
      </c>
    </row>
    <row r="1130" spans="1:25" x14ac:dyDescent="0.3">
      <c r="A1130">
        <v>877493</v>
      </c>
      <c r="B1130" t="s">
        <v>1203</v>
      </c>
      <c r="C1130" t="s">
        <v>26</v>
      </c>
      <c r="D1130">
        <v>7600</v>
      </c>
      <c r="E1130">
        <v>8115</v>
      </c>
      <c r="F1130" t="s">
        <v>816</v>
      </c>
      <c r="G1130">
        <v>4</v>
      </c>
      <c r="H1130" t="s">
        <v>35</v>
      </c>
      <c r="I1130" t="s">
        <v>36</v>
      </c>
      <c r="J1130">
        <v>910</v>
      </c>
      <c r="K1130" t="s">
        <v>817</v>
      </c>
      <c r="L1130">
        <v>910</v>
      </c>
      <c r="M1130" t="s">
        <v>817</v>
      </c>
      <c r="N1130" t="s">
        <v>818</v>
      </c>
      <c r="O1130" t="s">
        <v>69</v>
      </c>
      <c r="P1130">
        <v>3688199</v>
      </c>
      <c r="Q1130" t="s">
        <v>1204</v>
      </c>
      <c r="R1130">
        <v>2856.19</v>
      </c>
      <c r="S1130">
        <v>0</v>
      </c>
      <c r="T1130">
        <v>2868.17</v>
      </c>
      <c r="U1130">
        <v>2868.17</v>
      </c>
      <c r="V1130">
        <v>198.57</v>
      </c>
      <c r="W1130">
        <v>0</v>
      </c>
      <c r="X1130">
        <v>190.12</v>
      </c>
      <c r="Y1130">
        <v>97.62</v>
      </c>
    </row>
    <row r="1131" spans="1:25" x14ac:dyDescent="0.3">
      <c r="A1131">
        <v>248350</v>
      </c>
      <c r="B1131" t="s">
        <v>151</v>
      </c>
      <c r="C1131" t="s">
        <v>26</v>
      </c>
      <c r="D1131">
        <v>7003</v>
      </c>
      <c r="E1131">
        <v>8148</v>
      </c>
      <c r="F1131" t="s">
        <v>152</v>
      </c>
      <c r="G1131">
        <v>3</v>
      </c>
      <c r="H1131" t="s">
        <v>53</v>
      </c>
      <c r="I1131" t="s">
        <v>36</v>
      </c>
      <c r="J1131">
        <v>40461</v>
      </c>
      <c r="K1131" t="s">
        <v>37</v>
      </c>
      <c r="L1131">
        <v>40461</v>
      </c>
      <c r="M1131" t="s">
        <v>37</v>
      </c>
      <c r="N1131" t="s">
        <v>153</v>
      </c>
      <c r="O1131" t="s">
        <v>31</v>
      </c>
      <c r="P1131">
        <v>3477189</v>
      </c>
      <c r="Q1131" t="s">
        <v>324</v>
      </c>
      <c r="R1131">
        <v>11035.11</v>
      </c>
      <c r="S1131">
        <v>11035.11</v>
      </c>
      <c r="T1131">
        <v>0</v>
      </c>
      <c r="U1131">
        <v>0</v>
      </c>
      <c r="V1131">
        <v>2182.61</v>
      </c>
      <c r="W1131">
        <v>2182.61</v>
      </c>
      <c r="X1131">
        <v>0</v>
      </c>
      <c r="Y1131">
        <v>0</v>
      </c>
    </row>
    <row r="1132" spans="1:25" x14ac:dyDescent="0.3">
      <c r="A1132">
        <v>876620</v>
      </c>
      <c r="B1132" t="s">
        <v>779</v>
      </c>
      <c r="C1132" t="s">
        <v>26</v>
      </c>
      <c r="D1132">
        <v>7001</v>
      </c>
      <c r="E1132">
        <v>8149</v>
      </c>
      <c r="F1132" t="s">
        <v>780</v>
      </c>
      <c r="G1132">
        <v>2</v>
      </c>
      <c r="H1132" t="s">
        <v>28</v>
      </c>
      <c r="I1132" t="s">
        <v>29</v>
      </c>
      <c r="J1132">
        <v>40116</v>
      </c>
      <c r="K1132" t="s">
        <v>781</v>
      </c>
      <c r="L1132">
        <v>40116</v>
      </c>
      <c r="M1132" t="s">
        <v>781</v>
      </c>
      <c r="N1132">
        <v>0</v>
      </c>
      <c r="O1132" t="s">
        <v>31</v>
      </c>
      <c r="P1132">
        <v>3952454</v>
      </c>
      <c r="Q1132" t="s">
        <v>294</v>
      </c>
      <c r="R1132">
        <v>305.88</v>
      </c>
      <c r="S1132">
        <v>0</v>
      </c>
      <c r="T1132">
        <v>0</v>
      </c>
      <c r="U1132">
        <v>0</v>
      </c>
      <c r="V1132">
        <v>55.47</v>
      </c>
      <c r="W1132">
        <v>0</v>
      </c>
      <c r="X1132">
        <v>0</v>
      </c>
      <c r="Y1132">
        <v>0</v>
      </c>
    </row>
    <row r="1133" spans="1:25" x14ac:dyDescent="0.3">
      <c r="A1133">
        <v>538019</v>
      </c>
      <c r="B1133" t="s">
        <v>331</v>
      </c>
      <c r="C1133" t="s">
        <v>26</v>
      </c>
      <c r="D1133">
        <v>538</v>
      </c>
      <c r="E1133">
        <v>8149</v>
      </c>
      <c r="F1133" t="s">
        <v>332</v>
      </c>
      <c r="G1133">
        <v>2</v>
      </c>
      <c r="H1133" t="s">
        <v>28</v>
      </c>
      <c r="I1133" t="s">
        <v>29</v>
      </c>
      <c r="J1133">
        <v>72823</v>
      </c>
      <c r="K1133" t="s">
        <v>269</v>
      </c>
      <c r="L1133">
        <v>72823</v>
      </c>
      <c r="M1133" t="s">
        <v>269</v>
      </c>
      <c r="N1133">
        <v>0</v>
      </c>
      <c r="O1133" t="s">
        <v>69</v>
      </c>
      <c r="P1133">
        <v>2117109</v>
      </c>
      <c r="Q1133" t="s">
        <v>581</v>
      </c>
      <c r="R1133">
        <v>73783.95</v>
      </c>
      <c r="S1133">
        <v>0</v>
      </c>
      <c r="T1133">
        <v>0</v>
      </c>
      <c r="U1133">
        <v>0</v>
      </c>
      <c r="V1133">
        <v>7073.04</v>
      </c>
      <c r="W1133">
        <v>0</v>
      </c>
      <c r="X1133">
        <v>0</v>
      </c>
      <c r="Y1133">
        <v>0</v>
      </c>
    </row>
    <row r="1134" spans="1:25" x14ac:dyDescent="0.3">
      <c r="A1134">
        <v>517031</v>
      </c>
      <c r="B1134" t="s">
        <v>1163</v>
      </c>
      <c r="C1134" t="s">
        <v>26</v>
      </c>
      <c r="D1134">
        <v>7992</v>
      </c>
      <c r="E1134">
        <v>8149</v>
      </c>
      <c r="F1134" t="s">
        <v>883</v>
      </c>
      <c r="G1134">
        <v>4</v>
      </c>
      <c r="H1134" t="s">
        <v>35</v>
      </c>
      <c r="I1134" t="s">
        <v>36</v>
      </c>
      <c r="J1134">
        <v>40040</v>
      </c>
      <c r="K1134" t="s">
        <v>884</v>
      </c>
      <c r="L1134">
        <v>40040</v>
      </c>
      <c r="M1134" t="s">
        <v>884</v>
      </c>
      <c r="N1134" t="s">
        <v>1164</v>
      </c>
      <c r="O1134" t="s">
        <v>69</v>
      </c>
      <c r="P1134">
        <v>2684173</v>
      </c>
      <c r="Q1134" t="s">
        <v>587</v>
      </c>
      <c r="R1134">
        <v>40983.019999999997</v>
      </c>
      <c r="S1134">
        <v>0</v>
      </c>
      <c r="T1134">
        <v>0</v>
      </c>
      <c r="U1134">
        <v>0</v>
      </c>
      <c r="V1134">
        <v>2692.12</v>
      </c>
      <c r="W1134">
        <v>0</v>
      </c>
      <c r="X1134">
        <v>0</v>
      </c>
      <c r="Y1134">
        <v>0</v>
      </c>
    </row>
    <row r="1135" spans="1:25" x14ac:dyDescent="0.3">
      <c r="A1135">
        <v>941481</v>
      </c>
      <c r="B1135" t="s">
        <v>535</v>
      </c>
      <c r="C1135" t="s">
        <v>26</v>
      </c>
      <c r="D1135">
        <v>400</v>
      </c>
      <c r="E1135">
        <v>8149</v>
      </c>
      <c r="F1135" t="s">
        <v>536</v>
      </c>
      <c r="G1135">
        <v>2</v>
      </c>
      <c r="H1135" t="s">
        <v>28</v>
      </c>
      <c r="I1135" t="s">
        <v>537</v>
      </c>
      <c r="J1135">
        <v>72602</v>
      </c>
      <c r="K1135" t="s">
        <v>538</v>
      </c>
      <c r="L1135">
        <v>72602</v>
      </c>
      <c r="M1135" t="s">
        <v>538</v>
      </c>
      <c r="N1135">
        <v>0</v>
      </c>
      <c r="O1135" t="s">
        <v>31</v>
      </c>
      <c r="P1135">
        <v>3441763</v>
      </c>
      <c r="Q1135" t="s">
        <v>539</v>
      </c>
      <c r="R1135">
        <v>558.12</v>
      </c>
      <c r="S1135">
        <v>0</v>
      </c>
      <c r="T1135">
        <v>558.12</v>
      </c>
      <c r="U1135">
        <v>0</v>
      </c>
      <c r="V1135">
        <v>16.36</v>
      </c>
      <c r="W1135">
        <v>0</v>
      </c>
      <c r="X1135">
        <v>13.71</v>
      </c>
      <c r="Y1135">
        <v>0</v>
      </c>
    </row>
    <row r="1136" spans="1:25" x14ac:dyDescent="0.3">
      <c r="A1136">
        <v>183018</v>
      </c>
      <c r="B1136" t="s">
        <v>112</v>
      </c>
      <c r="C1136" t="s">
        <v>26</v>
      </c>
      <c r="D1136">
        <v>7670</v>
      </c>
      <c r="E1136">
        <v>8155</v>
      </c>
      <c r="F1136" t="s">
        <v>113</v>
      </c>
      <c r="G1136">
        <v>4</v>
      </c>
      <c r="H1136" t="s">
        <v>35</v>
      </c>
      <c r="I1136" t="s">
        <v>36</v>
      </c>
      <c r="J1136">
        <v>40206</v>
      </c>
      <c r="K1136" t="s">
        <v>47</v>
      </c>
      <c r="L1136">
        <v>40205</v>
      </c>
      <c r="M1136" t="s">
        <v>48</v>
      </c>
      <c r="N1136" t="s">
        <v>49</v>
      </c>
      <c r="O1136" t="s">
        <v>43</v>
      </c>
      <c r="P1136">
        <v>1215631</v>
      </c>
      <c r="Q1136" t="s">
        <v>250</v>
      </c>
      <c r="R1136">
        <v>38575.75</v>
      </c>
      <c r="S1136">
        <v>9512.16</v>
      </c>
      <c r="T1136">
        <v>0</v>
      </c>
      <c r="U1136">
        <v>0</v>
      </c>
      <c r="V1136">
        <v>2484.66</v>
      </c>
      <c r="W1136">
        <v>640.41999999999996</v>
      </c>
      <c r="X1136">
        <v>0</v>
      </c>
      <c r="Y1136">
        <v>0</v>
      </c>
    </row>
    <row r="1137" spans="1:25" x14ac:dyDescent="0.3">
      <c r="A1137">
        <v>783428</v>
      </c>
      <c r="B1137" t="s">
        <v>801</v>
      </c>
      <c r="C1137" t="s">
        <v>26</v>
      </c>
      <c r="D1137">
        <v>7994</v>
      </c>
      <c r="E1137">
        <v>8149</v>
      </c>
      <c r="F1137" t="s">
        <v>802</v>
      </c>
      <c r="G1137">
        <v>4</v>
      </c>
      <c r="H1137" t="s">
        <v>35</v>
      </c>
      <c r="I1137" t="s">
        <v>29</v>
      </c>
      <c r="J1137">
        <v>314</v>
      </c>
      <c r="K1137" t="s">
        <v>803</v>
      </c>
      <c r="L1137">
        <v>314</v>
      </c>
      <c r="M1137" t="s">
        <v>803</v>
      </c>
      <c r="N1137" t="s">
        <v>804</v>
      </c>
      <c r="O1137" t="s">
        <v>43</v>
      </c>
      <c r="P1137">
        <v>2346336</v>
      </c>
      <c r="Q1137" t="s">
        <v>61</v>
      </c>
      <c r="R1137">
        <v>54545.760000000002</v>
      </c>
      <c r="S1137">
        <v>0</v>
      </c>
      <c r="T1137">
        <v>0</v>
      </c>
      <c r="U1137">
        <v>0</v>
      </c>
      <c r="V1137">
        <v>1550.8</v>
      </c>
      <c r="W1137">
        <v>0</v>
      </c>
      <c r="X1137">
        <v>0</v>
      </c>
      <c r="Y1137">
        <v>0</v>
      </c>
    </row>
    <row r="1138" spans="1:25" x14ac:dyDescent="0.3">
      <c r="A1138">
        <v>763861</v>
      </c>
      <c r="B1138" t="s">
        <v>1143</v>
      </c>
      <c r="C1138" t="s">
        <v>26</v>
      </c>
      <c r="D1138">
        <v>7994</v>
      </c>
      <c r="E1138">
        <v>8149</v>
      </c>
      <c r="F1138" t="s">
        <v>1144</v>
      </c>
      <c r="G1138">
        <v>2</v>
      </c>
      <c r="H1138" t="s">
        <v>28</v>
      </c>
      <c r="I1138" t="s">
        <v>29</v>
      </c>
      <c r="J1138">
        <v>72192</v>
      </c>
      <c r="K1138" t="s">
        <v>597</v>
      </c>
      <c r="L1138">
        <v>72192</v>
      </c>
      <c r="M1138" t="s">
        <v>597</v>
      </c>
      <c r="N1138">
        <v>0</v>
      </c>
      <c r="O1138" t="s">
        <v>43</v>
      </c>
      <c r="P1138">
        <v>2363364</v>
      </c>
      <c r="Q1138" t="s">
        <v>1115</v>
      </c>
      <c r="R1138">
        <v>11332.54</v>
      </c>
      <c r="S1138">
        <v>0</v>
      </c>
      <c r="T1138">
        <v>0</v>
      </c>
      <c r="U1138">
        <v>0</v>
      </c>
      <c r="V1138">
        <v>899.36</v>
      </c>
      <c r="W1138">
        <v>0</v>
      </c>
      <c r="X1138">
        <v>0</v>
      </c>
      <c r="Y1138">
        <v>0</v>
      </c>
    </row>
    <row r="1139" spans="1:25" x14ac:dyDescent="0.3">
      <c r="A1139">
        <v>8280</v>
      </c>
      <c r="B1139" t="s">
        <v>1205</v>
      </c>
      <c r="C1139" t="s">
        <v>26</v>
      </c>
      <c r="D1139">
        <v>7992</v>
      </c>
      <c r="E1139">
        <v>8149</v>
      </c>
      <c r="F1139" t="s">
        <v>1206</v>
      </c>
      <c r="G1139">
        <v>4</v>
      </c>
      <c r="H1139" t="s">
        <v>35</v>
      </c>
      <c r="I1139" t="s">
        <v>29</v>
      </c>
      <c r="J1139">
        <v>72608</v>
      </c>
      <c r="K1139" t="s">
        <v>836</v>
      </c>
      <c r="L1139">
        <v>72608</v>
      </c>
      <c r="M1139" t="s">
        <v>836</v>
      </c>
      <c r="N1139" t="s">
        <v>1207</v>
      </c>
      <c r="O1139" t="s">
        <v>69</v>
      </c>
      <c r="P1139">
        <v>1527563</v>
      </c>
      <c r="Q1139" t="s">
        <v>104</v>
      </c>
      <c r="R1139">
        <v>3847.71</v>
      </c>
      <c r="S1139">
        <v>3847.71</v>
      </c>
      <c r="T1139">
        <v>0</v>
      </c>
      <c r="U1139">
        <v>0</v>
      </c>
      <c r="V1139">
        <v>420.51</v>
      </c>
      <c r="W1139">
        <v>420.51</v>
      </c>
      <c r="X1139">
        <v>0</v>
      </c>
      <c r="Y1139">
        <v>0</v>
      </c>
    </row>
    <row r="1140" spans="1:25" x14ac:dyDescent="0.3">
      <c r="A1140">
        <v>323805</v>
      </c>
      <c r="B1140" t="s">
        <v>951</v>
      </c>
      <c r="C1140" t="s">
        <v>26</v>
      </c>
      <c r="D1140">
        <v>7994</v>
      </c>
      <c r="E1140">
        <v>8149</v>
      </c>
      <c r="F1140" t="s">
        <v>952</v>
      </c>
      <c r="G1140">
        <v>4</v>
      </c>
      <c r="H1140" t="s">
        <v>35</v>
      </c>
      <c r="I1140" t="s">
        <v>29</v>
      </c>
      <c r="J1140">
        <v>314</v>
      </c>
      <c r="K1140" t="s">
        <v>803</v>
      </c>
      <c r="L1140">
        <v>314</v>
      </c>
      <c r="M1140" t="s">
        <v>803</v>
      </c>
      <c r="N1140" t="s">
        <v>804</v>
      </c>
      <c r="O1140" t="s">
        <v>43</v>
      </c>
      <c r="P1140">
        <v>2620144</v>
      </c>
      <c r="Q1140" t="s">
        <v>232</v>
      </c>
      <c r="R1140">
        <v>28149.88</v>
      </c>
      <c r="S1140">
        <v>0</v>
      </c>
      <c r="T1140">
        <v>0</v>
      </c>
      <c r="U1140">
        <v>0</v>
      </c>
      <c r="V1140">
        <v>2465.38</v>
      </c>
      <c r="W1140">
        <v>0</v>
      </c>
      <c r="X1140">
        <v>0</v>
      </c>
      <c r="Y1140">
        <v>0</v>
      </c>
    </row>
    <row r="1141" spans="1:25" x14ac:dyDescent="0.3">
      <c r="A1141">
        <v>31469</v>
      </c>
      <c r="B1141" t="s">
        <v>1208</v>
      </c>
      <c r="C1141" t="s">
        <v>26</v>
      </c>
      <c r="D1141">
        <v>7001</v>
      </c>
      <c r="E1141">
        <v>8149</v>
      </c>
      <c r="F1141" t="s">
        <v>1209</v>
      </c>
      <c r="G1141">
        <v>4</v>
      </c>
      <c r="H1141" t="s">
        <v>35</v>
      </c>
      <c r="I1141" t="s">
        <v>29</v>
      </c>
      <c r="J1141">
        <v>40847</v>
      </c>
      <c r="K1141" t="s">
        <v>1210</v>
      </c>
      <c r="L1141">
        <v>40847</v>
      </c>
      <c r="M1141" t="s">
        <v>1210</v>
      </c>
      <c r="N1141" t="s">
        <v>1211</v>
      </c>
      <c r="O1141" t="s">
        <v>31</v>
      </c>
      <c r="P1141">
        <v>2042489</v>
      </c>
      <c r="Q1141" t="s">
        <v>111</v>
      </c>
      <c r="R1141">
        <v>3442.06</v>
      </c>
      <c r="S1141">
        <v>0</v>
      </c>
      <c r="T1141">
        <v>0</v>
      </c>
      <c r="U1141">
        <v>0</v>
      </c>
      <c r="V1141">
        <v>412.03</v>
      </c>
      <c r="W1141">
        <v>0</v>
      </c>
      <c r="X1141">
        <v>0</v>
      </c>
      <c r="Y1141">
        <v>0</v>
      </c>
    </row>
    <row r="1142" spans="1:25" x14ac:dyDescent="0.3">
      <c r="A1142">
        <v>936834</v>
      </c>
      <c r="B1142" t="s">
        <v>166</v>
      </c>
      <c r="C1142" t="s">
        <v>26</v>
      </c>
      <c r="D1142">
        <v>7001</v>
      </c>
      <c r="E1142">
        <v>8149</v>
      </c>
      <c r="F1142" t="s">
        <v>1212</v>
      </c>
      <c r="G1142">
        <v>4</v>
      </c>
      <c r="H1142" t="s">
        <v>35</v>
      </c>
      <c r="I1142" t="s">
        <v>29</v>
      </c>
      <c r="J1142">
        <v>40242</v>
      </c>
      <c r="K1142" t="s">
        <v>168</v>
      </c>
      <c r="L1142">
        <v>40242</v>
      </c>
      <c r="M1142" t="s">
        <v>168</v>
      </c>
      <c r="N1142" t="s">
        <v>1213</v>
      </c>
      <c r="O1142" t="s">
        <v>69</v>
      </c>
      <c r="P1142">
        <v>2603454</v>
      </c>
      <c r="Q1142" t="s">
        <v>170</v>
      </c>
      <c r="R1142">
        <v>0</v>
      </c>
      <c r="S1142">
        <v>0</v>
      </c>
      <c r="T1142">
        <v>0</v>
      </c>
      <c r="U1142">
        <v>43427.8</v>
      </c>
      <c r="V1142">
        <v>0</v>
      </c>
      <c r="W1142">
        <v>0</v>
      </c>
      <c r="X1142">
        <v>0</v>
      </c>
      <c r="Y1142">
        <v>0</v>
      </c>
    </row>
    <row r="1143" spans="1:25" x14ac:dyDescent="0.3">
      <c r="A1143">
        <v>880186</v>
      </c>
      <c r="B1143" t="s">
        <v>565</v>
      </c>
      <c r="C1143" t="s">
        <v>26</v>
      </c>
      <c r="D1143">
        <v>7994</v>
      </c>
      <c r="E1143">
        <v>8149</v>
      </c>
      <c r="F1143" t="s">
        <v>566</v>
      </c>
      <c r="G1143">
        <v>5</v>
      </c>
      <c r="H1143" t="s">
        <v>307</v>
      </c>
      <c r="I1143" t="s">
        <v>29</v>
      </c>
      <c r="J1143">
        <v>72437</v>
      </c>
      <c r="K1143" t="s">
        <v>567</v>
      </c>
      <c r="L1143">
        <v>72437</v>
      </c>
      <c r="M1143" t="s">
        <v>567</v>
      </c>
      <c r="N1143" t="s">
        <v>568</v>
      </c>
      <c r="O1143" t="s">
        <v>43</v>
      </c>
      <c r="P1143">
        <v>3915113</v>
      </c>
      <c r="Q1143" t="s">
        <v>121</v>
      </c>
      <c r="R1143">
        <v>13316.8</v>
      </c>
      <c r="S1143">
        <v>13316.8</v>
      </c>
      <c r="T1143">
        <v>0</v>
      </c>
      <c r="U1143">
        <v>0</v>
      </c>
      <c r="V1143">
        <v>1476.86</v>
      </c>
      <c r="W1143">
        <v>1476.86</v>
      </c>
      <c r="X1143">
        <v>0</v>
      </c>
      <c r="Y1143">
        <v>0</v>
      </c>
    </row>
    <row r="1144" spans="1:25" x14ac:dyDescent="0.3">
      <c r="A1144">
        <v>867567</v>
      </c>
      <c r="B1144" t="s">
        <v>86</v>
      </c>
      <c r="C1144" t="s">
        <v>26</v>
      </c>
      <c r="D1144">
        <v>7003</v>
      </c>
      <c r="E1144">
        <v>8148</v>
      </c>
      <c r="F1144" t="s">
        <v>87</v>
      </c>
      <c r="G1144">
        <v>4</v>
      </c>
      <c r="H1144" t="s">
        <v>35</v>
      </c>
      <c r="I1144" t="s">
        <v>36</v>
      </c>
      <c r="J1144">
        <v>40461</v>
      </c>
      <c r="K1144" t="s">
        <v>37</v>
      </c>
      <c r="L1144">
        <v>40461</v>
      </c>
      <c r="M1144" t="s">
        <v>37</v>
      </c>
      <c r="N1144" t="s">
        <v>88</v>
      </c>
      <c r="O1144" t="s">
        <v>31</v>
      </c>
      <c r="P1144">
        <v>2293488</v>
      </c>
      <c r="Q1144" t="s">
        <v>39</v>
      </c>
      <c r="R1144">
        <v>55812.33</v>
      </c>
      <c r="S1144">
        <v>18912.330000000002</v>
      </c>
      <c r="T1144">
        <v>0</v>
      </c>
      <c r="U1144">
        <v>0</v>
      </c>
      <c r="V1144">
        <v>2660.89</v>
      </c>
      <c r="W1144">
        <v>868.02</v>
      </c>
      <c r="X1144">
        <v>0</v>
      </c>
      <c r="Y1144">
        <v>0</v>
      </c>
    </row>
    <row r="1145" spans="1:25" x14ac:dyDescent="0.3">
      <c r="A1145">
        <v>65311</v>
      </c>
      <c r="B1145" t="s">
        <v>832</v>
      </c>
      <c r="C1145" t="s">
        <v>26</v>
      </c>
      <c r="D1145">
        <v>538</v>
      </c>
      <c r="E1145">
        <v>8149</v>
      </c>
      <c r="F1145" t="s">
        <v>332</v>
      </c>
      <c r="G1145">
        <v>4</v>
      </c>
      <c r="H1145" t="s">
        <v>35</v>
      </c>
      <c r="I1145" t="s">
        <v>29</v>
      </c>
      <c r="J1145">
        <v>72823</v>
      </c>
      <c r="K1145" t="s">
        <v>269</v>
      </c>
      <c r="L1145">
        <v>72823</v>
      </c>
      <c r="M1145" t="s">
        <v>269</v>
      </c>
      <c r="N1145" t="s">
        <v>644</v>
      </c>
      <c r="O1145" t="s">
        <v>69</v>
      </c>
      <c r="P1145">
        <v>1215607</v>
      </c>
      <c r="Q1145" t="s">
        <v>250</v>
      </c>
      <c r="R1145">
        <v>609.64</v>
      </c>
      <c r="S1145">
        <v>0</v>
      </c>
      <c r="T1145">
        <v>0</v>
      </c>
      <c r="U1145">
        <v>0</v>
      </c>
      <c r="V1145">
        <v>75.64</v>
      </c>
      <c r="W1145">
        <v>0</v>
      </c>
      <c r="X1145">
        <v>0</v>
      </c>
      <c r="Y1145">
        <v>0</v>
      </c>
    </row>
    <row r="1146" spans="1:25" x14ac:dyDescent="0.3">
      <c r="A1146">
        <v>183018</v>
      </c>
      <c r="B1146" t="s">
        <v>112</v>
      </c>
      <c r="C1146" t="s">
        <v>26</v>
      </c>
      <c r="D1146">
        <v>7670</v>
      </c>
      <c r="E1146">
        <v>8155</v>
      </c>
      <c r="F1146" t="s">
        <v>113</v>
      </c>
      <c r="G1146">
        <v>4</v>
      </c>
      <c r="H1146" t="s">
        <v>35</v>
      </c>
      <c r="I1146" t="s">
        <v>36</v>
      </c>
      <c r="J1146">
        <v>40206</v>
      </c>
      <c r="K1146" t="s">
        <v>47</v>
      </c>
      <c r="L1146">
        <v>40205</v>
      </c>
      <c r="M1146" t="s">
        <v>48</v>
      </c>
      <c r="N1146" t="s">
        <v>49</v>
      </c>
      <c r="O1146" t="s">
        <v>43</v>
      </c>
      <c r="P1146">
        <v>3658614</v>
      </c>
      <c r="Q1146" t="s">
        <v>457</v>
      </c>
      <c r="R1146">
        <v>276126.8</v>
      </c>
      <c r="S1146">
        <v>57381.08</v>
      </c>
      <c r="T1146">
        <v>0</v>
      </c>
      <c r="U1146">
        <v>0</v>
      </c>
      <c r="V1146">
        <v>5762.24</v>
      </c>
      <c r="W1146">
        <v>1235.95</v>
      </c>
      <c r="X1146">
        <v>0</v>
      </c>
      <c r="Y1146">
        <v>0</v>
      </c>
    </row>
    <row r="1147" spans="1:25" x14ac:dyDescent="0.3">
      <c r="A1147">
        <v>721786</v>
      </c>
      <c r="B1147" t="s">
        <v>279</v>
      </c>
      <c r="C1147" t="s">
        <v>26</v>
      </c>
      <c r="D1147">
        <v>7003</v>
      </c>
      <c r="E1147">
        <v>8148</v>
      </c>
      <c r="F1147" t="s">
        <v>280</v>
      </c>
      <c r="G1147">
        <v>4</v>
      </c>
      <c r="H1147" t="s">
        <v>35</v>
      </c>
      <c r="I1147" t="s">
        <v>36</v>
      </c>
      <c r="J1147">
        <v>40461</v>
      </c>
      <c r="K1147" t="s">
        <v>37</v>
      </c>
      <c r="L1147">
        <v>40461</v>
      </c>
      <c r="M1147" t="s">
        <v>37</v>
      </c>
      <c r="N1147" t="s">
        <v>281</v>
      </c>
      <c r="O1147" t="s">
        <v>31</v>
      </c>
      <c r="P1147">
        <v>2293488</v>
      </c>
      <c r="Q1147" t="s">
        <v>39</v>
      </c>
      <c r="R1147">
        <v>23661.77</v>
      </c>
      <c r="S1147">
        <v>7707.59</v>
      </c>
      <c r="T1147">
        <v>0</v>
      </c>
      <c r="U1147">
        <v>0</v>
      </c>
      <c r="V1147">
        <v>1159.78</v>
      </c>
      <c r="W1147">
        <v>356.23</v>
      </c>
      <c r="X1147">
        <v>0</v>
      </c>
      <c r="Y1147">
        <v>0</v>
      </c>
    </row>
    <row r="1148" spans="1:25" x14ac:dyDescent="0.3">
      <c r="A1148">
        <v>857245</v>
      </c>
      <c r="B1148" t="s">
        <v>33</v>
      </c>
      <c r="C1148" t="s">
        <v>26</v>
      </c>
      <c r="D1148">
        <v>7003</v>
      </c>
      <c r="E1148">
        <v>8148</v>
      </c>
      <c r="F1148" t="s">
        <v>34</v>
      </c>
      <c r="G1148">
        <v>4</v>
      </c>
      <c r="H1148" t="s">
        <v>35</v>
      </c>
      <c r="I1148" t="s">
        <v>36</v>
      </c>
      <c r="J1148">
        <v>40461</v>
      </c>
      <c r="K1148" t="s">
        <v>37</v>
      </c>
      <c r="L1148">
        <v>40461</v>
      </c>
      <c r="M1148" t="s">
        <v>37</v>
      </c>
      <c r="N1148" t="s">
        <v>38</v>
      </c>
      <c r="O1148" t="s">
        <v>31</v>
      </c>
      <c r="P1148">
        <v>3554888</v>
      </c>
      <c r="Q1148" t="s">
        <v>220</v>
      </c>
      <c r="R1148">
        <v>121747</v>
      </c>
      <c r="S1148">
        <v>28224.92</v>
      </c>
      <c r="T1148">
        <v>0</v>
      </c>
      <c r="U1148">
        <v>0</v>
      </c>
      <c r="V1148">
        <v>2442.6799999999998</v>
      </c>
      <c r="W1148">
        <v>478.15</v>
      </c>
      <c r="X1148">
        <v>0</v>
      </c>
      <c r="Y1148">
        <v>0</v>
      </c>
    </row>
    <row r="1149" spans="1:25" x14ac:dyDescent="0.3">
      <c r="A1149">
        <v>721786</v>
      </c>
      <c r="B1149" t="s">
        <v>279</v>
      </c>
      <c r="C1149" t="s">
        <v>26</v>
      </c>
      <c r="D1149">
        <v>7003</v>
      </c>
      <c r="E1149">
        <v>8148</v>
      </c>
      <c r="F1149" t="s">
        <v>280</v>
      </c>
      <c r="G1149">
        <v>4</v>
      </c>
      <c r="H1149" t="s">
        <v>35</v>
      </c>
      <c r="I1149" t="s">
        <v>36</v>
      </c>
      <c r="J1149">
        <v>40461</v>
      </c>
      <c r="K1149" t="s">
        <v>37</v>
      </c>
      <c r="L1149">
        <v>40461</v>
      </c>
      <c r="M1149" t="s">
        <v>37</v>
      </c>
      <c r="N1149" t="s">
        <v>281</v>
      </c>
      <c r="O1149" t="s">
        <v>31</v>
      </c>
      <c r="P1149">
        <v>3413655</v>
      </c>
      <c r="Q1149" t="s">
        <v>122</v>
      </c>
      <c r="R1149">
        <v>5219.66</v>
      </c>
      <c r="S1149">
        <v>2587.08</v>
      </c>
      <c r="T1149">
        <v>0</v>
      </c>
      <c r="U1149">
        <v>0</v>
      </c>
      <c r="V1149">
        <v>123.51</v>
      </c>
      <c r="W1149">
        <v>63.49</v>
      </c>
      <c r="X1149">
        <v>0</v>
      </c>
      <c r="Y1149">
        <v>0</v>
      </c>
    </row>
    <row r="1150" spans="1:25" x14ac:dyDescent="0.3">
      <c r="A1150">
        <v>2387</v>
      </c>
      <c r="B1150" t="s">
        <v>1051</v>
      </c>
      <c r="C1150" t="s">
        <v>26</v>
      </c>
      <c r="D1150">
        <v>7992</v>
      </c>
      <c r="E1150">
        <v>8149</v>
      </c>
      <c r="F1150" t="s">
        <v>1052</v>
      </c>
      <c r="G1150">
        <v>4</v>
      </c>
      <c r="H1150" t="s">
        <v>35</v>
      </c>
      <c r="I1150" t="s">
        <v>29</v>
      </c>
      <c r="J1150">
        <v>639</v>
      </c>
      <c r="K1150" t="s">
        <v>516</v>
      </c>
      <c r="L1150">
        <v>639</v>
      </c>
      <c r="M1150" t="s">
        <v>516</v>
      </c>
      <c r="N1150" t="s">
        <v>517</v>
      </c>
      <c r="O1150" t="s">
        <v>69</v>
      </c>
      <c r="P1150">
        <v>1900133</v>
      </c>
      <c r="Q1150" t="s">
        <v>349</v>
      </c>
      <c r="R1150">
        <v>154299.78</v>
      </c>
      <c r="S1150">
        <v>14938.18</v>
      </c>
      <c r="T1150">
        <v>0</v>
      </c>
      <c r="U1150">
        <v>0</v>
      </c>
      <c r="V1150">
        <v>21893.64</v>
      </c>
      <c r="W1150">
        <v>1843.57</v>
      </c>
      <c r="X1150">
        <v>0</v>
      </c>
      <c r="Y1150">
        <v>0</v>
      </c>
    </row>
    <row r="1151" spans="1:25" x14ac:dyDescent="0.3">
      <c r="A1151">
        <v>932165</v>
      </c>
      <c r="B1151" t="s">
        <v>523</v>
      </c>
      <c r="C1151" t="s">
        <v>26</v>
      </c>
      <c r="D1151">
        <v>7994</v>
      </c>
      <c r="E1151">
        <v>8149</v>
      </c>
      <c r="F1151" t="s">
        <v>524</v>
      </c>
      <c r="G1151">
        <v>2</v>
      </c>
      <c r="H1151" t="s">
        <v>28</v>
      </c>
      <c r="I1151" t="s">
        <v>36</v>
      </c>
      <c r="J1151">
        <v>72954</v>
      </c>
      <c r="K1151" t="s">
        <v>525</v>
      </c>
      <c r="L1151">
        <v>72952</v>
      </c>
      <c r="M1151" t="s">
        <v>526</v>
      </c>
      <c r="N1151">
        <v>0</v>
      </c>
      <c r="O1151" t="s">
        <v>43</v>
      </c>
      <c r="P1151">
        <v>3977949</v>
      </c>
      <c r="Q1151" t="s">
        <v>1214</v>
      </c>
      <c r="R1151">
        <v>10029.25</v>
      </c>
      <c r="S1151">
        <v>0</v>
      </c>
      <c r="T1151">
        <v>0</v>
      </c>
      <c r="U1151">
        <v>0</v>
      </c>
      <c r="V1151">
        <v>466.25</v>
      </c>
      <c r="W1151">
        <v>0</v>
      </c>
      <c r="X1151">
        <v>0</v>
      </c>
      <c r="Y1151">
        <v>0</v>
      </c>
    </row>
    <row r="1152" spans="1:25" x14ac:dyDescent="0.3">
      <c r="A1152">
        <v>877354</v>
      </c>
      <c r="B1152" t="s">
        <v>57</v>
      </c>
      <c r="C1152" t="s">
        <v>26</v>
      </c>
      <c r="D1152">
        <v>7595</v>
      </c>
      <c r="E1152">
        <v>8115</v>
      </c>
      <c r="F1152" t="s">
        <v>58</v>
      </c>
      <c r="G1152">
        <v>4</v>
      </c>
      <c r="H1152" t="s">
        <v>35</v>
      </c>
      <c r="I1152" t="s">
        <v>36</v>
      </c>
      <c r="J1152">
        <v>73354</v>
      </c>
      <c r="K1152" t="s">
        <v>59</v>
      </c>
      <c r="L1152">
        <v>73354</v>
      </c>
      <c r="M1152" t="s">
        <v>59</v>
      </c>
      <c r="N1152" t="s">
        <v>60</v>
      </c>
      <c r="O1152" t="s">
        <v>43</v>
      </c>
      <c r="P1152">
        <v>3738069</v>
      </c>
      <c r="Q1152" t="s">
        <v>797</v>
      </c>
      <c r="R1152">
        <v>230979.4</v>
      </c>
      <c r="S1152">
        <v>31084.39</v>
      </c>
      <c r="T1152">
        <v>24939.25</v>
      </c>
      <c r="U1152">
        <v>32534.32</v>
      </c>
      <c r="V1152">
        <v>6445.58</v>
      </c>
      <c r="W1152">
        <v>732.5</v>
      </c>
      <c r="X1152">
        <v>567.09</v>
      </c>
      <c r="Y1152">
        <v>0</v>
      </c>
    </row>
    <row r="1153" spans="1:25" x14ac:dyDescent="0.3">
      <c r="A1153">
        <v>763097</v>
      </c>
      <c r="B1153" t="s">
        <v>1215</v>
      </c>
      <c r="C1153" t="s">
        <v>26</v>
      </c>
      <c r="D1153">
        <v>200</v>
      </c>
      <c r="E1153">
        <v>8149</v>
      </c>
      <c r="F1153" t="s">
        <v>1216</v>
      </c>
      <c r="G1153">
        <v>2</v>
      </c>
      <c r="H1153" t="s">
        <v>28</v>
      </c>
      <c r="I1153" t="s">
        <v>29</v>
      </c>
      <c r="J1153">
        <v>21211</v>
      </c>
      <c r="K1153" t="s">
        <v>831</v>
      </c>
      <c r="L1153">
        <v>21211</v>
      </c>
      <c r="M1153" t="s">
        <v>831</v>
      </c>
      <c r="N1153">
        <v>0</v>
      </c>
      <c r="O1153" t="s">
        <v>31</v>
      </c>
      <c r="P1153">
        <v>2291870</v>
      </c>
      <c r="Q1153" t="s">
        <v>64</v>
      </c>
      <c r="R1153">
        <v>3630</v>
      </c>
      <c r="S1153">
        <v>0</v>
      </c>
      <c r="T1153">
        <v>0</v>
      </c>
      <c r="U1153">
        <v>1694</v>
      </c>
      <c r="V1153">
        <v>161.57</v>
      </c>
      <c r="W1153">
        <v>0</v>
      </c>
      <c r="X1153">
        <v>0</v>
      </c>
      <c r="Y1153">
        <v>20.16</v>
      </c>
    </row>
    <row r="1154" spans="1:25" x14ac:dyDescent="0.3">
      <c r="A1154">
        <v>764132</v>
      </c>
      <c r="B1154" t="s">
        <v>893</v>
      </c>
      <c r="C1154" t="s">
        <v>26</v>
      </c>
      <c r="D1154">
        <v>7001</v>
      </c>
      <c r="E1154">
        <v>8149</v>
      </c>
      <c r="F1154" t="s">
        <v>894</v>
      </c>
      <c r="G1154">
        <v>2</v>
      </c>
      <c r="H1154" t="s">
        <v>28</v>
      </c>
      <c r="I1154" t="s">
        <v>29</v>
      </c>
      <c r="J1154">
        <v>36073</v>
      </c>
      <c r="K1154" t="s">
        <v>895</v>
      </c>
      <c r="L1154">
        <v>36073</v>
      </c>
      <c r="M1154" t="s">
        <v>895</v>
      </c>
      <c r="N1154">
        <v>0</v>
      </c>
      <c r="O1154" t="s">
        <v>69</v>
      </c>
      <c r="P1154">
        <v>2630366</v>
      </c>
      <c r="Q1154" t="s">
        <v>1217</v>
      </c>
      <c r="R1154">
        <v>113037.12</v>
      </c>
      <c r="S1154">
        <v>0</v>
      </c>
      <c r="T1154">
        <v>4410.25</v>
      </c>
      <c r="U1154">
        <v>9854.4</v>
      </c>
      <c r="V1154">
        <v>6205.67</v>
      </c>
      <c r="W1154">
        <v>0</v>
      </c>
      <c r="X1154">
        <v>183.19</v>
      </c>
      <c r="Y1154">
        <v>445.25</v>
      </c>
    </row>
    <row r="1155" spans="1:25" x14ac:dyDescent="0.3">
      <c r="A1155">
        <v>950067</v>
      </c>
      <c r="B1155" t="s">
        <v>175</v>
      </c>
      <c r="C1155" t="s">
        <v>26</v>
      </c>
      <c r="D1155">
        <v>7001</v>
      </c>
      <c r="E1155">
        <v>8149</v>
      </c>
      <c r="F1155" t="s">
        <v>176</v>
      </c>
      <c r="G1155">
        <v>4</v>
      </c>
      <c r="H1155" t="s">
        <v>35</v>
      </c>
      <c r="I1155" t="s">
        <v>29</v>
      </c>
      <c r="J1155">
        <v>40083</v>
      </c>
      <c r="K1155" t="s">
        <v>177</v>
      </c>
      <c r="L1155">
        <v>40083</v>
      </c>
      <c r="M1155" t="s">
        <v>177</v>
      </c>
      <c r="N1155" t="s">
        <v>178</v>
      </c>
      <c r="O1155" t="s">
        <v>43</v>
      </c>
      <c r="P1155">
        <v>1976901</v>
      </c>
      <c r="Q1155" t="s">
        <v>138</v>
      </c>
      <c r="R1155">
        <v>0</v>
      </c>
      <c r="S1155">
        <v>0</v>
      </c>
      <c r="T1155">
        <v>4656.6899999999996</v>
      </c>
      <c r="U1155">
        <v>0</v>
      </c>
      <c r="V1155">
        <v>0</v>
      </c>
      <c r="W1155">
        <v>0</v>
      </c>
      <c r="X1155">
        <v>291.2</v>
      </c>
      <c r="Y1155">
        <v>0</v>
      </c>
    </row>
    <row r="1156" spans="1:25" x14ac:dyDescent="0.3">
      <c r="A1156">
        <v>870905</v>
      </c>
      <c r="B1156" t="s">
        <v>71</v>
      </c>
      <c r="C1156" t="s">
        <v>26</v>
      </c>
      <c r="D1156">
        <v>7995</v>
      </c>
      <c r="E1156">
        <v>8113</v>
      </c>
      <c r="F1156" t="s">
        <v>72</v>
      </c>
      <c r="G1156">
        <v>4</v>
      </c>
      <c r="H1156" t="s">
        <v>35</v>
      </c>
      <c r="I1156" t="s">
        <v>36</v>
      </c>
      <c r="J1156">
        <v>40558</v>
      </c>
      <c r="K1156" t="s">
        <v>73</v>
      </c>
      <c r="L1156">
        <v>40558</v>
      </c>
      <c r="M1156" t="s">
        <v>73</v>
      </c>
      <c r="N1156" t="s">
        <v>74</v>
      </c>
      <c r="O1156" t="s">
        <v>69</v>
      </c>
      <c r="P1156">
        <v>3658614</v>
      </c>
      <c r="Q1156" t="s">
        <v>457</v>
      </c>
      <c r="R1156">
        <v>28005.54</v>
      </c>
      <c r="S1156">
        <v>0</v>
      </c>
      <c r="T1156">
        <v>2582.2600000000002</v>
      </c>
      <c r="U1156">
        <v>10346.64</v>
      </c>
      <c r="V1156">
        <v>567.84</v>
      </c>
      <c r="W1156">
        <v>0</v>
      </c>
      <c r="X1156">
        <v>55.75</v>
      </c>
      <c r="Y1156">
        <v>0</v>
      </c>
    </row>
    <row r="1157" spans="1:25" x14ac:dyDescent="0.3">
      <c r="A1157">
        <v>759455</v>
      </c>
      <c r="B1157" t="s">
        <v>1218</v>
      </c>
      <c r="C1157" t="s">
        <v>26</v>
      </c>
      <c r="D1157">
        <v>7992</v>
      </c>
      <c r="E1157">
        <v>8149</v>
      </c>
      <c r="F1157" t="s">
        <v>1219</v>
      </c>
      <c r="G1157">
        <v>2</v>
      </c>
      <c r="H1157" t="s">
        <v>28</v>
      </c>
      <c r="I1157" t="s">
        <v>29</v>
      </c>
      <c r="J1157">
        <v>40772</v>
      </c>
      <c r="K1157" t="s">
        <v>632</v>
      </c>
      <c r="L1157">
        <v>40772</v>
      </c>
      <c r="M1157" t="s">
        <v>632</v>
      </c>
      <c r="N1157">
        <v>0</v>
      </c>
      <c r="O1157" t="s">
        <v>69</v>
      </c>
      <c r="P1157">
        <v>1280494</v>
      </c>
      <c r="Q1157" t="s">
        <v>417</v>
      </c>
      <c r="R1157">
        <v>36969.410000000003</v>
      </c>
      <c r="S1157">
        <v>24544</v>
      </c>
      <c r="T1157">
        <v>0</v>
      </c>
      <c r="U1157">
        <v>0</v>
      </c>
      <c r="V1157">
        <v>2074.5300000000002</v>
      </c>
      <c r="W1157">
        <v>892.24</v>
      </c>
      <c r="X1157">
        <v>0</v>
      </c>
      <c r="Y1157">
        <v>0</v>
      </c>
    </row>
    <row r="1158" spans="1:25" x14ac:dyDescent="0.3">
      <c r="A1158">
        <v>226185</v>
      </c>
      <c r="B1158" t="s">
        <v>915</v>
      </c>
      <c r="C1158" t="s">
        <v>26</v>
      </c>
      <c r="D1158">
        <v>7003</v>
      </c>
      <c r="E1158">
        <v>8148</v>
      </c>
      <c r="F1158" t="s">
        <v>916</v>
      </c>
      <c r="G1158">
        <v>2</v>
      </c>
      <c r="H1158" t="s">
        <v>28</v>
      </c>
      <c r="I1158" t="s">
        <v>36</v>
      </c>
      <c r="J1158">
        <v>40461</v>
      </c>
      <c r="K1158" t="s">
        <v>37</v>
      </c>
      <c r="L1158">
        <v>40461</v>
      </c>
      <c r="M1158" t="s">
        <v>37</v>
      </c>
      <c r="N1158">
        <v>0</v>
      </c>
      <c r="O1158" t="s">
        <v>31</v>
      </c>
      <c r="P1158">
        <v>3224763</v>
      </c>
      <c r="Q1158" t="s">
        <v>594</v>
      </c>
      <c r="R1158">
        <v>188.4</v>
      </c>
      <c r="S1158">
        <v>188.4</v>
      </c>
      <c r="T1158">
        <v>0</v>
      </c>
      <c r="U1158">
        <v>0</v>
      </c>
      <c r="V1158">
        <v>14.15</v>
      </c>
      <c r="W1158">
        <v>14.15</v>
      </c>
      <c r="X1158">
        <v>0</v>
      </c>
      <c r="Y1158">
        <v>0</v>
      </c>
    </row>
    <row r="1159" spans="1:25" x14ac:dyDescent="0.3">
      <c r="A1159">
        <v>718826</v>
      </c>
      <c r="B1159" t="s">
        <v>1044</v>
      </c>
      <c r="C1159" t="s">
        <v>26</v>
      </c>
      <c r="D1159">
        <v>7001</v>
      </c>
      <c r="E1159">
        <v>8149</v>
      </c>
      <c r="F1159" t="s">
        <v>1045</v>
      </c>
      <c r="G1159">
        <v>3</v>
      </c>
      <c r="H1159" t="s">
        <v>53</v>
      </c>
      <c r="I1159" t="s">
        <v>29</v>
      </c>
      <c r="J1159">
        <v>40004</v>
      </c>
      <c r="K1159" t="s">
        <v>352</v>
      </c>
      <c r="L1159">
        <v>40004</v>
      </c>
      <c r="M1159" t="s">
        <v>352</v>
      </c>
      <c r="N1159" t="s">
        <v>1046</v>
      </c>
      <c r="O1159" t="s">
        <v>43</v>
      </c>
      <c r="P1159">
        <v>2652147</v>
      </c>
      <c r="Q1159" t="s">
        <v>70</v>
      </c>
      <c r="R1159">
        <v>81471.850000000006</v>
      </c>
      <c r="S1159">
        <v>10903.2</v>
      </c>
      <c r="T1159">
        <v>3859.11</v>
      </c>
      <c r="U1159">
        <v>0</v>
      </c>
      <c r="V1159">
        <v>3571.58</v>
      </c>
      <c r="W1159">
        <v>514.98</v>
      </c>
      <c r="X1159">
        <v>224.32</v>
      </c>
      <c r="Y1159">
        <v>0</v>
      </c>
    </row>
    <row r="1160" spans="1:25" x14ac:dyDescent="0.3">
      <c r="A1160">
        <v>497890</v>
      </c>
      <c r="B1160" t="s">
        <v>966</v>
      </c>
      <c r="C1160" t="s">
        <v>26</v>
      </c>
      <c r="D1160">
        <v>7670</v>
      </c>
      <c r="E1160">
        <v>8155</v>
      </c>
      <c r="F1160" t="s">
        <v>249</v>
      </c>
      <c r="G1160">
        <v>4</v>
      </c>
      <c r="H1160" t="s">
        <v>35</v>
      </c>
      <c r="I1160" t="s">
        <v>36</v>
      </c>
      <c r="J1160">
        <v>40206</v>
      </c>
      <c r="K1160" t="s">
        <v>47</v>
      </c>
      <c r="L1160">
        <v>40205</v>
      </c>
      <c r="M1160" t="s">
        <v>48</v>
      </c>
      <c r="N1160" t="s">
        <v>690</v>
      </c>
      <c r="O1160" t="s">
        <v>43</v>
      </c>
      <c r="P1160">
        <v>1502509</v>
      </c>
      <c r="Q1160" t="s">
        <v>579</v>
      </c>
      <c r="R1160">
        <v>44687.92</v>
      </c>
      <c r="S1160">
        <v>0</v>
      </c>
      <c r="T1160">
        <v>0</v>
      </c>
      <c r="U1160">
        <v>0</v>
      </c>
      <c r="V1160">
        <v>1074.51</v>
      </c>
      <c r="W1160">
        <v>0</v>
      </c>
      <c r="X1160">
        <v>0</v>
      </c>
      <c r="Y1160">
        <v>0</v>
      </c>
    </row>
    <row r="1161" spans="1:25" x14ac:dyDescent="0.3">
      <c r="A1161">
        <v>225428</v>
      </c>
      <c r="B1161" t="s">
        <v>1220</v>
      </c>
      <c r="C1161" t="s">
        <v>26</v>
      </c>
      <c r="D1161">
        <v>814</v>
      </c>
      <c r="E1161">
        <v>8149</v>
      </c>
      <c r="F1161" t="s">
        <v>1221</v>
      </c>
      <c r="G1161">
        <v>4</v>
      </c>
      <c r="H1161" t="s">
        <v>35</v>
      </c>
      <c r="I1161" t="s">
        <v>29</v>
      </c>
      <c r="J1161">
        <v>40070</v>
      </c>
      <c r="K1161" t="s">
        <v>1222</v>
      </c>
      <c r="L1161">
        <v>40070</v>
      </c>
      <c r="M1161" t="s">
        <v>1222</v>
      </c>
      <c r="N1161" t="s">
        <v>1223</v>
      </c>
      <c r="O1161" t="s">
        <v>43</v>
      </c>
      <c r="P1161">
        <v>3984044</v>
      </c>
      <c r="Q1161" t="s">
        <v>475</v>
      </c>
      <c r="R1161">
        <v>30747.18</v>
      </c>
      <c r="S1161">
        <v>30747.18</v>
      </c>
      <c r="T1161">
        <v>0</v>
      </c>
      <c r="U1161">
        <v>0</v>
      </c>
      <c r="V1161">
        <v>1191.58</v>
      </c>
      <c r="W1161">
        <v>1191.58</v>
      </c>
      <c r="X1161">
        <v>0</v>
      </c>
      <c r="Y1161">
        <v>0</v>
      </c>
    </row>
    <row r="1162" spans="1:25" x14ac:dyDescent="0.3">
      <c r="A1162">
        <v>563574</v>
      </c>
      <c r="B1162" t="s">
        <v>1043</v>
      </c>
      <c r="C1162" t="s">
        <v>26</v>
      </c>
      <c r="D1162">
        <v>7992</v>
      </c>
      <c r="E1162">
        <v>8145</v>
      </c>
      <c r="F1162" t="s">
        <v>872</v>
      </c>
      <c r="G1162">
        <v>3</v>
      </c>
      <c r="H1162" t="s">
        <v>53</v>
      </c>
      <c r="I1162" t="s">
        <v>36</v>
      </c>
      <c r="J1162">
        <v>1468</v>
      </c>
      <c r="K1162" t="s">
        <v>348</v>
      </c>
      <c r="L1162">
        <v>1468</v>
      </c>
      <c r="M1162" t="s">
        <v>348</v>
      </c>
      <c r="N1162" t="s">
        <v>493</v>
      </c>
      <c r="O1162" t="s">
        <v>69</v>
      </c>
      <c r="P1162">
        <v>3712908</v>
      </c>
      <c r="Q1162" t="s">
        <v>414</v>
      </c>
      <c r="R1162">
        <v>77130.649999999994</v>
      </c>
      <c r="S1162">
        <v>15426.13</v>
      </c>
      <c r="T1162">
        <v>0</v>
      </c>
      <c r="U1162">
        <v>0</v>
      </c>
      <c r="V1162">
        <v>2321.65</v>
      </c>
      <c r="W1162">
        <v>556.17999999999995</v>
      </c>
      <c r="X1162">
        <v>0</v>
      </c>
      <c r="Y1162">
        <v>0</v>
      </c>
    </row>
    <row r="1163" spans="1:25" x14ac:dyDescent="0.3">
      <c r="A1163">
        <v>203496</v>
      </c>
      <c r="B1163" t="s">
        <v>680</v>
      </c>
      <c r="C1163" t="s">
        <v>26</v>
      </c>
      <c r="D1163">
        <v>7003</v>
      </c>
      <c r="E1163">
        <v>8148</v>
      </c>
      <c r="F1163" t="s">
        <v>681</v>
      </c>
      <c r="G1163">
        <v>2</v>
      </c>
      <c r="H1163" t="s">
        <v>28</v>
      </c>
      <c r="I1163" t="s">
        <v>36</v>
      </c>
      <c r="J1163">
        <v>40461</v>
      </c>
      <c r="K1163" t="s">
        <v>37</v>
      </c>
      <c r="L1163">
        <v>40461</v>
      </c>
      <c r="M1163" t="s">
        <v>37</v>
      </c>
      <c r="N1163">
        <v>0</v>
      </c>
      <c r="O1163" t="s">
        <v>31</v>
      </c>
      <c r="P1163">
        <v>3787181</v>
      </c>
      <c r="Q1163" t="s">
        <v>181</v>
      </c>
      <c r="R1163">
        <v>14290.6</v>
      </c>
      <c r="S1163">
        <v>0</v>
      </c>
      <c r="T1163">
        <v>0</v>
      </c>
      <c r="U1163">
        <v>0</v>
      </c>
      <c r="V1163">
        <v>902.72</v>
      </c>
      <c r="W1163">
        <v>0</v>
      </c>
      <c r="X1163">
        <v>0</v>
      </c>
      <c r="Y1163">
        <v>0</v>
      </c>
    </row>
    <row r="1164" spans="1:25" x14ac:dyDescent="0.3">
      <c r="A1164">
        <v>959020</v>
      </c>
      <c r="B1164" t="s">
        <v>1224</v>
      </c>
      <c r="C1164" t="s">
        <v>26</v>
      </c>
      <c r="D1164">
        <v>7001</v>
      </c>
      <c r="E1164">
        <v>8149</v>
      </c>
      <c r="F1164" t="s">
        <v>1225</v>
      </c>
      <c r="G1164">
        <v>2</v>
      </c>
      <c r="H1164" t="s">
        <v>28</v>
      </c>
      <c r="I1164" t="s">
        <v>29</v>
      </c>
      <c r="J1164">
        <v>21207</v>
      </c>
      <c r="K1164" t="s">
        <v>429</v>
      </c>
      <c r="L1164">
        <v>21207</v>
      </c>
      <c r="M1164" t="s">
        <v>429</v>
      </c>
      <c r="N1164">
        <v>0</v>
      </c>
      <c r="O1164" t="s">
        <v>43</v>
      </c>
      <c r="P1164">
        <v>3638475</v>
      </c>
      <c r="Q1164" t="s">
        <v>91</v>
      </c>
      <c r="R1164">
        <v>14599.2</v>
      </c>
      <c r="S1164">
        <v>0</v>
      </c>
      <c r="T1164">
        <v>0</v>
      </c>
      <c r="U1164">
        <v>0</v>
      </c>
      <c r="V1164">
        <v>583.71</v>
      </c>
      <c r="W1164">
        <v>0</v>
      </c>
      <c r="X1164">
        <v>0</v>
      </c>
      <c r="Y1164">
        <v>0</v>
      </c>
    </row>
    <row r="1165" spans="1:25" x14ac:dyDescent="0.3">
      <c r="A1165">
        <v>863417</v>
      </c>
      <c r="B1165" t="s">
        <v>481</v>
      </c>
      <c r="C1165" t="s">
        <v>26</v>
      </c>
      <c r="D1165">
        <v>7003</v>
      </c>
      <c r="E1165">
        <v>8148</v>
      </c>
      <c r="F1165" t="s">
        <v>482</v>
      </c>
      <c r="G1165">
        <v>4</v>
      </c>
      <c r="H1165" t="s">
        <v>35</v>
      </c>
      <c r="I1165" t="s">
        <v>36</v>
      </c>
      <c r="J1165">
        <v>40461</v>
      </c>
      <c r="K1165" t="s">
        <v>37</v>
      </c>
      <c r="L1165">
        <v>40461</v>
      </c>
      <c r="M1165" t="s">
        <v>37</v>
      </c>
      <c r="N1165" t="s">
        <v>483</v>
      </c>
      <c r="O1165" t="s">
        <v>31</v>
      </c>
      <c r="P1165">
        <v>3280989</v>
      </c>
      <c r="Q1165" t="s">
        <v>75</v>
      </c>
      <c r="R1165">
        <v>5894.28</v>
      </c>
      <c r="S1165">
        <v>1966.4</v>
      </c>
      <c r="T1165">
        <v>0</v>
      </c>
      <c r="U1165">
        <v>0</v>
      </c>
      <c r="V1165">
        <v>167.21</v>
      </c>
      <c r="W1165">
        <v>54.27</v>
      </c>
      <c r="X1165">
        <v>0</v>
      </c>
      <c r="Y1165">
        <v>0</v>
      </c>
    </row>
    <row r="1166" spans="1:25" x14ac:dyDescent="0.3">
      <c r="A1166">
        <v>442984</v>
      </c>
      <c r="B1166" t="s">
        <v>202</v>
      </c>
      <c r="C1166" t="s">
        <v>26</v>
      </c>
      <c r="D1166">
        <v>7003</v>
      </c>
      <c r="E1166">
        <v>8148</v>
      </c>
      <c r="F1166" t="s">
        <v>203</v>
      </c>
      <c r="G1166">
        <v>2</v>
      </c>
      <c r="H1166" t="s">
        <v>28</v>
      </c>
      <c r="I1166" t="s">
        <v>36</v>
      </c>
      <c r="J1166">
        <v>40461</v>
      </c>
      <c r="K1166" t="s">
        <v>37</v>
      </c>
      <c r="L1166">
        <v>40461</v>
      </c>
      <c r="M1166" t="s">
        <v>37</v>
      </c>
      <c r="N1166">
        <v>0</v>
      </c>
      <c r="O1166" t="s">
        <v>31</v>
      </c>
      <c r="P1166">
        <v>3688199</v>
      </c>
      <c r="Q1166" t="s">
        <v>1204</v>
      </c>
      <c r="R1166">
        <v>9441</v>
      </c>
      <c r="S1166">
        <v>0</v>
      </c>
      <c r="T1166">
        <v>0</v>
      </c>
      <c r="U1166">
        <v>0</v>
      </c>
      <c r="V1166">
        <v>373.05</v>
      </c>
      <c r="W1166">
        <v>0</v>
      </c>
      <c r="X1166">
        <v>0</v>
      </c>
      <c r="Y1166">
        <v>0</v>
      </c>
    </row>
    <row r="1167" spans="1:25" x14ac:dyDescent="0.3">
      <c r="A1167">
        <v>200023</v>
      </c>
      <c r="B1167" t="s">
        <v>605</v>
      </c>
      <c r="C1167" t="s">
        <v>26</v>
      </c>
      <c r="D1167">
        <v>761</v>
      </c>
      <c r="E1167">
        <v>8149</v>
      </c>
      <c r="F1167" t="s">
        <v>98</v>
      </c>
      <c r="G1167">
        <v>4</v>
      </c>
      <c r="H1167" t="s">
        <v>35</v>
      </c>
      <c r="I1167" t="s">
        <v>29</v>
      </c>
      <c r="J1167">
        <v>40380</v>
      </c>
      <c r="K1167" t="s">
        <v>99</v>
      </c>
      <c r="L1167">
        <v>40380</v>
      </c>
      <c r="M1167" t="s">
        <v>99</v>
      </c>
      <c r="N1167" t="s">
        <v>100</v>
      </c>
      <c r="O1167" t="s">
        <v>31</v>
      </c>
      <c r="P1167">
        <v>3445343</v>
      </c>
      <c r="Q1167" t="s">
        <v>377</v>
      </c>
      <c r="R1167">
        <v>13657.3</v>
      </c>
      <c r="S1167">
        <v>13657.3</v>
      </c>
      <c r="T1167">
        <v>0</v>
      </c>
      <c r="U1167">
        <v>0</v>
      </c>
      <c r="V1167">
        <v>276.68</v>
      </c>
      <c r="W1167">
        <v>276.68</v>
      </c>
      <c r="X1167">
        <v>0</v>
      </c>
      <c r="Y1167">
        <v>0</v>
      </c>
    </row>
    <row r="1168" spans="1:25" x14ac:dyDescent="0.3">
      <c r="A1168">
        <v>183018</v>
      </c>
      <c r="B1168" t="s">
        <v>112</v>
      </c>
      <c r="C1168" t="s">
        <v>26</v>
      </c>
      <c r="D1168">
        <v>7670</v>
      </c>
      <c r="E1168">
        <v>8155</v>
      </c>
      <c r="F1168" t="s">
        <v>113</v>
      </c>
      <c r="G1168">
        <v>4</v>
      </c>
      <c r="H1168" t="s">
        <v>35</v>
      </c>
      <c r="I1168" t="s">
        <v>36</v>
      </c>
      <c r="J1168">
        <v>40206</v>
      </c>
      <c r="K1168" t="s">
        <v>47</v>
      </c>
      <c r="L1168">
        <v>40205</v>
      </c>
      <c r="M1168" t="s">
        <v>48</v>
      </c>
      <c r="N1168" t="s">
        <v>49</v>
      </c>
      <c r="O1168" t="s">
        <v>43</v>
      </c>
      <c r="P1168">
        <v>2144046</v>
      </c>
      <c r="Q1168" t="s">
        <v>226</v>
      </c>
      <c r="R1168">
        <v>73178.759999999995</v>
      </c>
      <c r="S1168">
        <v>0</v>
      </c>
      <c r="T1168">
        <v>0</v>
      </c>
      <c r="U1168">
        <v>0</v>
      </c>
      <c r="V1168">
        <v>1638.83</v>
      </c>
      <c r="W1168">
        <v>0</v>
      </c>
      <c r="X1168">
        <v>0</v>
      </c>
      <c r="Y1168">
        <v>0</v>
      </c>
    </row>
    <row r="1169" spans="1:25" x14ac:dyDescent="0.3">
      <c r="A1169">
        <v>788767</v>
      </c>
      <c r="B1169" t="s">
        <v>1226</v>
      </c>
      <c r="C1169" t="s">
        <v>26</v>
      </c>
      <c r="D1169">
        <v>839</v>
      </c>
      <c r="E1169">
        <v>8149</v>
      </c>
      <c r="F1169" t="s">
        <v>1227</v>
      </c>
      <c r="G1169">
        <v>2</v>
      </c>
      <c r="H1169" t="s">
        <v>28</v>
      </c>
      <c r="I1169" t="s">
        <v>29</v>
      </c>
      <c r="J1169">
        <v>1882</v>
      </c>
      <c r="K1169" t="s">
        <v>1228</v>
      </c>
      <c r="L1169">
        <v>72729</v>
      </c>
      <c r="M1169" t="s">
        <v>1229</v>
      </c>
      <c r="N1169">
        <v>0</v>
      </c>
      <c r="O1169" t="s">
        <v>69</v>
      </c>
      <c r="P1169">
        <v>2557049</v>
      </c>
      <c r="Q1169" t="s">
        <v>183</v>
      </c>
      <c r="R1169">
        <v>13903.26</v>
      </c>
      <c r="S1169">
        <v>0</v>
      </c>
      <c r="T1169">
        <v>0</v>
      </c>
      <c r="U1169">
        <v>0</v>
      </c>
      <c r="V1169">
        <v>1409.71</v>
      </c>
      <c r="W1169">
        <v>0</v>
      </c>
      <c r="X1169">
        <v>0</v>
      </c>
      <c r="Y1169">
        <v>0</v>
      </c>
    </row>
    <row r="1170" spans="1:25" x14ac:dyDescent="0.3">
      <c r="A1170">
        <v>721786</v>
      </c>
      <c r="B1170" t="s">
        <v>279</v>
      </c>
      <c r="C1170" t="s">
        <v>26</v>
      </c>
      <c r="D1170">
        <v>7003</v>
      </c>
      <c r="E1170">
        <v>8148</v>
      </c>
      <c r="F1170" t="s">
        <v>280</v>
      </c>
      <c r="G1170">
        <v>4</v>
      </c>
      <c r="H1170" t="s">
        <v>35</v>
      </c>
      <c r="I1170" t="s">
        <v>36</v>
      </c>
      <c r="J1170">
        <v>40461</v>
      </c>
      <c r="K1170" t="s">
        <v>37</v>
      </c>
      <c r="L1170">
        <v>40461</v>
      </c>
      <c r="M1170" t="s">
        <v>37</v>
      </c>
      <c r="N1170" t="s">
        <v>281</v>
      </c>
      <c r="O1170" t="s">
        <v>31</v>
      </c>
      <c r="P1170">
        <v>2565869</v>
      </c>
      <c r="Q1170" t="s">
        <v>822</v>
      </c>
      <c r="R1170">
        <v>7498.47</v>
      </c>
      <c r="S1170">
        <v>0</v>
      </c>
      <c r="T1170">
        <v>0</v>
      </c>
      <c r="U1170">
        <v>0</v>
      </c>
      <c r="V1170">
        <v>182.93</v>
      </c>
      <c r="W1170">
        <v>0</v>
      </c>
      <c r="X1170">
        <v>0</v>
      </c>
      <c r="Y1170">
        <v>0</v>
      </c>
    </row>
    <row r="1171" spans="1:25" x14ac:dyDescent="0.3">
      <c r="A1171">
        <v>941528</v>
      </c>
      <c r="B1171" t="s">
        <v>1230</v>
      </c>
      <c r="C1171" t="s">
        <v>26</v>
      </c>
      <c r="D1171">
        <v>7994</v>
      </c>
      <c r="E1171">
        <v>8149</v>
      </c>
      <c r="F1171" t="s">
        <v>1231</v>
      </c>
      <c r="G1171">
        <v>4</v>
      </c>
      <c r="H1171" t="s">
        <v>35</v>
      </c>
      <c r="I1171" t="s">
        <v>29</v>
      </c>
      <c r="J1171">
        <v>72954</v>
      </c>
      <c r="K1171" t="s">
        <v>525</v>
      </c>
      <c r="L1171">
        <v>72952</v>
      </c>
      <c r="M1171" t="s">
        <v>526</v>
      </c>
      <c r="N1171" t="s">
        <v>1232</v>
      </c>
      <c r="O1171" t="s">
        <v>43</v>
      </c>
      <c r="P1171">
        <v>1527563</v>
      </c>
      <c r="Q1171" t="s">
        <v>104</v>
      </c>
      <c r="R1171">
        <v>30107.54</v>
      </c>
      <c r="S1171">
        <v>7386.86</v>
      </c>
      <c r="T1171">
        <v>0</v>
      </c>
      <c r="U1171">
        <v>0</v>
      </c>
      <c r="V1171">
        <v>1486.18</v>
      </c>
      <c r="W1171">
        <v>216.54</v>
      </c>
      <c r="X1171">
        <v>0</v>
      </c>
      <c r="Y1171">
        <v>0</v>
      </c>
    </row>
    <row r="1172" spans="1:25" x14ac:dyDescent="0.3">
      <c r="A1172">
        <v>928</v>
      </c>
      <c r="B1172" t="s">
        <v>1233</v>
      </c>
      <c r="C1172" t="s">
        <v>26</v>
      </c>
      <c r="D1172">
        <v>7001</v>
      </c>
      <c r="E1172">
        <v>8149</v>
      </c>
      <c r="F1172" t="s">
        <v>1234</v>
      </c>
      <c r="G1172">
        <v>2</v>
      </c>
      <c r="H1172" t="s">
        <v>28</v>
      </c>
      <c r="I1172" t="s">
        <v>29</v>
      </c>
      <c r="J1172">
        <v>72145</v>
      </c>
      <c r="K1172" t="s">
        <v>770</v>
      </c>
      <c r="L1172">
        <v>72145</v>
      </c>
      <c r="M1172" t="s">
        <v>770</v>
      </c>
      <c r="N1172">
        <v>0</v>
      </c>
      <c r="O1172" t="s">
        <v>43</v>
      </c>
      <c r="P1172">
        <v>2603454</v>
      </c>
      <c r="Q1172" t="s">
        <v>170</v>
      </c>
      <c r="R1172">
        <v>29560.75</v>
      </c>
      <c r="S1172">
        <v>0</v>
      </c>
      <c r="T1172">
        <v>0</v>
      </c>
      <c r="U1172">
        <v>0</v>
      </c>
      <c r="V1172">
        <v>1570.02</v>
      </c>
      <c r="W1172">
        <v>0</v>
      </c>
      <c r="X1172">
        <v>0</v>
      </c>
      <c r="Y1172">
        <v>0</v>
      </c>
    </row>
    <row r="1173" spans="1:25" x14ac:dyDescent="0.3">
      <c r="A1173">
        <v>137528</v>
      </c>
      <c r="B1173" t="s">
        <v>738</v>
      </c>
      <c r="C1173" t="s">
        <v>26</v>
      </c>
      <c r="D1173">
        <v>761</v>
      </c>
      <c r="E1173">
        <v>8147</v>
      </c>
      <c r="F1173" t="s">
        <v>98</v>
      </c>
      <c r="G1173">
        <v>2</v>
      </c>
      <c r="H1173" t="s">
        <v>28</v>
      </c>
      <c r="I1173" t="s">
        <v>36</v>
      </c>
      <c r="J1173">
        <v>40380</v>
      </c>
      <c r="K1173" t="s">
        <v>99</v>
      </c>
      <c r="L1173">
        <v>40380</v>
      </c>
      <c r="M1173" t="s">
        <v>99</v>
      </c>
      <c r="N1173">
        <v>0</v>
      </c>
      <c r="O1173" t="s">
        <v>31</v>
      </c>
      <c r="P1173">
        <v>1215631</v>
      </c>
      <c r="Q1173" t="s">
        <v>250</v>
      </c>
      <c r="R1173">
        <v>15732.16</v>
      </c>
      <c r="S1173">
        <v>0</v>
      </c>
      <c r="T1173">
        <v>-2663.08</v>
      </c>
      <c r="U1173">
        <v>0</v>
      </c>
      <c r="V1173">
        <v>1994.63</v>
      </c>
      <c r="W1173">
        <v>0</v>
      </c>
      <c r="X1173">
        <v>-351.7</v>
      </c>
      <c r="Y1173">
        <v>0</v>
      </c>
    </row>
    <row r="1174" spans="1:25" x14ac:dyDescent="0.3">
      <c r="A1174">
        <v>170651</v>
      </c>
      <c r="B1174" t="s">
        <v>1235</v>
      </c>
      <c r="C1174" t="s">
        <v>26</v>
      </c>
      <c r="D1174">
        <v>7003</v>
      </c>
      <c r="E1174">
        <v>8148</v>
      </c>
      <c r="F1174" t="s">
        <v>648</v>
      </c>
      <c r="G1174">
        <v>2</v>
      </c>
      <c r="H1174" t="s">
        <v>28</v>
      </c>
      <c r="I1174" t="s">
        <v>36</v>
      </c>
      <c r="J1174">
        <v>40461</v>
      </c>
      <c r="K1174" t="s">
        <v>37</v>
      </c>
      <c r="L1174">
        <v>40461</v>
      </c>
      <c r="M1174" t="s">
        <v>37</v>
      </c>
      <c r="N1174">
        <v>0</v>
      </c>
      <c r="O1174" t="s">
        <v>31</v>
      </c>
      <c r="P1174">
        <v>2574804</v>
      </c>
      <c r="Q1174" t="s">
        <v>455</v>
      </c>
      <c r="R1174">
        <v>683.95</v>
      </c>
      <c r="S1174">
        <v>0</v>
      </c>
      <c r="T1174">
        <v>0</v>
      </c>
      <c r="U1174">
        <v>0</v>
      </c>
      <c r="V1174">
        <v>22.67</v>
      </c>
      <c r="W1174">
        <v>0</v>
      </c>
      <c r="X1174">
        <v>0</v>
      </c>
      <c r="Y1174">
        <v>0</v>
      </c>
    </row>
    <row r="1175" spans="1:25" x14ac:dyDescent="0.3">
      <c r="A1175">
        <v>950068</v>
      </c>
      <c r="B1175" t="s">
        <v>479</v>
      </c>
      <c r="C1175" t="s">
        <v>26</v>
      </c>
      <c r="D1175">
        <v>7001</v>
      </c>
      <c r="E1175">
        <v>8149</v>
      </c>
      <c r="F1175" t="s">
        <v>176</v>
      </c>
      <c r="G1175">
        <v>3</v>
      </c>
      <c r="H1175" t="s">
        <v>53</v>
      </c>
      <c r="I1175" t="s">
        <v>29</v>
      </c>
      <c r="J1175">
        <v>40083</v>
      </c>
      <c r="K1175" t="s">
        <v>177</v>
      </c>
      <c r="L1175">
        <v>40083</v>
      </c>
      <c r="M1175" t="s">
        <v>177</v>
      </c>
      <c r="N1175" t="s">
        <v>178</v>
      </c>
      <c r="O1175" t="s">
        <v>43</v>
      </c>
      <c r="P1175">
        <v>2647691</v>
      </c>
      <c r="Q1175" t="s">
        <v>480</v>
      </c>
      <c r="R1175">
        <v>13401.79</v>
      </c>
      <c r="S1175">
        <v>0</v>
      </c>
      <c r="T1175">
        <v>0</v>
      </c>
      <c r="U1175">
        <v>0</v>
      </c>
      <c r="V1175">
        <v>746.66</v>
      </c>
      <c r="W1175">
        <v>0</v>
      </c>
      <c r="X1175">
        <v>0</v>
      </c>
      <c r="Y1175">
        <v>0</v>
      </c>
    </row>
    <row r="1176" spans="1:25" x14ac:dyDescent="0.3">
      <c r="A1176">
        <v>794825</v>
      </c>
      <c r="B1176" t="s">
        <v>1236</v>
      </c>
      <c r="C1176" t="s">
        <v>26</v>
      </c>
      <c r="D1176">
        <v>512</v>
      </c>
      <c r="E1176">
        <v>8165</v>
      </c>
      <c r="F1176" t="s">
        <v>1237</v>
      </c>
      <c r="G1176">
        <v>4</v>
      </c>
      <c r="H1176" t="s">
        <v>35</v>
      </c>
      <c r="I1176" t="s">
        <v>36</v>
      </c>
      <c r="J1176">
        <v>91</v>
      </c>
      <c r="K1176" t="s">
        <v>1238</v>
      </c>
      <c r="L1176">
        <v>91</v>
      </c>
      <c r="M1176" t="s">
        <v>1238</v>
      </c>
      <c r="N1176" t="s">
        <v>1239</v>
      </c>
      <c r="O1176" t="s">
        <v>69</v>
      </c>
      <c r="P1176">
        <v>3688306</v>
      </c>
      <c r="Q1176" t="s">
        <v>1204</v>
      </c>
      <c r="R1176">
        <v>8525.06</v>
      </c>
      <c r="S1176">
        <v>0</v>
      </c>
      <c r="T1176">
        <v>0</v>
      </c>
      <c r="U1176">
        <v>4342.83</v>
      </c>
      <c r="V1176">
        <v>535.12</v>
      </c>
      <c r="W1176">
        <v>0</v>
      </c>
      <c r="X1176">
        <v>0</v>
      </c>
      <c r="Y1176">
        <v>146.43</v>
      </c>
    </row>
    <row r="1177" spans="1:25" x14ac:dyDescent="0.3">
      <c r="A1177">
        <v>747807</v>
      </c>
      <c r="B1177" t="s">
        <v>855</v>
      </c>
      <c r="C1177" t="s">
        <v>26</v>
      </c>
      <c r="D1177">
        <v>7994</v>
      </c>
      <c r="E1177">
        <v>8149</v>
      </c>
      <c r="F1177" t="s">
        <v>856</v>
      </c>
      <c r="G1177">
        <v>3</v>
      </c>
      <c r="H1177" t="s">
        <v>53</v>
      </c>
      <c r="I1177" t="s">
        <v>29</v>
      </c>
      <c r="J1177">
        <v>72387</v>
      </c>
      <c r="K1177" t="s">
        <v>809</v>
      </c>
      <c r="L1177">
        <v>72387</v>
      </c>
      <c r="M1177" t="s">
        <v>809</v>
      </c>
      <c r="N1177" t="s">
        <v>857</v>
      </c>
      <c r="O1177" t="s">
        <v>43</v>
      </c>
      <c r="P1177">
        <v>3295763</v>
      </c>
      <c r="Q1177" t="s">
        <v>383</v>
      </c>
      <c r="R1177">
        <v>0</v>
      </c>
      <c r="S1177">
        <v>0</v>
      </c>
      <c r="T1177">
        <v>4194.46</v>
      </c>
      <c r="U1177">
        <v>0</v>
      </c>
      <c r="V1177">
        <v>0</v>
      </c>
      <c r="W1177">
        <v>0</v>
      </c>
      <c r="X1177">
        <v>362.05</v>
      </c>
      <c r="Y1177">
        <v>0</v>
      </c>
    </row>
    <row r="1178" spans="1:25" x14ac:dyDescent="0.3">
      <c r="A1178">
        <v>139935</v>
      </c>
      <c r="B1178" t="s">
        <v>134</v>
      </c>
      <c r="C1178" t="s">
        <v>26</v>
      </c>
      <c r="D1178">
        <v>7992</v>
      </c>
      <c r="E1178">
        <v>8149</v>
      </c>
      <c r="F1178" t="s">
        <v>135</v>
      </c>
      <c r="G1178">
        <v>4</v>
      </c>
      <c r="H1178" t="s">
        <v>35</v>
      </c>
      <c r="I1178" t="s">
        <v>29</v>
      </c>
      <c r="J1178">
        <v>72505</v>
      </c>
      <c r="K1178" t="s">
        <v>136</v>
      </c>
      <c r="L1178">
        <v>72505</v>
      </c>
      <c r="M1178" t="s">
        <v>136</v>
      </c>
      <c r="N1178" t="s">
        <v>137</v>
      </c>
      <c r="O1178" t="s">
        <v>69</v>
      </c>
      <c r="P1178">
        <v>2331999</v>
      </c>
      <c r="Q1178" t="s">
        <v>161</v>
      </c>
      <c r="R1178">
        <v>0</v>
      </c>
      <c r="S1178">
        <v>0</v>
      </c>
      <c r="T1178">
        <v>0</v>
      </c>
      <c r="U1178">
        <v>17402.419999999998</v>
      </c>
      <c r="V1178">
        <v>0</v>
      </c>
      <c r="W1178">
        <v>0</v>
      </c>
      <c r="X1178">
        <v>0</v>
      </c>
      <c r="Y1178">
        <v>0</v>
      </c>
    </row>
    <row r="1179" spans="1:25" x14ac:dyDescent="0.3">
      <c r="A1179">
        <v>941913</v>
      </c>
      <c r="B1179" t="s">
        <v>325</v>
      </c>
      <c r="C1179" t="s">
        <v>26</v>
      </c>
      <c r="D1179">
        <v>7994</v>
      </c>
      <c r="E1179">
        <v>8149</v>
      </c>
      <c r="F1179" t="s">
        <v>326</v>
      </c>
      <c r="G1179">
        <v>2</v>
      </c>
      <c r="H1179" t="s">
        <v>28</v>
      </c>
      <c r="I1179" t="s">
        <v>29</v>
      </c>
      <c r="J1179">
        <v>72493</v>
      </c>
      <c r="K1179" t="s">
        <v>327</v>
      </c>
      <c r="L1179">
        <v>72480</v>
      </c>
      <c r="M1179" t="s">
        <v>130</v>
      </c>
      <c r="N1179">
        <v>0</v>
      </c>
      <c r="O1179" t="s">
        <v>43</v>
      </c>
      <c r="P1179">
        <v>3543766</v>
      </c>
      <c r="Q1179" t="s">
        <v>827</v>
      </c>
      <c r="R1179">
        <v>28055.48</v>
      </c>
      <c r="S1179">
        <v>28055.48</v>
      </c>
      <c r="T1179">
        <v>0</v>
      </c>
      <c r="U1179">
        <v>0</v>
      </c>
      <c r="V1179">
        <v>1685.3</v>
      </c>
      <c r="W1179">
        <v>1685.3</v>
      </c>
      <c r="X1179">
        <v>0</v>
      </c>
      <c r="Y1179">
        <v>0</v>
      </c>
    </row>
    <row r="1180" spans="1:25" x14ac:dyDescent="0.3">
      <c r="A1180">
        <v>880186</v>
      </c>
      <c r="B1180" t="s">
        <v>565</v>
      </c>
      <c r="C1180" t="s">
        <v>26</v>
      </c>
      <c r="D1180">
        <v>7994</v>
      </c>
      <c r="E1180">
        <v>8149</v>
      </c>
      <c r="F1180" t="s">
        <v>566</v>
      </c>
      <c r="G1180">
        <v>5</v>
      </c>
      <c r="H1180" t="s">
        <v>307</v>
      </c>
      <c r="I1180" t="s">
        <v>29</v>
      </c>
      <c r="J1180">
        <v>72437</v>
      </c>
      <c r="K1180" t="s">
        <v>567</v>
      </c>
      <c r="L1180">
        <v>72437</v>
      </c>
      <c r="M1180" t="s">
        <v>567</v>
      </c>
      <c r="N1180" t="s">
        <v>568</v>
      </c>
      <c r="O1180" t="s">
        <v>43</v>
      </c>
      <c r="P1180">
        <v>3482353</v>
      </c>
      <c r="Q1180" t="s">
        <v>637</v>
      </c>
      <c r="R1180">
        <v>6959.66</v>
      </c>
      <c r="S1180">
        <v>0</v>
      </c>
      <c r="T1180">
        <v>0</v>
      </c>
      <c r="U1180">
        <v>0</v>
      </c>
      <c r="V1180">
        <v>1090.7</v>
      </c>
      <c r="W1180">
        <v>0</v>
      </c>
      <c r="X1180">
        <v>0</v>
      </c>
      <c r="Y1180">
        <v>0</v>
      </c>
    </row>
    <row r="1181" spans="1:25" x14ac:dyDescent="0.3">
      <c r="A1181">
        <v>806510</v>
      </c>
      <c r="B1181" t="s">
        <v>1240</v>
      </c>
      <c r="C1181" t="s">
        <v>26</v>
      </c>
      <c r="D1181">
        <v>7001</v>
      </c>
      <c r="E1181">
        <v>8149</v>
      </c>
      <c r="F1181" t="s">
        <v>994</v>
      </c>
      <c r="G1181">
        <v>3</v>
      </c>
      <c r="H1181" t="s">
        <v>53</v>
      </c>
      <c r="I1181" t="s">
        <v>36</v>
      </c>
      <c r="J1181">
        <v>30041</v>
      </c>
      <c r="K1181" t="s">
        <v>995</v>
      </c>
      <c r="L1181">
        <v>30041</v>
      </c>
      <c r="M1181" t="s">
        <v>995</v>
      </c>
      <c r="N1181" t="s">
        <v>996</v>
      </c>
      <c r="O1181" t="s">
        <v>69</v>
      </c>
      <c r="P1181">
        <v>1536929</v>
      </c>
      <c r="Q1181" t="s">
        <v>412</v>
      </c>
      <c r="R1181">
        <v>9502.02</v>
      </c>
      <c r="S1181">
        <v>0</v>
      </c>
      <c r="T1181">
        <v>0</v>
      </c>
      <c r="U1181">
        <v>0</v>
      </c>
      <c r="V1181">
        <v>610.61</v>
      </c>
      <c r="W1181">
        <v>0</v>
      </c>
      <c r="X1181">
        <v>0</v>
      </c>
      <c r="Y1181">
        <v>0</v>
      </c>
    </row>
    <row r="1182" spans="1:25" x14ac:dyDescent="0.3">
      <c r="A1182">
        <v>857245</v>
      </c>
      <c r="B1182" t="s">
        <v>33</v>
      </c>
      <c r="C1182" t="s">
        <v>26</v>
      </c>
      <c r="D1182">
        <v>7003</v>
      </c>
      <c r="E1182">
        <v>8148</v>
      </c>
      <c r="F1182" t="s">
        <v>34</v>
      </c>
      <c r="G1182">
        <v>4</v>
      </c>
      <c r="H1182" t="s">
        <v>35</v>
      </c>
      <c r="I1182" t="s">
        <v>36</v>
      </c>
      <c r="J1182">
        <v>40461</v>
      </c>
      <c r="K1182" t="s">
        <v>37</v>
      </c>
      <c r="L1182">
        <v>40461</v>
      </c>
      <c r="M1182" t="s">
        <v>37</v>
      </c>
      <c r="N1182" t="s">
        <v>38</v>
      </c>
      <c r="O1182" t="s">
        <v>31</v>
      </c>
      <c r="P1182">
        <v>3979275</v>
      </c>
      <c r="Q1182" t="s">
        <v>384</v>
      </c>
      <c r="R1182">
        <v>3831899.96</v>
      </c>
      <c r="S1182">
        <v>1138576.3999999999</v>
      </c>
      <c r="T1182">
        <v>0</v>
      </c>
      <c r="U1182">
        <v>0</v>
      </c>
      <c r="V1182">
        <v>64184.33</v>
      </c>
      <c r="W1182">
        <v>20719.78</v>
      </c>
      <c r="X1182">
        <v>0</v>
      </c>
      <c r="Y1182">
        <v>0</v>
      </c>
    </row>
    <row r="1183" spans="1:25" x14ac:dyDescent="0.3">
      <c r="A1183">
        <v>493954</v>
      </c>
      <c r="B1183" t="s">
        <v>949</v>
      </c>
      <c r="C1183" t="s">
        <v>26</v>
      </c>
      <c r="D1183">
        <v>7989</v>
      </c>
      <c r="E1183">
        <v>8149</v>
      </c>
      <c r="F1183" t="s">
        <v>950</v>
      </c>
      <c r="G1183">
        <v>2</v>
      </c>
      <c r="H1183" t="s">
        <v>28</v>
      </c>
      <c r="I1183" t="s">
        <v>29</v>
      </c>
      <c r="J1183">
        <v>21369</v>
      </c>
      <c r="K1183" t="s">
        <v>63</v>
      </c>
      <c r="L1183">
        <v>21369</v>
      </c>
      <c r="M1183" t="s">
        <v>63</v>
      </c>
      <c r="N1183">
        <v>0</v>
      </c>
      <c r="O1183" t="s">
        <v>31</v>
      </c>
      <c r="P1183">
        <v>1190719</v>
      </c>
      <c r="Q1183" t="s">
        <v>107</v>
      </c>
      <c r="R1183">
        <v>4809.24</v>
      </c>
      <c r="S1183">
        <v>4809.24</v>
      </c>
      <c r="T1183">
        <v>0</v>
      </c>
      <c r="U1183">
        <v>0</v>
      </c>
      <c r="V1183">
        <v>366.76</v>
      </c>
      <c r="W1183">
        <v>366.76</v>
      </c>
      <c r="X1183">
        <v>0</v>
      </c>
      <c r="Y1183">
        <v>0</v>
      </c>
    </row>
    <row r="1184" spans="1:25" x14ac:dyDescent="0.3">
      <c r="A1184">
        <v>346563</v>
      </c>
      <c r="B1184" t="s">
        <v>486</v>
      </c>
      <c r="C1184" t="s">
        <v>26</v>
      </c>
      <c r="D1184">
        <v>7003</v>
      </c>
      <c r="E1184">
        <v>8148</v>
      </c>
      <c r="F1184" t="s">
        <v>152</v>
      </c>
      <c r="G1184">
        <v>2</v>
      </c>
      <c r="H1184" t="s">
        <v>28</v>
      </c>
      <c r="I1184" t="s">
        <v>36</v>
      </c>
      <c r="J1184">
        <v>40461</v>
      </c>
      <c r="K1184" t="s">
        <v>37</v>
      </c>
      <c r="L1184">
        <v>40461</v>
      </c>
      <c r="M1184" t="s">
        <v>37</v>
      </c>
      <c r="N1184">
        <v>0</v>
      </c>
      <c r="O1184" t="s">
        <v>31</v>
      </c>
      <c r="P1184">
        <v>3642733</v>
      </c>
      <c r="Q1184" t="s">
        <v>32</v>
      </c>
      <c r="R1184">
        <v>4055529.6</v>
      </c>
      <c r="S1184">
        <v>1539599.2</v>
      </c>
      <c r="T1184">
        <v>0</v>
      </c>
      <c r="U1184">
        <v>0</v>
      </c>
      <c r="V1184">
        <v>49387.15</v>
      </c>
      <c r="W1184">
        <v>19202.61</v>
      </c>
      <c r="X1184">
        <v>0</v>
      </c>
      <c r="Y1184">
        <v>0</v>
      </c>
    </row>
    <row r="1185" spans="1:25" x14ac:dyDescent="0.3">
      <c r="A1185">
        <v>719202</v>
      </c>
      <c r="B1185" t="s">
        <v>1241</v>
      </c>
      <c r="C1185" t="s">
        <v>26</v>
      </c>
      <c r="D1185">
        <v>7001</v>
      </c>
      <c r="E1185">
        <v>8149</v>
      </c>
      <c r="F1185" t="s">
        <v>1242</v>
      </c>
      <c r="G1185">
        <v>4</v>
      </c>
      <c r="H1185" t="s">
        <v>35</v>
      </c>
      <c r="I1185" t="s">
        <v>29</v>
      </c>
      <c r="J1185">
        <v>40245</v>
      </c>
      <c r="K1185" t="s">
        <v>1243</v>
      </c>
      <c r="L1185">
        <v>40245</v>
      </c>
      <c r="M1185" t="s">
        <v>1243</v>
      </c>
      <c r="N1185" t="s">
        <v>1244</v>
      </c>
      <c r="O1185" t="s">
        <v>31</v>
      </c>
      <c r="P1185">
        <v>1527563</v>
      </c>
      <c r="Q1185" t="s">
        <v>104</v>
      </c>
      <c r="R1185">
        <v>300812.03999999998</v>
      </c>
      <c r="S1185">
        <v>48737.66</v>
      </c>
      <c r="T1185">
        <v>38043.480000000003</v>
      </c>
      <c r="U1185">
        <v>0</v>
      </c>
      <c r="V1185">
        <v>29256.080000000002</v>
      </c>
      <c r="W1185">
        <v>5325.56</v>
      </c>
      <c r="X1185">
        <v>3574.62</v>
      </c>
      <c r="Y1185">
        <v>0</v>
      </c>
    </row>
    <row r="1186" spans="1:25" x14ac:dyDescent="0.3">
      <c r="A1186">
        <v>267461</v>
      </c>
      <c r="B1186" t="s">
        <v>1245</v>
      </c>
      <c r="C1186" t="s">
        <v>26</v>
      </c>
      <c r="D1186">
        <v>7003</v>
      </c>
      <c r="E1186">
        <v>8148</v>
      </c>
      <c r="F1186" t="s">
        <v>152</v>
      </c>
      <c r="G1186">
        <v>4</v>
      </c>
      <c r="H1186" t="s">
        <v>35</v>
      </c>
      <c r="I1186" t="s">
        <v>36</v>
      </c>
      <c r="J1186">
        <v>40461</v>
      </c>
      <c r="K1186" t="s">
        <v>37</v>
      </c>
      <c r="L1186">
        <v>40461</v>
      </c>
      <c r="M1186" t="s">
        <v>37</v>
      </c>
      <c r="N1186" t="s">
        <v>153</v>
      </c>
      <c r="O1186" t="s">
        <v>31</v>
      </c>
      <c r="P1186">
        <v>1503135</v>
      </c>
      <c r="Q1186" t="s">
        <v>609</v>
      </c>
      <c r="R1186">
        <v>49032.22</v>
      </c>
      <c r="S1186">
        <v>7426.31</v>
      </c>
      <c r="T1186">
        <v>0</v>
      </c>
      <c r="U1186">
        <v>0</v>
      </c>
      <c r="V1186">
        <v>2172.56</v>
      </c>
      <c r="W1186">
        <v>453.26</v>
      </c>
      <c r="X1186">
        <v>0</v>
      </c>
      <c r="Y1186">
        <v>0</v>
      </c>
    </row>
    <row r="1187" spans="1:25" x14ac:dyDescent="0.3">
      <c r="A1187">
        <v>957494</v>
      </c>
      <c r="B1187" t="s">
        <v>1246</v>
      </c>
      <c r="C1187" t="s">
        <v>26</v>
      </c>
      <c r="D1187">
        <v>7994</v>
      </c>
      <c r="E1187">
        <v>8149</v>
      </c>
      <c r="F1187" t="s">
        <v>560</v>
      </c>
      <c r="G1187">
        <v>4</v>
      </c>
      <c r="H1187" t="s">
        <v>35</v>
      </c>
      <c r="I1187" t="s">
        <v>29</v>
      </c>
      <c r="J1187">
        <v>72722</v>
      </c>
      <c r="K1187" t="s">
        <v>561</v>
      </c>
      <c r="L1187">
        <v>72722</v>
      </c>
      <c r="M1187" t="s">
        <v>561</v>
      </c>
      <c r="N1187" t="s">
        <v>933</v>
      </c>
      <c r="O1187" t="s">
        <v>43</v>
      </c>
      <c r="P1187">
        <v>3709235</v>
      </c>
      <c r="Q1187" t="s">
        <v>562</v>
      </c>
      <c r="R1187">
        <v>9068.27</v>
      </c>
      <c r="S1187">
        <v>0</v>
      </c>
      <c r="T1187">
        <v>639.45000000000005</v>
      </c>
      <c r="U1187">
        <v>1281.08</v>
      </c>
      <c r="V1187">
        <v>3177.26</v>
      </c>
      <c r="W1187">
        <v>0</v>
      </c>
      <c r="X1187">
        <v>232.11</v>
      </c>
      <c r="Y1187">
        <v>49.3</v>
      </c>
    </row>
    <row r="1188" spans="1:25" x14ac:dyDescent="0.3">
      <c r="A1188">
        <v>721786</v>
      </c>
      <c r="B1188" t="s">
        <v>279</v>
      </c>
      <c r="C1188" t="s">
        <v>26</v>
      </c>
      <c r="D1188">
        <v>7003</v>
      </c>
      <c r="E1188">
        <v>8148</v>
      </c>
      <c r="F1188" t="s">
        <v>280</v>
      </c>
      <c r="G1188">
        <v>4</v>
      </c>
      <c r="H1188" t="s">
        <v>35</v>
      </c>
      <c r="I1188" t="s">
        <v>36</v>
      </c>
      <c r="J1188">
        <v>40461</v>
      </c>
      <c r="K1188" t="s">
        <v>37</v>
      </c>
      <c r="L1188">
        <v>40461</v>
      </c>
      <c r="M1188" t="s">
        <v>37</v>
      </c>
      <c r="N1188" t="s">
        <v>281</v>
      </c>
      <c r="O1188" t="s">
        <v>31</v>
      </c>
      <c r="P1188">
        <v>3967171</v>
      </c>
      <c r="Q1188" t="s">
        <v>1247</v>
      </c>
      <c r="R1188">
        <v>29987.85</v>
      </c>
      <c r="S1188">
        <v>8686.14</v>
      </c>
      <c r="T1188">
        <v>0</v>
      </c>
      <c r="U1188">
        <v>0</v>
      </c>
      <c r="V1188">
        <v>1527.2</v>
      </c>
      <c r="W1188">
        <v>498.99</v>
      </c>
      <c r="X1188">
        <v>0</v>
      </c>
      <c r="Y1188">
        <v>0</v>
      </c>
    </row>
    <row r="1189" spans="1:25" x14ac:dyDescent="0.3">
      <c r="A1189">
        <v>783380</v>
      </c>
      <c r="B1189" t="s">
        <v>1104</v>
      </c>
      <c r="C1189" t="s">
        <v>26</v>
      </c>
      <c r="D1189">
        <v>7992</v>
      </c>
      <c r="E1189">
        <v>8149</v>
      </c>
      <c r="F1189" t="s">
        <v>1105</v>
      </c>
      <c r="G1189">
        <v>4</v>
      </c>
      <c r="H1189" t="s">
        <v>35</v>
      </c>
      <c r="I1189" t="s">
        <v>29</v>
      </c>
      <c r="J1189">
        <v>73304</v>
      </c>
      <c r="K1189" t="s">
        <v>1106</v>
      </c>
      <c r="L1189">
        <v>73304</v>
      </c>
      <c r="M1189" t="s">
        <v>1106</v>
      </c>
      <c r="N1189" t="s">
        <v>1107</v>
      </c>
      <c r="O1189" t="s">
        <v>69</v>
      </c>
      <c r="P1189">
        <v>3908902</v>
      </c>
      <c r="Q1189" t="s">
        <v>790</v>
      </c>
      <c r="R1189">
        <v>8372.84</v>
      </c>
      <c r="S1189">
        <v>0</v>
      </c>
      <c r="T1189">
        <v>0</v>
      </c>
      <c r="U1189">
        <v>0</v>
      </c>
      <c r="V1189">
        <v>457.86</v>
      </c>
      <c r="W1189">
        <v>0</v>
      </c>
      <c r="X1189">
        <v>0</v>
      </c>
      <c r="Y1189">
        <v>0</v>
      </c>
    </row>
    <row r="1190" spans="1:25" x14ac:dyDescent="0.3">
      <c r="A1190">
        <v>857245</v>
      </c>
      <c r="B1190" t="s">
        <v>33</v>
      </c>
      <c r="C1190" t="s">
        <v>26</v>
      </c>
      <c r="D1190">
        <v>7003</v>
      </c>
      <c r="E1190">
        <v>8148</v>
      </c>
      <c r="F1190" t="s">
        <v>34</v>
      </c>
      <c r="G1190">
        <v>4</v>
      </c>
      <c r="H1190" t="s">
        <v>35</v>
      </c>
      <c r="I1190" t="s">
        <v>36</v>
      </c>
      <c r="J1190">
        <v>40461</v>
      </c>
      <c r="K1190" t="s">
        <v>37</v>
      </c>
      <c r="L1190">
        <v>40461</v>
      </c>
      <c r="M1190" t="s">
        <v>37</v>
      </c>
      <c r="N1190" t="s">
        <v>38</v>
      </c>
      <c r="O1190" t="s">
        <v>31</v>
      </c>
      <c r="P1190">
        <v>2320315</v>
      </c>
      <c r="Q1190" t="s">
        <v>1092</v>
      </c>
      <c r="R1190">
        <v>205453.06</v>
      </c>
      <c r="S1190">
        <v>92560.44</v>
      </c>
      <c r="T1190">
        <v>0</v>
      </c>
      <c r="U1190">
        <v>0</v>
      </c>
      <c r="V1190">
        <v>4336</v>
      </c>
      <c r="W1190">
        <v>1966.44</v>
      </c>
      <c r="X1190">
        <v>0</v>
      </c>
      <c r="Y1190">
        <v>0</v>
      </c>
    </row>
    <row r="1191" spans="1:25" x14ac:dyDescent="0.3">
      <c r="A1191">
        <v>442984</v>
      </c>
      <c r="B1191" t="s">
        <v>202</v>
      </c>
      <c r="C1191" t="s">
        <v>26</v>
      </c>
      <c r="D1191">
        <v>7003</v>
      </c>
      <c r="E1191">
        <v>8148</v>
      </c>
      <c r="F1191" t="s">
        <v>203</v>
      </c>
      <c r="G1191">
        <v>2</v>
      </c>
      <c r="H1191" t="s">
        <v>28</v>
      </c>
      <c r="I1191" t="s">
        <v>36</v>
      </c>
      <c r="J1191">
        <v>40461</v>
      </c>
      <c r="K1191" t="s">
        <v>37</v>
      </c>
      <c r="L1191">
        <v>40461</v>
      </c>
      <c r="M1191" t="s">
        <v>37</v>
      </c>
      <c r="N1191">
        <v>0</v>
      </c>
      <c r="O1191" t="s">
        <v>31</v>
      </c>
      <c r="P1191">
        <v>3281243</v>
      </c>
      <c r="Q1191" t="s">
        <v>124</v>
      </c>
      <c r="R1191">
        <v>23323.38</v>
      </c>
      <c r="S1191">
        <v>5128.84</v>
      </c>
      <c r="T1191">
        <v>0</v>
      </c>
      <c r="U1191">
        <v>0</v>
      </c>
      <c r="V1191">
        <v>314.44</v>
      </c>
      <c r="W1191">
        <v>60.38</v>
      </c>
      <c r="X1191">
        <v>0</v>
      </c>
      <c r="Y1191">
        <v>0</v>
      </c>
    </row>
    <row r="1192" spans="1:25" x14ac:dyDescent="0.3">
      <c r="A1192">
        <v>721786</v>
      </c>
      <c r="B1192" t="s">
        <v>279</v>
      </c>
      <c r="C1192" t="s">
        <v>26</v>
      </c>
      <c r="D1192">
        <v>7003</v>
      </c>
      <c r="E1192">
        <v>8148</v>
      </c>
      <c r="F1192" t="s">
        <v>280</v>
      </c>
      <c r="G1192">
        <v>4</v>
      </c>
      <c r="H1192" t="s">
        <v>35</v>
      </c>
      <c r="I1192" t="s">
        <v>36</v>
      </c>
      <c r="J1192">
        <v>40461</v>
      </c>
      <c r="K1192" t="s">
        <v>37</v>
      </c>
      <c r="L1192">
        <v>40461</v>
      </c>
      <c r="M1192" t="s">
        <v>37</v>
      </c>
      <c r="N1192" t="s">
        <v>281</v>
      </c>
      <c r="O1192" t="s">
        <v>31</v>
      </c>
      <c r="P1192">
        <v>2144046</v>
      </c>
      <c r="Q1192" t="s">
        <v>226</v>
      </c>
      <c r="R1192">
        <v>168666.86</v>
      </c>
      <c r="S1192">
        <v>144273.94</v>
      </c>
      <c r="T1192">
        <v>0</v>
      </c>
      <c r="U1192">
        <v>0</v>
      </c>
      <c r="V1192">
        <v>4061.7</v>
      </c>
      <c r="W1192">
        <v>3504.24</v>
      </c>
      <c r="X1192">
        <v>0</v>
      </c>
      <c r="Y1192">
        <v>0</v>
      </c>
    </row>
    <row r="1193" spans="1:25" x14ac:dyDescent="0.3">
      <c r="A1193">
        <v>390601</v>
      </c>
      <c r="B1193" t="s">
        <v>375</v>
      </c>
      <c r="C1193" t="s">
        <v>26</v>
      </c>
      <c r="D1193">
        <v>7994</v>
      </c>
      <c r="E1193">
        <v>8149</v>
      </c>
      <c r="F1193" t="s">
        <v>376</v>
      </c>
      <c r="G1193">
        <v>2</v>
      </c>
      <c r="H1193" t="s">
        <v>28</v>
      </c>
      <c r="I1193" t="s">
        <v>29</v>
      </c>
      <c r="J1193">
        <v>72493</v>
      </c>
      <c r="K1193" t="s">
        <v>327</v>
      </c>
      <c r="L1193">
        <v>72480</v>
      </c>
      <c r="M1193" t="s">
        <v>130</v>
      </c>
      <c r="N1193">
        <v>0</v>
      </c>
      <c r="O1193" t="s">
        <v>43</v>
      </c>
      <c r="P1193">
        <v>3546405</v>
      </c>
      <c r="Q1193" t="s">
        <v>328</v>
      </c>
      <c r="R1193">
        <v>263171.40999999997</v>
      </c>
      <c r="S1193">
        <v>93113.94</v>
      </c>
      <c r="T1193">
        <v>0</v>
      </c>
      <c r="U1193">
        <v>0</v>
      </c>
      <c r="V1193">
        <v>13882.42</v>
      </c>
      <c r="W1193">
        <v>4074.81</v>
      </c>
      <c r="X1193">
        <v>0</v>
      </c>
      <c r="Y1193">
        <v>0</v>
      </c>
    </row>
    <row r="1194" spans="1:25" x14ac:dyDescent="0.3">
      <c r="A1194">
        <v>870905</v>
      </c>
      <c r="B1194" t="s">
        <v>71</v>
      </c>
      <c r="C1194" t="s">
        <v>26</v>
      </c>
      <c r="D1194">
        <v>7995</v>
      </c>
      <c r="E1194">
        <v>8113</v>
      </c>
      <c r="F1194" t="s">
        <v>72</v>
      </c>
      <c r="G1194">
        <v>4</v>
      </c>
      <c r="H1194" t="s">
        <v>35</v>
      </c>
      <c r="I1194" t="s">
        <v>36</v>
      </c>
      <c r="J1194">
        <v>40558</v>
      </c>
      <c r="K1194" t="s">
        <v>73</v>
      </c>
      <c r="L1194">
        <v>40558</v>
      </c>
      <c r="M1194" t="s">
        <v>73</v>
      </c>
      <c r="N1194" t="s">
        <v>74</v>
      </c>
      <c r="O1194" t="s">
        <v>69</v>
      </c>
      <c r="P1194">
        <v>2047926</v>
      </c>
      <c r="Q1194" t="s">
        <v>828</v>
      </c>
      <c r="R1194">
        <v>76292.44</v>
      </c>
      <c r="S1194">
        <v>0</v>
      </c>
      <c r="T1194">
        <v>0</v>
      </c>
      <c r="U1194">
        <v>0</v>
      </c>
      <c r="V1194">
        <v>2183.0700000000002</v>
      </c>
      <c r="W1194">
        <v>0</v>
      </c>
      <c r="X1194">
        <v>0</v>
      </c>
      <c r="Y1194">
        <v>0</v>
      </c>
    </row>
    <row r="1195" spans="1:25" x14ac:dyDescent="0.3">
      <c r="A1195">
        <v>941913</v>
      </c>
      <c r="B1195" t="s">
        <v>325</v>
      </c>
      <c r="C1195" t="s">
        <v>26</v>
      </c>
      <c r="D1195">
        <v>7994</v>
      </c>
      <c r="E1195">
        <v>8149</v>
      </c>
      <c r="F1195" t="s">
        <v>326</v>
      </c>
      <c r="G1195">
        <v>2</v>
      </c>
      <c r="H1195" t="s">
        <v>28</v>
      </c>
      <c r="I1195" t="s">
        <v>29</v>
      </c>
      <c r="J1195">
        <v>72493</v>
      </c>
      <c r="K1195" t="s">
        <v>327</v>
      </c>
      <c r="L1195">
        <v>72480</v>
      </c>
      <c r="M1195" t="s">
        <v>130</v>
      </c>
      <c r="N1195">
        <v>0</v>
      </c>
      <c r="O1195" t="s">
        <v>43</v>
      </c>
      <c r="P1195">
        <v>2652188</v>
      </c>
      <c r="Q1195" t="s">
        <v>466</v>
      </c>
      <c r="R1195">
        <v>26918.46</v>
      </c>
      <c r="S1195">
        <v>0</v>
      </c>
      <c r="T1195">
        <v>26918.46</v>
      </c>
      <c r="U1195">
        <v>26985.919999999998</v>
      </c>
      <c r="V1195">
        <v>1619.16</v>
      </c>
      <c r="W1195">
        <v>0</v>
      </c>
      <c r="X1195">
        <v>1628.64</v>
      </c>
      <c r="Y1195">
        <v>1556.88</v>
      </c>
    </row>
    <row r="1196" spans="1:25" x14ac:dyDescent="0.3">
      <c r="A1196">
        <v>76006</v>
      </c>
      <c r="B1196" t="s">
        <v>397</v>
      </c>
      <c r="C1196" t="s">
        <v>26</v>
      </c>
      <c r="D1196">
        <v>7994</v>
      </c>
      <c r="E1196">
        <v>8149</v>
      </c>
      <c r="F1196" t="s">
        <v>52</v>
      </c>
      <c r="G1196">
        <v>4</v>
      </c>
      <c r="H1196" t="s">
        <v>35</v>
      </c>
      <c r="I1196" t="s">
        <v>36</v>
      </c>
      <c r="J1196">
        <v>40263</v>
      </c>
      <c r="K1196" t="s">
        <v>398</v>
      </c>
      <c r="L1196">
        <v>40263</v>
      </c>
      <c r="M1196" t="s">
        <v>398</v>
      </c>
      <c r="N1196" t="s">
        <v>55</v>
      </c>
      <c r="O1196" t="s">
        <v>43</v>
      </c>
      <c r="P1196">
        <v>1526201</v>
      </c>
      <c r="Q1196" t="s">
        <v>345</v>
      </c>
      <c r="R1196">
        <v>27687.99</v>
      </c>
      <c r="S1196">
        <v>0</v>
      </c>
      <c r="T1196">
        <v>18458.66</v>
      </c>
      <c r="U1196">
        <v>9580.4500000000007</v>
      </c>
      <c r="V1196">
        <v>1269.22</v>
      </c>
      <c r="W1196">
        <v>0</v>
      </c>
      <c r="X1196">
        <v>833.47</v>
      </c>
      <c r="Y1196">
        <v>320.33</v>
      </c>
    </row>
    <row r="1197" spans="1:25" x14ac:dyDescent="0.3">
      <c r="A1197">
        <v>339658</v>
      </c>
      <c r="B1197" t="s">
        <v>1248</v>
      </c>
      <c r="C1197" t="s">
        <v>26</v>
      </c>
      <c r="D1197">
        <v>7994</v>
      </c>
      <c r="E1197">
        <v>8149</v>
      </c>
      <c r="F1197" t="s">
        <v>1158</v>
      </c>
      <c r="G1197">
        <v>4</v>
      </c>
      <c r="H1197" t="s">
        <v>35</v>
      </c>
      <c r="I1197" t="s">
        <v>29</v>
      </c>
      <c r="J1197">
        <v>72500</v>
      </c>
      <c r="K1197" t="s">
        <v>1159</v>
      </c>
      <c r="L1197">
        <v>72480</v>
      </c>
      <c r="M1197" t="s">
        <v>130</v>
      </c>
      <c r="N1197" t="s">
        <v>1249</v>
      </c>
      <c r="O1197" t="s">
        <v>43</v>
      </c>
      <c r="P1197">
        <v>2651958</v>
      </c>
      <c r="Q1197" t="s">
        <v>56</v>
      </c>
      <c r="R1197">
        <v>39608.959999999999</v>
      </c>
      <c r="S1197">
        <v>0</v>
      </c>
      <c r="T1197">
        <v>59384.800000000003</v>
      </c>
      <c r="U1197">
        <v>148714.79999999999</v>
      </c>
      <c r="V1197">
        <v>2431.84</v>
      </c>
      <c r="W1197">
        <v>0</v>
      </c>
      <c r="X1197">
        <v>3724.12</v>
      </c>
      <c r="Y1197">
        <v>5719.8</v>
      </c>
    </row>
    <row r="1198" spans="1:25" x14ac:dyDescent="0.3">
      <c r="A1198">
        <v>857245</v>
      </c>
      <c r="B1198" t="s">
        <v>33</v>
      </c>
      <c r="C1198" t="s">
        <v>26</v>
      </c>
      <c r="D1198">
        <v>7003</v>
      </c>
      <c r="E1198">
        <v>8148</v>
      </c>
      <c r="F1198" t="s">
        <v>34</v>
      </c>
      <c r="G1198">
        <v>4</v>
      </c>
      <c r="H1198" t="s">
        <v>35</v>
      </c>
      <c r="I1198" t="s">
        <v>36</v>
      </c>
      <c r="J1198">
        <v>40461</v>
      </c>
      <c r="K1198" t="s">
        <v>37</v>
      </c>
      <c r="L1198">
        <v>40461</v>
      </c>
      <c r="M1198" t="s">
        <v>37</v>
      </c>
      <c r="N1198" t="s">
        <v>38</v>
      </c>
      <c r="O1198" t="s">
        <v>31</v>
      </c>
      <c r="P1198">
        <v>2293488</v>
      </c>
      <c r="Q1198" t="s">
        <v>39</v>
      </c>
      <c r="R1198">
        <v>6274.12</v>
      </c>
      <c r="S1198">
        <v>2101.63</v>
      </c>
      <c r="T1198">
        <v>0</v>
      </c>
      <c r="U1198">
        <v>0</v>
      </c>
      <c r="V1198">
        <v>291.82</v>
      </c>
      <c r="W1198">
        <v>96.71</v>
      </c>
      <c r="X1198">
        <v>0</v>
      </c>
      <c r="Y1198">
        <v>0</v>
      </c>
    </row>
    <row r="1199" spans="1:25" x14ac:dyDescent="0.3">
      <c r="A1199">
        <v>747565</v>
      </c>
      <c r="B1199" t="s">
        <v>248</v>
      </c>
      <c r="C1199" t="s">
        <v>26</v>
      </c>
      <c r="D1199">
        <v>7670</v>
      </c>
      <c r="E1199">
        <v>8155</v>
      </c>
      <c r="F1199" t="s">
        <v>249</v>
      </c>
      <c r="G1199">
        <v>2</v>
      </c>
      <c r="H1199" t="s">
        <v>28</v>
      </c>
      <c r="I1199" t="s">
        <v>36</v>
      </c>
      <c r="J1199">
        <v>40206</v>
      </c>
      <c r="K1199" t="s">
        <v>47</v>
      </c>
      <c r="L1199">
        <v>40205</v>
      </c>
      <c r="M1199" t="s">
        <v>48</v>
      </c>
      <c r="N1199">
        <v>0</v>
      </c>
      <c r="O1199" t="s">
        <v>43</v>
      </c>
      <c r="P1199">
        <v>2322253</v>
      </c>
      <c r="Q1199" t="s">
        <v>238</v>
      </c>
      <c r="R1199">
        <v>377483.4</v>
      </c>
      <c r="S1199">
        <v>9715.16</v>
      </c>
      <c r="T1199">
        <v>0</v>
      </c>
      <c r="U1199">
        <v>0</v>
      </c>
      <c r="V1199">
        <v>9941.4599999999991</v>
      </c>
      <c r="W1199">
        <v>242.76</v>
      </c>
      <c r="X1199">
        <v>0</v>
      </c>
      <c r="Y1199">
        <v>0</v>
      </c>
    </row>
    <row r="1200" spans="1:25" x14ac:dyDescent="0.3">
      <c r="A1200">
        <v>863417</v>
      </c>
      <c r="B1200" t="s">
        <v>481</v>
      </c>
      <c r="C1200" t="s">
        <v>26</v>
      </c>
      <c r="D1200">
        <v>7003</v>
      </c>
      <c r="E1200">
        <v>8148</v>
      </c>
      <c r="F1200" t="s">
        <v>482</v>
      </c>
      <c r="G1200">
        <v>4</v>
      </c>
      <c r="H1200" t="s">
        <v>35</v>
      </c>
      <c r="I1200" t="s">
        <v>36</v>
      </c>
      <c r="J1200">
        <v>40461</v>
      </c>
      <c r="K1200" t="s">
        <v>37</v>
      </c>
      <c r="L1200">
        <v>40461</v>
      </c>
      <c r="M1200" t="s">
        <v>37</v>
      </c>
      <c r="N1200" t="s">
        <v>483</v>
      </c>
      <c r="O1200" t="s">
        <v>31</v>
      </c>
      <c r="P1200">
        <v>1215615</v>
      </c>
      <c r="Q1200" t="s">
        <v>250</v>
      </c>
      <c r="R1200">
        <v>29678.25</v>
      </c>
      <c r="S1200">
        <v>14842.54</v>
      </c>
      <c r="T1200">
        <v>0</v>
      </c>
      <c r="U1200">
        <v>0</v>
      </c>
      <c r="V1200">
        <v>1203.76</v>
      </c>
      <c r="W1200">
        <v>932.15</v>
      </c>
      <c r="X1200">
        <v>0</v>
      </c>
      <c r="Y1200">
        <v>0</v>
      </c>
    </row>
    <row r="1201" spans="1:25" x14ac:dyDescent="0.3">
      <c r="A1201">
        <v>301272</v>
      </c>
      <c r="B1201" t="s">
        <v>768</v>
      </c>
      <c r="C1201" t="s">
        <v>26</v>
      </c>
      <c r="D1201">
        <v>7001</v>
      </c>
      <c r="E1201">
        <v>8149</v>
      </c>
      <c r="F1201" t="s">
        <v>769</v>
      </c>
      <c r="G1201">
        <v>4</v>
      </c>
      <c r="H1201" t="s">
        <v>35</v>
      </c>
      <c r="I1201" t="s">
        <v>29</v>
      </c>
      <c r="J1201">
        <v>72145</v>
      </c>
      <c r="K1201" t="s">
        <v>770</v>
      </c>
      <c r="L1201">
        <v>72145</v>
      </c>
      <c r="M1201" t="s">
        <v>770</v>
      </c>
      <c r="N1201" t="s">
        <v>771</v>
      </c>
      <c r="O1201" t="s">
        <v>43</v>
      </c>
      <c r="P1201">
        <v>3971264</v>
      </c>
      <c r="Q1201" t="s">
        <v>645</v>
      </c>
      <c r="R1201">
        <v>384292.42</v>
      </c>
      <c r="S1201">
        <v>0</v>
      </c>
      <c r="T1201">
        <v>93607.38</v>
      </c>
      <c r="U1201">
        <v>62511.199999999997</v>
      </c>
      <c r="V1201">
        <v>41617.839999999997</v>
      </c>
      <c r="W1201">
        <v>0</v>
      </c>
      <c r="X1201">
        <v>9204.2800000000007</v>
      </c>
      <c r="Y1201">
        <v>4391.4799999999996</v>
      </c>
    </row>
    <row r="1202" spans="1:25" x14ac:dyDescent="0.3">
      <c r="A1202">
        <v>844150</v>
      </c>
      <c r="B1202" t="s">
        <v>196</v>
      </c>
      <c r="C1202" t="s">
        <v>26</v>
      </c>
      <c r="D1202">
        <v>7003</v>
      </c>
      <c r="E1202">
        <v>8148</v>
      </c>
      <c r="F1202" t="s">
        <v>197</v>
      </c>
      <c r="G1202">
        <v>4</v>
      </c>
      <c r="H1202" t="s">
        <v>35</v>
      </c>
      <c r="I1202" t="s">
        <v>36</v>
      </c>
      <c r="J1202">
        <v>40461</v>
      </c>
      <c r="K1202" t="s">
        <v>37</v>
      </c>
      <c r="L1202">
        <v>40461</v>
      </c>
      <c r="M1202" t="s">
        <v>37</v>
      </c>
      <c r="N1202" t="s">
        <v>198</v>
      </c>
      <c r="O1202" t="s">
        <v>31</v>
      </c>
      <c r="P1202">
        <v>1536929</v>
      </c>
      <c r="Q1202" t="s">
        <v>412</v>
      </c>
      <c r="R1202">
        <v>8490.6299999999992</v>
      </c>
      <c r="S1202">
        <v>8490.6299999999992</v>
      </c>
      <c r="T1202">
        <v>0</v>
      </c>
      <c r="U1202">
        <v>0</v>
      </c>
      <c r="V1202">
        <v>317.39</v>
      </c>
      <c r="W1202">
        <v>317.39</v>
      </c>
      <c r="X1202">
        <v>0</v>
      </c>
      <c r="Y1202">
        <v>0</v>
      </c>
    </row>
    <row r="1203" spans="1:25" x14ac:dyDescent="0.3">
      <c r="A1203">
        <v>183018</v>
      </c>
      <c r="B1203" t="s">
        <v>112</v>
      </c>
      <c r="C1203" t="s">
        <v>26</v>
      </c>
      <c r="D1203">
        <v>7670</v>
      </c>
      <c r="E1203">
        <v>8155</v>
      </c>
      <c r="F1203" t="s">
        <v>113</v>
      </c>
      <c r="G1203">
        <v>4</v>
      </c>
      <c r="H1203" t="s">
        <v>35</v>
      </c>
      <c r="I1203" t="s">
        <v>36</v>
      </c>
      <c r="J1203">
        <v>40206</v>
      </c>
      <c r="K1203" t="s">
        <v>47</v>
      </c>
      <c r="L1203">
        <v>40205</v>
      </c>
      <c r="M1203" t="s">
        <v>48</v>
      </c>
      <c r="N1203" t="s">
        <v>49</v>
      </c>
      <c r="O1203" t="s">
        <v>43</v>
      </c>
      <c r="P1203">
        <v>2041432</v>
      </c>
      <c r="Q1203" t="s">
        <v>629</v>
      </c>
      <c r="R1203">
        <v>132584.17000000001</v>
      </c>
      <c r="S1203">
        <v>26273.85</v>
      </c>
      <c r="T1203">
        <v>0</v>
      </c>
      <c r="U1203">
        <v>0</v>
      </c>
      <c r="V1203">
        <v>2736.75</v>
      </c>
      <c r="W1203">
        <v>421.33</v>
      </c>
      <c r="X1203">
        <v>0</v>
      </c>
      <c r="Y1203">
        <v>0</v>
      </c>
    </row>
    <row r="1204" spans="1:25" x14ac:dyDescent="0.3">
      <c r="A1204">
        <v>863417</v>
      </c>
      <c r="B1204" t="s">
        <v>481</v>
      </c>
      <c r="C1204" t="s">
        <v>26</v>
      </c>
      <c r="D1204">
        <v>7003</v>
      </c>
      <c r="E1204">
        <v>8148</v>
      </c>
      <c r="F1204" t="s">
        <v>482</v>
      </c>
      <c r="G1204">
        <v>4</v>
      </c>
      <c r="H1204" t="s">
        <v>35</v>
      </c>
      <c r="I1204" t="s">
        <v>36</v>
      </c>
      <c r="J1204">
        <v>40461</v>
      </c>
      <c r="K1204" t="s">
        <v>37</v>
      </c>
      <c r="L1204">
        <v>40461</v>
      </c>
      <c r="M1204" t="s">
        <v>37</v>
      </c>
      <c r="N1204" t="s">
        <v>483</v>
      </c>
      <c r="O1204" t="s">
        <v>31</v>
      </c>
      <c r="P1204">
        <v>2041432</v>
      </c>
      <c r="Q1204" t="s">
        <v>629</v>
      </c>
      <c r="R1204">
        <v>10509.54</v>
      </c>
      <c r="S1204">
        <v>10509.54</v>
      </c>
      <c r="T1204">
        <v>0</v>
      </c>
      <c r="U1204">
        <v>0</v>
      </c>
      <c r="V1204">
        <v>168.53</v>
      </c>
      <c r="W1204">
        <v>168.53</v>
      </c>
      <c r="X1204">
        <v>0</v>
      </c>
      <c r="Y1204">
        <v>0</v>
      </c>
    </row>
    <row r="1205" spans="1:25" x14ac:dyDescent="0.3">
      <c r="A1205">
        <v>761097</v>
      </c>
      <c r="B1205" t="s">
        <v>1250</v>
      </c>
      <c r="C1205" t="s">
        <v>26</v>
      </c>
      <c r="D1205">
        <v>7001</v>
      </c>
      <c r="E1205">
        <v>8149</v>
      </c>
      <c r="F1205" t="s">
        <v>1251</v>
      </c>
      <c r="G1205">
        <v>2</v>
      </c>
      <c r="H1205" t="s">
        <v>28</v>
      </c>
      <c r="I1205" t="s">
        <v>29</v>
      </c>
      <c r="J1205">
        <v>73081</v>
      </c>
      <c r="K1205" t="s">
        <v>1252</v>
      </c>
      <c r="L1205">
        <v>73081</v>
      </c>
      <c r="M1205" t="s">
        <v>1252</v>
      </c>
      <c r="N1205">
        <v>0</v>
      </c>
      <c r="O1205" t="s">
        <v>31</v>
      </c>
      <c r="P1205">
        <v>1266493</v>
      </c>
      <c r="Q1205" t="s">
        <v>417</v>
      </c>
      <c r="R1205">
        <v>1709.14</v>
      </c>
      <c r="S1205">
        <v>854.57</v>
      </c>
      <c r="T1205">
        <v>0</v>
      </c>
      <c r="U1205">
        <v>0</v>
      </c>
      <c r="V1205">
        <v>145.79</v>
      </c>
      <c r="W1205">
        <v>75.89</v>
      </c>
      <c r="X1205">
        <v>0</v>
      </c>
      <c r="Y1205">
        <v>0</v>
      </c>
    </row>
    <row r="1206" spans="1:25" x14ac:dyDescent="0.3">
      <c r="A1206">
        <v>139028</v>
      </c>
      <c r="B1206" t="s">
        <v>1253</v>
      </c>
      <c r="C1206" t="s">
        <v>26</v>
      </c>
      <c r="D1206">
        <v>1075</v>
      </c>
      <c r="E1206">
        <v>8149</v>
      </c>
      <c r="F1206" t="s">
        <v>1254</v>
      </c>
      <c r="G1206">
        <v>4</v>
      </c>
      <c r="H1206" t="s">
        <v>35</v>
      </c>
      <c r="I1206" t="s">
        <v>29</v>
      </c>
      <c r="J1206">
        <v>40847</v>
      </c>
      <c r="K1206" t="s">
        <v>1210</v>
      </c>
      <c r="L1206">
        <v>40847</v>
      </c>
      <c r="M1206" t="s">
        <v>1210</v>
      </c>
      <c r="N1206" t="s">
        <v>1211</v>
      </c>
      <c r="O1206" t="s">
        <v>31</v>
      </c>
      <c r="P1206">
        <v>2675130</v>
      </c>
      <c r="Q1206" t="s">
        <v>322</v>
      </c>
      <c r="R1206">
        <v>285028.96999999997</v>
      </c>
      <c r="S1206">
        <v>0</v>
      </c>
      <c r="T1206">
        <v>0</v>
      </c>
      <c r="U1206">
        <v>16794.96</v>
      </c>
      <c r="V1206">
        <v>19556.98</v>
      </c>
      <c r="W1206">
        <v>0</v>
      </c>
      <c r="X1206">
        <v>0</v>
      </c>
      <c r="Y1206">
        <v>645.96</v>
      </c>
    </row>
    <row r="1207" spans="1:25" x14ac:dyDescent="0.3">
      <c r="A1207">
        <v>329954</v>
      </c>
      <c r="B1207" t="s">
        <v>1255</v>
      </c>
      <c r="C1207" t="s">
        <v>26</v>
      </c>
      <c r="D1207">
        <v>7992</v>
      </c>
      <c r="E1207">
        <v>8149</v>
      </c>
      <c r="F1207" t="s">
        <v>1256</v>
      </c>
      <c r="G1207">
        <v>2</v>
      </c>
      <c r="H1207" t="s">
        <v>28</v>
      </c>
      <c r="I1207" t="s">
        <v>29</v>
      </c>
      <c r="J1207">
        <v>72064</v>
      </c>
      <c r="K1207" t="s">
        <v>501</v>
      </c>
      <c r="L1207">
        <v>72064</v>
      </c>
      <c r="M1207" t="s">
        <v>501</v>
      </c>
      <c r="N1207">
        <v>0</v>
      </c>
      <c r="O1207" t="s">
        <v>69</v>
      </c>
      <c r="P1207">
        <v>2652147</v>
      </c>
      <c r="Q1207" t="s">
        <v>70</v>
      </c>
      <c r="R1207">
        <v>22010.21</v>
      </c>
      <c r="S1207">
        <v>0</v>
      </c>
      <c r="T1207">
        <v>9995.07</v>
      </c>
      <c r="U1207">
        <v>3863.76</v>
      </c>
      <c r="V1207">
        <v>1397.43</v>
      </c>
      <c r="W1207">
        <v>0</v>
      </c>
      <c r="X1207">
        <v>167.35</v>
      </c>
      <c r="Y1207">
        <v>148.62</v>
      </c>
    </row>
    <row r="1208" spans="1:25" x14ac:dyDescent="0.3">
      <c r="A1208">
        <v>145215</v>
      </c>
      <c r="B1208" t="s">
        <v>1257</v>
      </c>
      <c r="C1208" t="s">
        <v>26</v>
      </c>
      <c r="D1208">
        <v>7001</v>
      </c>
      <c r="E1208">
        <v>8149</v>
      </c>
      <c r="F1208" t="s">
        <v>1258</v>
      </c>
      <c r="G1208">
        <v>3</v>
      </c>
      <c r="H1208" t="s">
        <v>53</v>
      </c>
      <c r="I1208" t="s">
        <v>29</v>
      </c>
      <c r="J1208">
        <v>72134</v>
      </c>
      <c r="K1208" t="s">
        <v>513</v>
      </c>
      <c r="L1208">
        <v>72134</v>
      </c>
      <c r="M1208" t="s">
        <v>513</v>
      </c>
      <c r="N1208" t="s">
        <v>1110</v>
      </c>
      <c r="O1208" t="s">
        <v>43</v>
      </c>
      <c r="P1208">
        <v>3544194</v>
      </c>
      <c r="Q1208" t="s">
        <v>131</v>
      </c>
      <c r="R1208">
        <v>15359.68</v>
      </c>
      <c r="S1208">
        <v>0</v>
      </c>
      <c r="T1208">
        <v>0</v>
      </c>
      <c r="U1208">
        <v>0</v>
      </c>
      <c r="V1208">
        <v>903.56</v>
      </c>
      <c r="W1208">
        <v>0</v>
      </c>
      <c r="X1208">
        <v>0</v>
      </c>
      <c r="Y1208">
        <v>0</v>
      </c>
    </row>
    <row r="1209" spans="1:25" x14ac:dyDescent="0.3">
      <c r="A1209">
        <v>730525</v>
      </c>
      <c r="B1209" t="s">
        <v>608</v>
      </c>
      <c r="C1209" t="s">
        <v>26</v>
      </c>
      <c r="D1209">
        <v>7995</v>
      </c>
      <c r="E1209">
        <v>8113</v>
      </c>
      <c r="F1209" t="s">
        <v>72</v>
      </c>
      <c r="G1209">
        <v>3</v>
      </c>
      <c r="H1209" t="s">
        <v>53</v>
      </c>
      <c r="I1209" t="s">
        <v>36</v>
      </c>
      <c r="J1209">
        <v>40558</v>
      </c>
      <c r="K1209" t="s">
        <v>73</v>
      </c>
      <c r="L1209">
        <v>40558</v>
      </c>
      <c r="M1209" t="s">
        <v>73</v>
      </c>
      <c r="N1209" t="s">
        <v>110</v>
      </c>
      <c r="O1209" t="s">
        <v>69</v>
      </c>
      <c r="P1209">
        <v>2580579</v>
      </c>
      <c r="Q1209" t="s">
        <v>693</v>
      </c>
      <c r="R1209">
        <v>19570.36</v>
      </c>
      <c r="S1209">
        <v>0</v>
      </c>
      <c r="T1209">
        <v>0</v>
      </c>
      <c r="U1209">
        <v>0</v>
      </c>
      <c r="V1209">
        <v>555.15</v>
      </c>
      <c r="W1209">
        <v>0</v>
      </c>
      <c r="X1209">
        <v>0</v>
      </c>
      <c r="Y1209">
        <v>0</v>
      </c>
    </row>
    <row r="1210" spans="1:25" x14ac:dyDescent="0.3">
      <c r="A1210">
        <v>442984</v>
      </c>
      <c r="B1210" t="s">
        <v>202</v>
      </c>
      <c r="C1210" t="s">
        <v>26</v>
      </c>
      <c r="D1210">
        <v>7003</v>
      </c>
      <c r="E1210">
        <v>8148</v>
      </c>
      <c r="F1210" t="s">
        <v>203</v>
      </c>
      <c r="G1210">
        <v>2</v>
      </c>
      <c r="H1210" t="s">
        <v>28</v>
      </c>
      <c r="I1210" t="s">
        <v>36</v>
      </c>
      <c r="J1210">
        <v>40461</v>
      </c>
      <c r="K1210" t="s">
        <v>37</v>
      </c>
      <c r="L1210">
        <v>40461</v>
      </c>
      <c r="M1210" t="s">
        <v>37</v>
      </c>
      <c r="N1210">
        <v>0</v>
      </c>
      <c r="O1210" t="s">
        <v>31</v>
      </c>
      <c r="P1210">
        <v>3920873</v>
      </c>
      <c r="Q1210" t="s">
        <v>179</v>
      </c>
      <c r="R1210">
        <v>217252</v>
      </c>
      <c r="S1210">
        <v>50058</v>
      </c>
      <c r="T1210">
        <v>0</v>
      </c>
      <c r="U1210">
        <v>0</v>
      </c>
      <c r="V1210">
        <v>6900.96</v>
      </c>
      <c r="W1210">
        <v>1735.92</v>
      </c>
      <c r="X1210">
        <v>0</v>
      </c>
      <c r="Y1210">
        <v>0</v>
      </c>
    </row>
    <row r="1211" spans="1:25" x14ac:dyDescent="0.3">
      <c r="A1211">
        <v>880339</v>
      </c>
      <c r="B1211" t="s">
        <v>298</v>
      </c>
      <c r="C1211" t="s">
        <v>26</v>
      </c>
      <c r="D1211">
        <v>7001</v>
      </c>
      <c r="E1211">
        <v>8149</v>
      </c>
      <c r="F1211" t="s">
        <v>299</v>
      </c>
      <c r="G1211">
        <v>4</v>
      </c>
      <c r="H1211" t="s">
        <v>35</v>
      </c>
      <c r="I1211" t="s">
        <v>29</v>
      </c>
      <c r="J1211">
        <v>40308</v>
      </c>
      <c r="K1211" t="s">
        <v>189</v>
      </c>
      <c r="L1211">
        <v>40308</v>
      </c>
      <c r="M1211" t="s">
        <v>189</v>
      </c>
      <c r="N1211" t="s">
        <v>190</v>
      </c>
      <c r="O1211" t="s">
        <v>43</v>
      </c>
      <c r="P1211">
        <v>3908902</v>
      </c>
      <c r="Q1211" t="s">
        <v>790</v>
      </c>
      <c r="R1211">
        <v>22218.22</v>
      </c>
      <c r="S1211">
        <v>0</v>
      </c>
      <c r="T1211">
        <v>4568.74</v>
      </c>
      <c r="U1211">
        <v>4576.5200000000004</v>
      </c>
      <c r="V1211">
        <v>2021.08</v>
      </c>
      <c r="W1211">
        <v>0</v>
      </c>
      <c r="X1211">
        <v>434.98</v>
      </c>
      <c r="Y1211">
        <v>308.04000000000002</v>
      </c>
    </row>
    <row r="1212" spans="1:25" x14ac:dyDescent="0.3">
      <c r="A1212">
        <v>329831</v>
      </c>
      <c r="B1212" t="s">
        <v>437</v>
      </c>
      <c r="C1212" t="s">
        <v>26</v>
      </c>
      <c r="D1212">
        <v>7003</v>
      </c>
      <c r="E1212">
        <v>8148</v>
      </c>
      <c r="F1212" t="s">
        <v>438</v>
      </c>
      <c r="G1212">
        <v>2</v>
      </c>
      <c r="H1212" t="s">
        <v>28</v>
      </c>
      <c r="I1212" t="s">
        <v>36</v>
      </c>
      <c r="J1212">
        <v>40461</v>
      </c>
      <c r="K1212" t="s">
        <v>37</v>
      </c>
      <c r="L1212">
        <v>40461</v>
      </c>
      <c r="M1212" t="s">
        <v>37</v>
      </c>
      <c r="N1212">
        <v>0</v>
      </c>
      <c r="O1212" t="s">
        <v>31</v>
      </c>
      <c r="P1212">
        <v>2292423</v>
      </c>
      <c r="Q1212" t="s">
        <v>64</v>
      </c>
      <c r="R1212">
        <v>2419.1999999999998</v>
      </c>
      <c r="S1212">
        <v>806.4</v>
      </c>
      <c r="T1212">
        <v>0</v>
      </c>
      <c r="U1212">
        <v>0</v>
      </c>
      <c r="V1212">
        <v>345.04</v>
      </c>
      <c r="W1212">
        <v>115.02</v>
      </c>
      <c r="X1212">
        <v>0</v>
      </c>
      <c r="Y1212">
        <v>0</v>
      </c>
    </row>
    <row r="1213" spans="1:25" x14ac:dyDescent="0.3">
      <c r="A1213">
        <v>747565</v>
      </c>
      <c r="B1213" t="s">
        <v>248</v>
      </c>
      <c r="C1213" t="s">
        <v>26</v>
      </c>
      <c r="D1213">
        <v>7670</v>
      </c>
      <c r="E1213">
        <v>8155</v>
      </c>
      <c r="F1213" t="s">
        <v>249</v>
      </c>
      <c r="G1213">
        <v>2</v>
      </c>
      <c r="H1213" t="s">
        <v>28</v>
      </c>
      <c r="I1213" t="s">
        <v>36</v>
      </c>
      <c r="J1213">
        <v>40206</v>
      </c>
      <c r="K1213" t="s">
        <v>47</v>
      </c>
      <c r="L1213">
        <v>40205</v>
      </c>
      <c r="M1213" t="s">
        <v>48</v>
      </c>
      <c r="N1213">
        <v>0</v>
      </c>
      <c r="O1213" t="s">
        <v>43</v>
      </c>
      <c r="P1213">
        <v>3408309</v>
      </c>
      <c r="Q1213" t="s">
        <v>487</v>
      </c>
      <c r="R1213">
        <v>7154.19</v>
      </c>
      <c r="S1213">
        <v>0</v>
      </c>
      <c r="T1213">
        <v>0</v>
      </c>
      <c r="U1213">
        <v>0</v>
      </c>
      <c r="V1213">
        <v>125</v>
      </c>
      <c r="W1213">
        <v>0</v>
      </c>
      <c r="X1213">
        <v>0</v>
      </c>
      <c r="Y1213">
        <v>0</v>
      </c>
    </row>
    <row r="1214" spans="1:25" x14ac:dyDescent="0.3">
      <c r="A1214">
        <v>877493</v>
      </c>
      <c r="B1214" t="s">
        <v>1203</v>
      </c>
      <c r="C1214" t="s">
        <v>26</v>
      </c>
      <c r="D1214">
        <v>7600</v>
      </c>
      <c r="E1214">
        <v>8115</v>
      </c>
      <c r="F1214" t="s">
        <v>816</v>
      </c>
      <c r="G1214">
        <v>4</v>
      </c>
      <c r="H1214" t="s">
        <v>35</v>
      </c>
      <c r="I1214" t="s">
        <v>36</v>
      </c>
      <c r="J1214">
        <v>910</v>
      </c>
      <c r="K1214" t="s">
        <v>817</v>
      </c>
      <c r="L1214">
        <v>910</v>
      </c>
      <c r="M1214" t="s">
        <v>817</v>
      </c>
      <c r="N1214" t="s">
        <v>818</v>
      </c>
      <c r="O1214" t="s">
        <v>69</v>
      </c>
      <c r="P1214">
        <v>3280971</v>
      </c>
      <c r="Q1214" t="s">
        <v>75</v>
      </c>
      <c r="R1214">
        <v>24917</v>
      </c>
      <c r="S1214">
        <v>16405.2</v>
      </c>
      <c r="T1214">
        <v>0</v>
      </c>
      <c r="U1214">
        <v>0</v>
      </c>
      <c r="V1214">
        <v>683.6</v>
      </c>
      <c r="W1214">
        <v>461.43</v>
      </c>
      <c r="X1214">
        <v>0</v>
      </c>
      <c r="Y1214">
        <v>0</v>
      </c>
    </row>
    <row r="1215" spans="1:25" x14ac:dyDescent="0.3">
      <c r="A1215">
        <v>538019</v>
      </c>
      <c r="B1215" t="s">
        <v>331</v>
      </c>
      <c r="C1215" t="s">
        <v>26</v>
      </c>
      <c r="D1215">
        <v>538</v>
      </c>
      <c r="E1215">
        <v>8149</v>
      </c>
      <c r="F1215" t="s">
        <v>332</v>
      </c>
      <c r="G1215">
        <v>2</v>
      </c>
      <c r="H1215" t="s">
        <v>28</v>
      </c>
      <c r="I1215" t="s">
        <v>29</v>
      </c>
      <c r="J1215">
        <v>72823</v>
      </c>
      <c r="K1215" t="s">
        <v>269</v>
      </c>
      <c r="L1215">
        <v>72823</v>
      </c>
      <c r="M1215" t="s">
        <v>269</v>
      </c>
      <c r="N1215">
        <v>0</v>
      </c>
      <c r="O1215" t="s">
        <v>69</v>
      </c>
      <c r="P1215">
        <v>1215607</v>
      </c>
      <c r="Q1215" t="s">
        <v>250</v>
      </c>
      <c r="R1215">
        <v>14078.6</v>
      </c>
      <c r="S1215">
        <v>0</v>
      </c>
      <c r="T1215">
        <v>0</v>
      </c>
      <c r="U1215">
        <v>0</v>
      </c>
      <c r="V1215">
        <v>1450.64</v>
      </c>
      <c r="W1215">
        <v>0</v>
      </c>
      <c r="X1215">
        <v>0</v>
      </c>
      <c r="Y1215">
        <v>0</v>
      </c>
    </row>
    <row r="1216" spans="1:25" x14ac:dyDescent="0.3">
      <c r="A1216">
        <v>561339</v>
      </c>
      <c r="B1216" t="s">
        <v>422</v>
      </c>
      <c r="C1216" t="s">
        <v>26</v>
      </c>
      <c r="D1216">
        <v>7595</v>
      </c>
      <c r="E1216">
        <v>8149</v>
      </c>
      <c r="F1216" t="s">
        <v>52</v>
      </c>
      <c r="G1216">
        <v>4</v>
      </c>
      <c r="H1216" t="s">
        <v>35</v>
      </c>
      <c r="I1216" t="s">
        <v>29</v>
      </c>
      <c r="J1216">
        <v>72507</v>
      </c>
      <c r="K1216" t="s">
        <v>423</v>
      </c>
      <c r="L1216">
        <v>72480</v>
      </c>
      <c r="M1216" t="s">
        <v>130</v>
      </c>
      <c r="N1216" t="s">
        <v>55</v>
      </c>
      <c r="O1216" t="s">
        <v>43</v>
      </c>
      <c r="P1216">
        <v>3546405</v>
      </c>
      <c r="Q1216" t="s">
        <v>328</v>
      </c>
      <c r="R1216">
        <v>9232.64</v>
      </c>
      <c r="S1216">
        <v>0</v>
      </c>
      <c r="T1216">
        <v>0</v>
      </c>
      <c r="U1216">
        <v>0</v>
      </c>
      <c r="V1216">
        <v>2029.48</v>
      </c>
      <c r="W1216">
        <v>0</v>
      </c>
      <c r="X1216">
        <v>0</v>
      </c>
      <c r="Y1216">
        <v>0</v>
      </c>
    </row>
    <row r="1217" spans="1:25" x14ac:dyDescent="0.3">
      <c r="A1217">
        <v>65241</v>
      </c>
      <c r="B1217" t="s">
        <v>402</v>
      </c>
      <c r="C1217" t="s">
        <v>26</v>
      </c>
      <c r="D1217">
        <v>7994</v>
      </c>
      <c r="E1217">
        <v>8149</v>
      </c>
      <c r="F1217" t="s">
        <v>403</v>
      </c>
      <c r="G1217">
        <v>4</v>
      </c>
      <c r="H1217" t="s">
        <v>35</v>
      </c>
      <c r="I1217" t="s">
        <v>29</v>
      </c>
      <c r="J1217">
        <v>72859</v>
      </c>
      <c r="K1217" t="s">
        <v>164</v>
      </c>
      <c r="L1217">
        <v>72859</v>
      </c>
      <c r="M1217" t="s">
        <v>164</v>
      </c>
      <c r="N1217" t="s">
        <v>165</v>
      </c>
      <c r="O1217" t="s">
        <v>43</v>
      </c>
      <c r="P1217">
        <v>2557585</v>
      </c>
      <c r="Q1217" t="s">
        <v>1013</v>
      </c>
      <c r="R1217">
        <v>107.38</v>
      </c>
      <c r="S1217">
        <v>0</v>
      </c>
      <c r="T1217">
        <v>0</v>
      </c>
      <c r="U1217">
        <v>0</v>
      </c>
      <c r="V1217">
        <v>20.190000000000001</v>
      </c>
      <c r="W1217">
        <v>0</v>
      </c>
      <c r="X1217">
        <v>0</v>
      </c>
      <c r="Y1217">
        <v>0</v>
      </c>
    </row>
    <row r="1218" spans="1:25" x14ac:dyDescent="0.3">
      <c r="A1218">
        <v>598386</v>
      </c>
      <c r="B1218" t="s">
        <v>464</v>
      </c>
      <c r="C1218" t="s">
        <v>26</v>
      </c>
      <c r="D1218">
        <v>7003</v>
      </c>
      <c r="E1218">
        <v>8148</v>
      </c>
      <c r="G1218">
        <v>2</v>
      </c>
      <c r="H1218" t="s">
        <v>28</v>
      </c>
      <c r="I1218" t="s">
        <v>36</v>
      </c>
      <c r="J1218">
        <v>40461</v>
      </c>
      <c r="K1218" t="s">
        <v>37</v>
      </c>
      <c r="L1218">
        <v>40461</v>
      </c>
      <c r="M1218" t="s">
        <v>37</v>
      </c>
      <c r="N1218">
        <v>0</v>
      </c>
      <c r="O1218" t="s">
        <v>31</v>
      </c>
      <c r="P1218">
        <v>3489978</v>
      </c>
      <c r="Q1218" t="s">
        <v>50</v>
      </c>
      <c r="R1218">
        <v>1870</v>
      </c>
      <c r="S1218">
        <v>609.12</v>
      </c>
      <c r="T1218">
        <v>0</v>
      </c>
      <c r="U1218">
        <v>0</v>
      </c>
      <c r="V1218">
        <v>190.43</v>
      </c>
      <c r="W1218">
        <v>76.8</v>
      </c>
      <c r="X1218">
        <v>0</v>
      </c>
      <c r="Y1218">
        <v>0</v>
      </c>
    </row>
    <row r="1219" spans="1:25" x14ac:dyDescent="0.3">
      <c r="A1219">
        <v>64989</v>
      </c>
      <c r="B1219" t="s">
        <v>643</v>
      </c>
      <c r="C1219" t="s">
        <v>26</v>
      </c>
      <c r="D1219">
        <v>538</v>
      </c>
      <c r="E1219">
        <v>8149</v>
      </c>
      <c r="F1219" t="s">
        <v>332</v>
      </c>
      <c r="G1219">
        <v>3</v>
      </c>
      <c r="H1219" t="s">
        <v>53</v>
      </c>
      <c r="I1219" t="s">
        <v>29</v>
      </c>
      <c r="J1219">
        <v>72823</v>
      </c>
      <c r="K1219" t="s">
        <v>269</v>
      </c>
      <c r="L1219">
        <v>72823</v>
      </c>
      <c r="M1219" t="s">
        <v>269</v>
      </c>
      <c r="N1219" t="s">
        <v>644</v>
      </c>
      <c r="O1219" t="s">
        <v>69</v>
      </c>
      <c r="P1219">
        <v>2050839</v>
      </c>
      <c r="Q1219" t="s">
        <v>833</v>
      </c>
      <c r="R1219">
        <v>2805.3</v>
      </c>
      <c r="S1219">
        <v>0</v>
      </c>
      <c r="T1219">
        <v>0</v>
      </c>
      <c r="U1219">
        <v>0</v>
      </c>
      <c r="V1219">
        <v>192.02</v>
      </c>
      <c r="W1219">
        <v>0</v>
      </c>
      <c r="X1219">
        <v>0</v>
      </c>
      <c r="Y1219">
        <v>0</v>
      </c>
    </row>
    <row r="1220" spans="1:25" x14ac:dyDescent="0.3">
      <c r="A1220">
        <v>911132</v>
      </c>
      <c r="B1220" t="s">
        <v>1259</v>
      </c>
      <c r="C1220" t="s">
        <v>26</v>
      </c>
      <c r="D1220">
        <v>7001</v>
      </c>
      <c r="E1220">
        <v>8149</v>
      </c>
      <c r="F1220" t="s">
        <v>1260</v>
      </c>
      <c r="G1220">
        <v>2</v>
      </c>
      <c r="H1220" t="s">
        <v>28</v>
      </c>
      <c r="I1220" t="s">
        <v>29</v>
      </c>
      <c r="J1220">
        <v>72712</v>
      </c>
      <c r="K1220" t="s">
        <v>1261</v>
      </c>
      <c r="L1220">
        <v>72712</v>
      </c>
      <c r="M1220" t="s">
        <v>1261</v>
      </c>
      <c r="N1220">
        <v>0</v>
      </c>
      <c r="O1220" t="s">
        <v>31</v>
      </c>
      <c r="P1220">
        <v>3952454</v>
      </c>
      <c r="Q1220" t="s">
        <v>294</v>
      </c>
      <c r="R1220">
        <v>1424.14</v>
      </c>
      <c r="S1220">
        <v>0</v>
      </c>
      <c r="T1220">
        <v>0</v>
      </c>
      <c r="U1220">
        <v>588.91999999999996</v>
      </c>
      <c r="V1220">
        <v>97.8</v>
      </c>
      <c r="W1220">
        <v>0</v>
      </c>
      <c r="X1220">
        <v>0</v>
      </c>
      <c r="Y1220">
        <v>34.01</v>
      </c>
    </row>
    <row r="1221" spans="1:25" x14ac:dyDescent="0.3">
      <c r="A1221">
        <v>738093</v>
      </c>
      <c r="B1221" t="s">
        <v>416</v>
      </c>
      <c r="C1221" t="s">
        <v>26</v>
      </c>
      <c r="D1221">
        <v>7001</v>
      </c>
      <c r="E1221">
        <v>8149</v>
      </c>
      <c r="F1221" t="s">
        <v>395</v>
      </c>
      <c r="G1221">
        <v>3</v>
      </c>
      <c r="H1221" t="s">
        <v>53</v>
      </c>
      <c r="I1221" t="s">
        <v>29</v>
      </c>
      <c r="J1221">
        <v>40848</v>
      </c>
      <c r="K1221" t="s">
        <v>42</v>
      </c>
      <c r="L1221">
        <v>40848</v>
      </c>
      <c r="M1221" t="s">
        <v>42</v>
      </c>
      <c r="N1221" t="s">
        <v>396</v>
      </c>
      <c r="O1221" t="s">
        <v>43</v>
      </c>
      <c r="P1221">
        <v>2390573</v>
      </c>
      <c r="Q1221" t="s">
        <v>651</v>
      </c>
      <c r="R1221">
        <v>10931.38</v>
      </c>
      <c r="S1221">
        <v>0</v>
      </c>
      <c r="T1221">
        <v>0</v>
      </c>
      <c r="U1221">
        <v>0</v>
      </c>
      <c r="V1221">
        <v>108.01</v>
      </c>
      <c r="W1221">
        <v>0</v>
      </c>
      <c r="X1221">
        <v>0</v>
      </c>
      <c r="Y1221">
        <v>0</v>
      </c>
    </row>
    <row r="1222" spans="1:25" x14ac:dyDescent="0.3">
      <c r="A1222">
        <v>950067</v>
      </c>
      <c r="B1222" t="s">
        <v>175</v>
      </c>
      <c r="C1222" t="s">
        <v>26</v>
      </c>
      <c r="D1222">
        <v>7001</v>
      </c>
      <c r="E1222">
        <v>8149</v>
      </c>
      <c r="F1222" t="s">
        <v>176</v>
      </c>
      <c r="G1222">
        <v>4</v>
      </c>
      <c r="H1222" t="s">
        <v>35</v>
      </c>
      <c r="I1222" t="s">
        <v>29</v>
      </c>
      <c r="J1222">
        <v>40083</v>
      </c>
      <c r="K1222" t="s">
        <v>177</v>
      </c>
      <c r="L1222">
        <v>40083</v>
      </c>
      <c r="M1222" t="s">
        <v>177</v>
      </c>
      <c r="N1222" t="s">
        <v>178</v>
      </c>
      <c r="O1222" t="s">
        <v>43</v>
      </c>
      <c r="P1222">
        <v>2303410</v>
      </c>
      <c r="Q1222" t="s">
        <v>389</v>
      </c>
      <c r="R1222">
        <v>0</v>
      </c>
      <c r="S1222">
        <v>0</v>
      </c>
      <c r="T1222">
        <v>0</v>
      </c>
      <c r="U1222">
        <v>7002.93</v>
      </c>
      <c r="V1222">
        <v>0</v>
      </c>
      <c r="W1222">
        <v>0</v>
      </c>
      <c r="X1222">
        <v>0</v>
      </c>
      <c r="Y1222">
        <v>269.39999999999998</v>
      </c>
    </row>
    <row r="1223" spans="1:25" x14ac:dyDescent="0.3">
      <c r="A1223">
        <v>870905</v>
      </c>
      <c r="B1223" t="s">
        <v>71</v>
      </c>
      <c r="C1223" t="s">
        <v>26</v>
      </c>
      <c r="D1223">
        <v>7995</v>
      </c>
      <c r="E1223">
        <v>8113</v>
      </c>
      <c r="F1223" t="s">
        <v>72</v>
      </c>
      <c r="G1223">
        <v>4</v>
      </c>
      <c r="H1223" t="s">
        <v>35</v>
      </c>
      <c r="I1223" t="s">
        <v>36</v>
      </c>
      <c r="J1223">
        <v>40558</v>
      </c>
      <c r="K1223" t="s">
        <v>73</v>
      </c>
      <c r="L1223">
        <v>40558</v>
      </c>
      <c r="M1223" t="s">
        <v>73</v>
      </c>
      <c r="N1223" t="s">
        <v>74</v>
      </c>
      <c r="O1223" t="s">
        <v>69</v>
      </c>
      <c r="P1223">
        <v>2293470</v>
      </c>
      <c r="Q1223" t="s">
        <v>39</v>
      </c>
      <c r="R1223">
        <v>2829.48</v>
      </c>
      <c r="S1223">
        <v>350.49</v>
      </c>
      <c r="T1223">
        <v>0</v>
      </c>
      <c r="U1223">
        <v>356.52</v>
      </c>
      <c r="V1223">
        <v>129.86000000000001</v>
      </c>
      <c r="W1223">
        <v>15.83</v>
      </c>
      <c r="X1223">
        <v>0</v>
      </c>
      <c r="Y1223">
        <v>5.34</v>
      </c>
    </row>
    <row r="1224" spans="1:25" x14ac:dyDescent="0.3">
      <c r="A1224">
        <v>924153</v>
      </c>
      <c r="B1224" t="s">
        <v>354</v>
      </c>
      <c r="C1224" t="s">
        <v>26</v>
      </c>
      <c r="D1224">
        <v>7989</v>
      </c>
      <c r="E1224">
        <v>8149</v>
      </c>
      <c r="F1224" t="s">
        <v>355</v>
      </c>
      <c r="G1224">
        <v>2</v>
      </c>
      <c r="H1224" t="s">
        <v>28</v>
      </c>
      <c r="I1224" t="s">
        <v>29</v>
      </c>
      <c r="J1224">
        <v>40055</v>
      </c>
      <c r="K1224" t="s">
        <v>356</v>
      </c>
      <c r="L1224">
        <v>40055</v>
      </c>
      <c r="M1224" t="s">
        <v>356</v>
      </c>
      <c r="N1224">
        <v>0</v>
      </c>
      <c r="O1224" t="s">
        <v>31</v>
      </c>
      <c r="P1224">
        <v>3466661</v>
      </c>
      <c r="Q1224" t="s">
        <v>124</v>
      </c>
      <c r="R1224">
        <v>5435.34</v>
      </c>
      <c r="S1224">
        <v>0</v>
      </c>
      <c r="T1224">
        <v>0</v>
      </c>
      <c r="U1224">
        <v>0</v>
      </c>
      <c r="V1224">
        <v>268.38</v>
      </c>
      <c r="W1224">
        <v>0</v>
      </c>
      <c r="X1224">
        <v>0</v>
      </c>
      <c r="Y1224">
        <v>0</v>
      </c>
    </row>
    <row r="1225" spans="1:25" x14ac:dyDescent="0.3">
      <c r="A1225">
        <v>563574</v>
      </c>
      <c r="B1225" t="s">
        <v>1043</v>
      </c>
      <c r="C1225" t="s">
        <v>26</v>
      </c>
      <c r="D1225">
        <v>7992</v>
      </c>
      <c r="E1225">
        <v>8145</v>
      </c>
      <c r="F1225" t="s">
        <v>872</v>
      </c>
      <c r="G1225">
        <v>3</v>
      </c>
      <c r="H1225" t="s">
        <v>53</v>
      </c>
      <c r="I1225" t="s">
        <v>36</v>
      </c>
      <c r="J1225">
        <v>1468</v>
      </c>
      <c r="K1225" t="s">
        <v>348</v>
      </c>
      <c r="L1225">
        <v>1468</v>
      </c>
      <c r="M1225" t="s">
        <v>348</v>
      </c>
      <c r="N1225" t="s">
        <v>493</v>
      </c>
      <c r="O1225" t="s">
        <v>69</v>
      </c>
      <c r="P1225">
        <v>3745890</v>
      </c>
      <c r="Q1225" t="s">
        <v>731</v>
      </c>
      <c r="R1225">
        <v>4492.3500000000004</v>
      </c>
      <c r="S1225">
        <v>0</v>
      </c>
      <c r="T1225">
        <v>0</v>
      </c>
      <c r="U1225">
        <v>0</v>
      </c>
      <c r="V1225">
        <v>453.6</v>
      </c>
      <c r="W1225">
        <v>0</v>
      </c>
      <c r="X1225">
        <v>0</v>
      </c>
      <c r="Y1225">
        <v>0</v>
      </c>
    </row>
    <row r="1226" spans="1:25" x14ac:dyDescent="0.3">
      <c r="A1226">
        <v>459661</v>
      </c>
      <c r="B1226" t="s">
        <v>251</v>
      </c>
      <c r="C1226" t="s">
        <v>26</v>
      </c>
      <c r="D1226">
        <v>879</v>
      </c>
      <c r="E1226">
        <v>8149</v>
      </c>
      <c r="F1226" t="s">
        <v>252</v>
      </c>
      <c r="G1226">
        <v>4</v>
      </c>
      <c r="H1226" t="s">
        <v>35</v>
      </c>
      <c r="I1226" t="s">
        <v>217</v>
      </c>
      <c r="J1226">
        <v>73452</v>
      </c>
      <c r="K1226" t="s">
        <v>253</v>
      </c>
      <c r="L1226">
        <v>73452</v>
      </c>
      <c r="M1226" t="s">
        <v>253</v>
      </c>
      <c r="N1226" t="s">
        <v>254</v>
      </c>
      <c r="O1226" t="s">
        <v>69</v>
      </c>
      <c r="P1226">
        <v>1559434</v>
      </c>
      <c r="Q1226" t="s">
        <v>199</v>
      </c>
      <c r="R1226">
        <v>12324.14</v>
      </c>
      <c r="S1226">
        <v>0</v>
      </c>
      <c r="T1226">
        <v>0</v>
      </c>
      <c r="U1226">
        <v>0</v>
      </c>
      <c r="V1226">
        <v>1276.32</v>
      </c>
      <c r="W1226">
        <v>0</v>
      </c>
      <c r="X1226">
        <v>0</v>
      </c>
      <c r="Y1226">
        <v>0</v>
      </c>
    </row>
    <row r="1227" spans="1:25" x14ac:dyDescent="0.3">
      <c r="A1227">
        <v>941320</v>
      </c>
      <c r="B1227" t="s">
        <v>701</v>
      </c>
      <c r="C1227" t="s">
        <v>26</v>
      </c>
      <c r="D1227">
        <v>7997</v>
      </c>
      <c r="E1227">
        <v>8149</v>
      </c>
      <c r="F1227" t="s">
        <v>272</v>
      </c>
      <c r="G1227">
        <v>4</v>
      </c>
      <c r="H1227" t="s">
        <v>35</v>
      </c>
      <c r="I1227" t="s">
        <v>36</v>
      </c>
      <c r="J1227">
        <v>40165</v>
      </c>
      <c r="K1227" t="s">
        <v>273</v>
      </c>
      <c r="L1227">
        <v>40015</v>
      </c>
      <c r="M1227" t="s">
        <v>79</v>
      </c>
      <c r="N1227" t="s">
        <v>274</v>
      </c>
      <c r="O1227" t="s">
        <v>69</v>
      </c>
      <c r="P1227">
        <v>1190719</v>
      </c>
      <c r="Q1227" t="s">
        <v>107</v>
      </c>
      <c r="R1227">
        <v>2989.51</v>
      </c>
      <c r="S1227">
        <v>0</v>
      </c>
      <c r="T1227">
        <v>0</v>
      </c>
      <c r="U1227">
        <v>0</v>
      </c>
      <c r="V1227">
        <v>221.23</v>
      </c>
      <c r="W1227">
        <v>0</v>
      </c>
      <c r="X1227">
        <v>0</v>
      </c>
      <c r="Y1227">
        <v>0</v>
      </c>
    </row>
    <row r="1228" spans="1:25" x14ac:dyDescent="0.3">
      <c r="A1228">
        <v>505493</v>
      </c>
      <c r="B1228" t="s">
        <v>334</v>
      </c>
      <c r="C1228" t="s">
        <v>26</v>
      </c>
      <c r="D1228">
        <v>7994</v>
      </c>
      <c r="E1228">
        <v>8149</v>
      </c>
      <c r="F1228" t="s">
        <v>335</v>
      </c>
      <c r="G1228">
        <v>2</v>
      </c>
      <c r="H1228" t="s">
        <v>28</v>
      </c>
      <c r="I1228" t="s">
        <v>29</v>
      </c>
      <c r="J1228">
        <v>73311</v>
      </c>
      <c r="K1228" t="s">
        <v>336</v>
      </c>
      <c r="L1228">
        <v>73311</v>
      </c>
      <c r="M1228" t="s">
        <v>336</v>
      </c>
      <c r="N1228">
        <v>0</v>
      </c>
      <c r="O1228" t="s">
        <v>43</v>
      </c>
      <c r="P1228">
        <v>2291664</v>
      </c>
      <c r="Q1228" t="s">
        <v>201</v>
      </c>
      <c r="R1228">
        <v>473.54</v>
      </c>
      <c r="S1228">
        <v>0</v>
      </c>
      <c r="T1228">
        <v>0</v>
      </c>
      <c r="U1228">
        <v>536.76</v>
      </c>
      <c r="V1228">
        <v>15.98</v>
      </c>
      <c r="W1228">
        <v>0</v>
      </c>
      <c r="X1228">
        <v>0</v>
      </c>
      <c r="Y1228">
        <v>4.1900000000000004</v>
      </c>
    </row>
    <row r="1229" spans="1:25" x14ac:dyDescent="0.3">
      <c r="A1229">
        <v>157905</v>
      </c>
      <c r="B1229" t="s">
        <v>1262</v>
      </c>
      <c r="C1229" t="s">
        <v>26</v>
      </c>
      <c r="D1229">
        <v>1075</v>
      </c>
      <c r="E1229">
        <v>8149</v>
      </c>
      <c r="F1229" t="s">
        <v>1263</v>
      </c>
      <c r="G1229">
        <v>5</v>
      </c>
      <c r="H1229" t="s">
        <v>307</v>
      </c>
      <c r="I1229" t="s">
        <v>29</v>
      </c>
      <c r="J1229">
        <v>72904</v>
      </c>
      <c r="K1229" t="s">
        <v>1192</v>
      </c>
      <c r="L1229">
        <v>72904</v>
      </c>
      <c r="M1229" t="s">
        <v>1193</v>
      </c>
      <c r="N1229" t="s">
        <v>1194</v>
      </c>
      <c r="O1229" t="s">
        <v>43</v>
      </c>
      <c r="P1229">
        <v>3496965</v>
      </c>
      <c r="Q1229" t="s">
        <v>777</v>
      </c>
      <c r="R1229">
        <v>12251.03</v>
      </c>
      <c r="S1229">
        <v>0</v>
      </c>
      <c r="T1229">
        <v>0</v>
      </c>
      <c r="U1229">
        <v>0</v>
      </c>
      <c r="V1229">
        <v>387.8</v>
      </c>
      <c r="W1229">
        <v>0</v>
      </c>
      <c r="X1229">
        <v>0</v>
      </c>
      <c r="Y1229">
        <v>0</v>
      </c>
    </row>
    <row r="1230" spans="1:25" x14ac:dyDescent="0.3">
      <c r="A1230">
        <v>318604</v>
      </c>
      <c r="B1230" t="s">
        <v>76</v>
      </c>
      <c r="C1230" t="s">
        <v>26</v>
      </c>
      <c r="D1230">
        <v>7997</v>
      </c>
      <c r="E1230">
        <v>8145</v>
      </c>
      <c r="F1230" t="s">
        <v>77</v>
      </c>
      <c r="G1230">
        <v>4</v>
      </c>
      <c r="H1230" t="s">
        <v>35</v>
      </c>
      <c r="I1230" t="s">
        <v>36</v>
      </c>
      <c r="J1230">
        <v>40203</v>
      </c>
      <c r="K1230" t="s">
        <v>78</v>
      </c>
      <c r="L1230">
        <v>40015</v>
      </c>
      <c r="M1230" t="s">
        <v>79</v>
      </c>
      <c r="N1230" t="s">
        <v>80</v>
      </c>
      <c r="O1230" t="s">
        <v>69</v>
      </c>
      <c r="P1230">
        <v>3465937</v>
      </c>
      <c r="Q1230" t="s">
        <v>124</v>
      </c>
      <c r="R1230">
        <v>0</v>
      </c>
      <c r="S1230">
        <v>0</v>
      </c>
      <c r="T1230">
        <v>0</v>
      </c>
      <c r="U1230">
        <v>423.01</v>
      </c>
      <c r="V1230">
        <v>0</v>
      </c>
      <c r="W1230">
        <v>0</v>
      </c>
      <c r="X1230">
        <v>0</v>
      </c>
      <c r="Y1230">
        <v>0</v>
      </c>
    </row>
    <row r="1231" spans="1:25" x14ac:dyDescent="0.3">
      <c r="A1231">
        <v>248350</v>
      </c>
      <c r="B1231" t="s">
        <v>151</v>
      </c>
      <c r="C1231" t="s">
        <v>26</v>
      </c>
      <c r="D1231">
        <v>7003</v>
      </c>
      <c r="E1231">
        <v>8148</v>
      </c>
      <c r="F1231" t="s">
        <v>152</v>
      </c>
      <c r="G1231">
        <v>3</v>
      </c>
      <c r="H1231" t="s">
        <v>53</v>
      </c>
      <c r="I1231" t="s">
        <v>36</v>
      </c>
      <c r="J1231">
        <v>40461</v>
      </c>
      <c r="K1231" t="s">
        <v>37</v>
      </c>
      <c r="L1231">
        <v>40461</v>
      </c>
      <c r="M1231" t="s">
        <v>37</v>
      </c>
      <c r="N1231" t="s">
        <v>153</v>
      </c>
      <c r="O1231" t="s">
        <v>31</v>
      </c>
      <c r="P1231">
        <v>2630366</v>
      </c>
      <c r="Q1231" t="s">
        <v>1217</v>
      </c>
      <c r="R1231">
        <v>4229.66</v>
      </c>
      <c r="S1231">
        <v>4229.66</v>
      </c>
      <c r="T1231">
        <v>0</v>
      </c>
      <c r="U1231">
        <v>0</v>
      </c>
      <c r="V1231">
        <v>81.64</v>
      </c>
      <c r="W1231">
        <v>81.64</v>
      </c>
      <c r="X1231">
        <v>0</v>
      </c>
      <c r="Y1231">
        <v>0</v>
      </c>
    </row>
    <row r="1232" spans="1:25" x14ac:dyDescent="0.3">
      <c r="A1232">
        <v>870905</v>
      </c>
      <c r="B1232" t="s">
        <v>71</v>
      </c>
      <c r="C1232" t="s">
        <v>26</v>
      </c>
      <c r="D1232">
        <v>7995</v>
      </c>
      <c r="E1232">
        <v>8113</v>
      </c>
      <c r="F1232" t="s">
        <v>72</v>
      </c>
      <c r="G1232">
        <v>4</v>
      </c>
      <c r="H1232" t="s">
        <v>35</v>
      </c>
      <c r="I1232" t="s">
        <v>36</v>
      </c>
      <c r="J1232">
        <v>40558</v>
      </c>
      <c r="K1232" t="s">
        <v>73</v>
      </c>
      <c r="L1232">
        <v>40558</v>
      </c>
      <c r="M1232" t="s">
        <v>73</v>
      </c>
      <c r="N1232" t="s">
        <v>74</v>
      </c>
      <c r="O1232" t="s">
        <v>69</v>
      </c>
      <c r="P1232">
        <v>2332054</v>
      </c>
      <c r="Q1232" t="s">
        <v>431</v>
      </c>
      <c r="R1232">
        <v>13141.8</v>
      </c>
      <c r="S1232">
        <v>0</v>
      </c>
      <c r="T1232">
        <v>0</v>
      </c>
      <c r="U1232">
        <v>0</v>
      </c>
      <c r="V1232">
        <v>628.26</v>
      </c>
      <c r="W1232">
        <v>0</v>
      </c>
      <c r="X1232">
        <v>0</v>
      </c>
      <c r="Y1232">
        <v>0</v>
      </c>
    </row>
    <row r="1233" spans="1:25" x14ac:dyDescent="0.3">
      <c r="A1233">
        <v>29664</v>
      </c>
      <c r="B1233" t="s">
        <v>140</v>
      </c>
      <c r="C1233" t="s">
        <v>26</v>
      </c>
      <c r="D1233">
        <v>7670</v>
      </c>
      <c r="E1233">
        <v>8155</v>
      </c>
      <c r="F1233" t="s">
        <v>113</v>
      </c>
      <c r="G1233">
        <v>3</v>
      </c>
      <c r="H1233" t="s">
        <v>53</v>
      </c>
      <c r="I1233" t="s">
        <v>36</v>
      </c>
      <c r="J1233">
        <v>40206</v>
      </c>
      <c r="K1233" t="s">
        <v>47</v>
      </c>
      <c r="L1233">
        <v>40205</v>
      </c>
      <c r="M1233" t="s">
        <v>48</v>
      </c>
      <c r="N1233" t="s">
        <v>49</v>
      </c>
      <c r="O1233" t="s">
        <v>43</v>
      </c>
      <c r="P1233">
        <v>3224649</v>
      </c>
      <c r="Q1233" t="s">
        <v>580</v>
      </c>
      <c r="R1233">
        <v>521.32000000000005</v>
      </c>
      <c r="S1233">
        <v>0</v>
      </c>
      <c r="T1233">
        <v>0</v>
      </c>
      <c r="U1233">
        <v>0</v>
      </c>
      <c r="V1233">
        <v>8.75</v>
      </c>
      <c r="W1233">
        <v>0</v>
      </c>
      <c r="X1233">
        <v>0</v>
      </c>
      <c r="Y1233">
        <v>0</v>
      </c>
    </row>
    <row r="1234" spans="1:25" x14ac:dyDescent="0.3">
      <c r="A1234">
        <v>880186</v>
      </c>
      <c r="B1234" t="s">
        <v>565</v>
      </c>
      <c r="C1234" t="s">
        <v>26</v>
      </c>
      <c r="D1234">
        <v>7994</v>
      </c>
      <c r="E1234">
        <v>8149</v>
      </c>
      <c r="F1234" t="s">
        <v>566</v>
      </c>
      <c r="G1234">
        <v>5</v>
      </c>
      <c r="H1234" t="s">
        <v>307</v>
      </c>
      <c r="I1234" t="s">
        <v>29</v>
      </c>
      <c r="J1234">
        <v>72437</v>
      </c>
      <c r="K1234" t="s">
        <v>567</v>
      </c>
      <c r="L1234">
        <v>72437</v>
      </c>
      <c r="M1234" t="s">
        <v>567</v>
      </c>
      <c r="N1234" t="s">
        <v>568</v>
      </c>
      <c r="O1234" t="s">
        <v>43</v>
      </c>
      <c r="P1234">
        <v>2117034</v>
      </c>
      <c r="Q1234" t="s">
        <v>581</v>
      </c>
      <c r="R1234">
        <v>0</v>
      </c>
      <c r="S1234">
        <v>0</v>
      </c>
      <c r="T1234">
        <v>0</v>
      </c>
      <c r="U1234">
        <v>3369.6</v>
      </c>
      <c r="V1234">
        <v>0</v>
      </c>
      <c r="W1234">
        <v>0</v>
      </c>
      <c r="X1234">
        <v>0</v>
      </c>
      <c r="Y1234">
        <v>175.06</v>
      </c>
    </row>
    <row r="1235" spans="1:25" x14ac:dyDescent="0.3">
      <c r="A1235">
        <v>950068</v>
      </c>
      <c r="B1235" t="s">
        <v>479</v>
      </c>
      <c r="C1235" t="s">
        <v>26</v>
      </c>
      <c r="D1235">
        <v>7001</v>
      </c>
      <c r="E1235">
        <v>8149</v>
      </c>
      <c r="F1235" t="s">
        <v>176</v>
      </c>
      <c r="G1235">
        <v>3</v>
      </c>
      <c r="H1235" t="s">
        <v>53</v>
      </c>
      <c r="I1235" t="s">
        <v>29</v>
      </c>
      <c r="J1235">
        <v>40083</v>
      </c>
      <c r="K1235" t="s">
        <v>177</v>
      </c>
      <c r="L1235">
        <v>40083</v>
      </c>
      <c r="M1235" t="s">
        <v>177</v>
      </c>
      <c r="N1235" t="s">
        <v>178</v>
      </c>
      <c r="O1235" t="s">
        <v>43</v>
      </c>
      <c r="P1235">
        <v>2382844</v>
      </c>
      <c r="Q1235" t="s">
        <v>715</v>
      </c>
      <c r="R1235">
        <v>0</v>
      </c>
      <c r="S1235">
        <v>0</v>
      </c>
      <c r="T1235">
        <v>0</v>
      </c>
      <c r="U1235">
        <v>0</v>
      </c>
      <c r="V1235">
        <v>135</v>
      </c>
      <c r="W1235">
        <v>0</v>
      </c>
      <c r="X1235">
        <v>0</v>
      </c>
      <c r="Y1235">
        <v>0</v>
      </c>
    </row>
    <row r="1236" spans="1:25" x14ac:dyDescent="0.3">
      <c r="A1236">
        <v>639459</v>
      </c>
      <c r="B1236" t="s">
        <v>115</v>
      </c>
      <c r="C1236" t="s">
        <v>26</v>
      </c>
      <c r="D1236">
        <v>7003</v>
      </c>
      <c r="E1236">
        <v>8148</v>
      </c>
      <c r="F1236" t="s">
        <v>116</v>
      </c>
      <c r="G1236">
        <v>4</v>
      </c>
      <c r="H1236" t="s">
        <v>35</v>
      </c>
      <c r="I1236" t="s">
        <v>36</v>
      </c>
      <c r="J1236">
        <v>40461</v>
      </c>
      <c r="K1236" t="s">
        <v>37</v>
      </c>
      <c r="L1236">
        <v>40461</v>
      </c>
      <c r="M1236" t="s">
        <v>37</v>
      </c>
      <c r="N1236" t="s">
        <v>117</v>
      </c>
      <c r="O1236" t="s">
        <v>31</v>
      </c>
      <c r="P1236">
        <v>3224649</v>
      </c>
      <c r="Q1236" t="s">
        <v>580</v>
      </c>
      <c r="R1236">
        <v>0.04</v>
      </c>
      <c r="S1236">
        <v>0</v>
      </c>
      <c r="T1236">
        <v>0</v>
      </c>
      <c r="U1236">
        <v>0</v>
      </c>
      <c r="V1236">
        <v>44.77</v>
      </c>
      <c r="W1236">
        <v>0</v>
      </c>
      <c r="X1236">
        <v>0</v>
      </c>
      <c r="Y1236">
        <v>0</v>
      </c>
    </row>
    <row r="1237" spans="1:25" x14ac:dyDescent="0.3">
      <c r="A1237">
        <v>870905</v>
      </c>
      <c r="B1237" t="s">
        <v>71</v>
      </c>
      <c r="C1237" t="s">
        <v>26</v>
      </c>
      <c r="D1237">
        <v>7995</v>
      </c>
      <c r="E1237">
        <v>8113</v>
      </c>
      <c r="F1237" t="s">
        <v>72</v>
      </c>
      <c r="G1237">
        <v>4</v>
      </c>
      <c r="H1237" t="s">
        <v>35</v>
      </c>
      <c r="I1237" t="s">
        <v>36</v>
      </c>
      <c r="J1237">
        <v>40558</v>
      </c>
      <c r="K1237" t="s">
        <v>73</v>
      </c>
      <c r="L1237">
        <v>40558</v>
      </c>
      <c r="M1237" t="s">
        <v>73</v>
      </c>
      <c r="N1237" t="s">
        <v>74</v>
      </c>
      <c r="O1237" t="s">
        <v>69</v>
      </c>
      <c r="P1237">
        <v>3430337</v>
      </c>
      <c r="Q1237" t="s">
        <v>101</v>
      </c>
      <c r="R1237">
        <v>90894.27</v>
      </c>
      <c r="S1237">
        <v>31951.17</v>
      </c>
      <c r="T1237">
        <v>696.03</v>
      </c>
      <c r="U1237">
        <v>4880.54</v>
      </c>
      <c r="V1237">
        <v>9442.56</v>
      </c>
      <c r="W1237">
        <v>2978.32</v>
      </c>
      <c r="X1237">
        <v>88.92</v>
      </c>
      <c r="Y1237">
        <v>0</v>
      </c>
    </row>
    <row r="1238" spans="1:25" x14ac:dyDescent="0.3">
      <c r="A1238">
        <v>715814</v>
      </c>
      <c r="B1238" t="s">
        <v>499</v>
      </c>
      <c r="C1238" t="s">
        <v>26</v>
      </c>
      <c r="D1238">
        <v>7992</v>
      </c>
      <c r="E1238">
        <v>8149</v>
      </c>
      <c r="F1238" t="s">
        <v>500</v>
      </c>
      <c r="G1238">
        <v>4</v>
      </c>
      <c r="H1238" t="s">
        <v>35</v>
      </c>
      <c r="I1238" t="s">
        <v>29</v>
      </c>
      <c r="J1238">
        <v>72064</v>
      </c>
      <c r="K1238" t="s">
        <v>501</v>
      </c>
      <c r="L1238">
        <v>72064</v>
      </c>
      <c r="M1238" t="s">
        <v>501</v>
      </c>
      <c r="N1238" t="s">
        <v>502</v>
      </c>
      <c r="O1238" t="s">
        <v>69</v>
      </c>
      <c r="P1238">
        <v>2390573</v>
      </c>
      <c r="Q1238" t="s">
        <v>651</v>
      </c>
      <c r="R1238">
        <v>3919032.48</v>
      </c>
      <c r="S1238">
        <v>251612.42</v>
      </c>
      <c r="T1238">
        <v>527417.98</v>
      </c>
      <c r="U1238">
        <v>0</v>
      </c>
      <c r="V1238">
        <v>206939.24</v>
      </c>
      <c r="W1238">
        <v>13340.46</v>
      </c>
      <c r="X1238">
        <v>28836.28</v>
      </c>
      <c r="Y1238">
        <v>0</v>
      </c>
    </row>
    <row r="1239" spans="1:25" x14ac:dyDescent="0.3">
      <c r="A1239">
        <v>103438</v>
      </c>
      <c r="B1239" t="s">
        <v>45</v>
      </c>
      <c r="C1239" t="s">
        <v>26</v>
      </c>
      <c r="D1239">
        <v>7670</v>
      </c>
      <c r="E1239">
        <v>8155</v>
      </c>
      <c r="F1239" t="s">
        <v>46</v>
      </c>
      <c r="G1239">
        <v>4</v>
      </c>
      <c r="H1239" t="s">
        <v>35</v>
      </c>
      <c r="I1239" t="s">
        <v>36</v>
      </c>
      <c r="J1239">
        <v>40206</v>
      </c>
      <c r="K1239" t="s">
        <v>47</v>
      </c>
      <c r="L1239">
        <v>40205</v>
      </c>
      <c r="M1239" t="s">
        <v>48</v>
      </c>
      <c r="N1239" t="s">
        <v>49</v>
      </c>
      <c r="O1239" t="s">
        <v>43</v>
      </c>
      <c r="P1239">
        <v>3489986</v>
      </c>
      <c r="Q1239" t="s">
        <v>50</v>
      </c>
      <c r="R1239">
        <v>29449.69</v>
      </c>
      <c r="S1239">
        <v>3922.34</v>
      </c>
      <c r="T1239">
        <v>0</v>
      </c>
      <c r="U1239">
        <v>0</v>
      </c>
      <c r="V1239">
        <v>3636.84</v>
      </c>
      <c r="W1239">
        <v>547.27</v>
      </c>
      <c r="X1239">
        <v>0</v>
      </c>
      <c r="Y1239">
        <v>0</v>
      </c>
    </row>
    <row r="1240" spans="1:25" x14ac:dyDescent="0.3">
      <c r="A1240">
        <v>646581</v>
      </c>
      <c r="B1240" t="s">
        <v>1132</v>
      </c>
      <c r="C1240" t="s">
        <v>26</v>
      </c>
      <c r="D1240">
        <v>7996</v>
      </c>
      <c r="E1240">
        <v>8145</v>
      </c>
      <c r="F1240" t="s">
        <v>1133</v>
      </c>
      <c r="G1240">
        <v>2</v>
      </c>
      <c r="H1240" t="s">
        <v>28</v>
      </c>
      <c r="I1240" t="s">
        <v>36</v>
      </c>
      <c r="J1240">
        <v>72774</v>
      </c>
      <c r="K1240" t="s">
        <v>1134</v>
      </c>
      <c r="L1240">
        <v>72774</v>
      </c>
      <c r="M1240" t="s">
        <v>1134</v>
      </c>
      <c r="N1240">
        <v>0</v>
      </c>
      <c r="O1240" t="s">
        <v>69</v>
      </c>
      <c r="P1240">
        <v>2117109</v>
      </c>
      <c r="Q1240" t="s">
        <v>581</v>
      </c>
      <c r="R1240">
        <v>6157.36</v>
      </c>
      <c r="S1240">
        <v>0</v>
      </c>
      <c r="T1240">
        <v>0</v>
      </c>
      <c r="U1240">
        <v>0</v>
      </c>
      <c r="V1240">
        <v>315.89</v>
      </c>
      <c r="W1240">
        <v>0</v>
      </c>
      <c r="X1240">
        <v>0</v>
      </c>
      <c r="Y1240">
        <v>0</v>
      </c>
    </row>
    <row r="1241" spans="1:25" x14ac:dyDescent="0.3">
      <c r="A1241">
        <v>932193</v>
      </c>
      <c r="B1241" t="s">
        <v>582</v>
      </c>
      <c r="C1241" t="s">
        <v>26</v>
      </c>
      <c r="D1241">
        <v>7001</v>
      </c>
      <c r="E1241">
        <v>8149</v>
      </c>
      <c r="F1241" t="s">
        <v>583</v>
      </c>
      <c r="G1241">
        <v>3</v>
      </c>
      <c r="H1241" t="s">
        <v>53</v>
      </c>
      <c r="I1241" t="s">
        <v>29</v>
      </c>
      <c r="J1241">
        <v>1147</v>
      </c>
      <c r="K1241" t="s">
        <v>584</v>
      </c>
      <c r="L1241">
        <v>1147</v>
      </c>
      <c r="M1241" t="s">
        <v>584</v>
      </c>
      <c r="N1241" t="s">
        <v>585</v>
      </c>
      <c r="O1241" t="s">
        <v>43</v>
      </c>
      <c r="P1241">
        <v>3920865</v>
      </c>
      <c r="Q1241" t="s">
        <v>179</v>
      </c>
      <c r="R1241">
        <v>332545.71999999997</v>
      </c>
      <c r="S1241">
        <v>34647.879999999997</v>
      </c>
      <c r="T1241">
        <v>35611.360000000001</v>
      </c>
      <c r="U1241">
        <v>17836</v>
      </c>
      <c r="V1241">
        <v>23591.98</v>
      </c>
      <c r="W1241">
        <v>2523.4499999999998</v>
      </c>
      <c r="X1241">
        <v>2438.4299999999998</v>
      </c>
      <c r="Y1241">
        <v>686</v>
      </c>
    </row>
    <row r="1242" spans="1:25" x14ac:dyDescent="0.3">
      <c r="A1242">
        <v>183018</v>
      </c>
      <c r="B1242" t="s">
        <v>112</v>
      </c>
      <c r="C1242" t="s">
        <v>26</v>
      </c>
      <c r="D1242">
        <v>7670</v>
      </c>
      <c r="E1242">
        <v>8155</v>
      </c>
      <c r="F1242" t="s">
        <v>113</v>
      </c>
      <c r="G1242">
        <v>4</v>
      </c>
      <c r="H1242" t="s">
        <v>35</v>
      </c>
      <c r="I1242" t="s">
        <v>36</v>
      </c>
      <c r="J1242">
        <v>40206</v>
      </c>
      <c r="K1242" t="s">
        <v>47</v>
      </c>
      <c r="L1242">
        <v>40205</v>
      </c>
      <c r="M1242" t="s">
        <v>48</v>
      </c>
      <c r="N1242" t="s">
        <v>49</v>
      </c>
      <c r="O1242" t="s">
        <v>43</v>
      </c>
      <c r="P1242">
        <v>3761319</v>
      </c>
      <c r="Q1242" t="s">
        <v>504</v>
      </c>
      <c r="R1242">
        <v>157441.65</v>
      </c>
      <c r="S1242">
        <v>26928.639999999999</v>
      </c>
      <c r="T1242">
        <v>0</v>
      </c>
      <c r="U1242">
        <v>0</v>
      </c>
      <c r="V1242">
        <v>8737.44</v>
      </c>
      <c r="W1242">
        <v>1578.72</v>
      </c>
      <c r="X1242">
        <v>0</v>
      </c>
      <c r="Y1242">
        <v>0</v>
      </c>
    </row>
    <row r="1243" spans="1:25" x14ac:dyDescent="0.3">
      <c r="A1243">
        <v>84675</v>
      </c>
      <c r="B1243" t="s">
        <v>1010</v>
      </c>
      <c r="C1243" t="s">
        <v>26</v>
      </c>
      <c r="D1243">
        <v>7001</v>
      </c>
      <c r="E1243">
        <v>8149</v>
      </c>
      <c r="F1243" t="s">
        <v>1011</v>
      </c>
      <c r="G1243">
        <v>4</v>
      </c>
      <c r="H1243" t="s">
        <v>35</v>
      </c>
      <c r="I1243" t="s">
        <v>29</v>
      </c>
      <c r="J1243">
        <v>40308</v>
      </c>
      <c r="K1243" t="s">
        <v>189</v>
      </c>
      <c r="L1243">
        <v>40308</v>
      </c>
      <c r="M1243" t="s">
        <v>189</v>
      </c>
      <c r="N1243" t="s">
        <v>190</v>
      </c>
      <c r="O1243" t="s">
        <v>43</v>
      </c>
      <c r="P1243">
        <v>1527563</v>
      </c>
      <c r="Q1243" t="s">
        <v>104</v>
      </c>
      <c r="R1243">
        <v>44616.51</v>
      </c>
      <c r="S1243">
        <v>10198.15</v>
      </c>
      <c r="T1243">
        <v>0</v>
      </c>
      <c r="U1243">
        <v>9527.07</v>
      </c>
      <c r="V1243">
        <v>4027.11</v>
      </c>
      <c r="W1243">
        <v>742.36</v>
      </c>
      <c r="X1243">
        <v>0</v>
      </c>
      <c r="Y1243">
        <v>366.76</v>
      </c>
    </row>
    <row r="1244" spans="1:25" x14ac:dyDescent="0.3">
      <c r="A1244">
        <v>721786</v>
      </c>
      <c r="B1244" t="s">
        <v>279</v>
      </c>
      <c r="C1244" t="s">
        <v>26</v>
      </c>
      <c r="D1244">
        <v>7003</v>
      </c>
      <c r="E1244">
        <v>8148</v>
      </c>
      <c r="F1244" t="s">
        <v>280</v>
      </c>
      <c r="G1244">
        <v>4</v>
      </c>
      <c r="H1244" t="s">
        <v>35</v>
      </c>
      <c r="I1244" t="s">
        <v>36</v>
      </c>
      <c r="J1244">
        <v>40461</v>
      </c>
      <c r="K1244" t="s">
        <v>37</v>
      </c>
      <c r="L1244">
        <v>40461</v>
      </c>
      <c r="M1244" t="s">
        <v>37</v>
      </c>
      <c r="N1244" t="s">
        <v>281</v>
      </c>
      <c r="O1244" t="s">
        <v>31</v>
      </c>
      <c r="P1244">
        <v>2651958</v>
      </c>
      <c r="Q1244" t="s">
        <v>56</v>
      </c>
      <c r="R1244">
        <v>171827.54</v>
      </c>
      <c r="S1244">
        <v>95494</v>
      </c>
      <c r="T1244">
        <v>0</v>
      </c>
      <c r="U1244">
        <v>0</v>
      </c>
      <c r="V1244">
        <v>3960.93</v>
      </c>
      <c r="W1244">
        <v>2201</v>
      </c>
      <c r="X1244">
        <v>0</v>
      </c>
      <c r="Y1244">
        <v>0</v>
      </c>
    </row>
    <row r="1245" spans="1:25" x14ac:dyDescent="0.3">
      <c r="A1245">
        <v>870905</v>
      </c>
      <c r="B1245" t="s">
        <v>71</v>
      </c>
      <c r="C1245" t="s">
        <v>26</v>
      </c>
      <c r="D1245">
        <v>7995</v>
      </c>
      <c r="E1245">
        <v>8113</v>
      </c>
      <c r="F1245" t="s">
        <v>72</v>
      </c>
      <c r="G1245">
        <v>4</v>
      </c>
      <c r="H1245" t="s">
        <v>35</v>
      </c>
      <c r="I1245" t="s">
        <v>36</v>
      </c>
      <c r="J1245">
        <v>40558</v>
      </c>
      <c r="K1245" t="s">
        <v>73</v>
      </c>
      <c r="L1245">
        <v>40558</v>
      </c>
      <c r="M1245" t="s">
        <v>73</v>
      </c>
      <c r="N1245" t="s">
        <v>74</v>
      </c>
      <c r="O1245" t="s">
        <v>69</v>
      </c>
      <c r="P1245">
        <v>3652856</v>
      </c>
      <c r="Q1245" t="s">
        <v>532</v>
      </c>
      <c r="R1245">
        <v>17033.22</v>
      </c>
      <c r="S1245">
        <v>5404.01</v>
      </c>
      <c r="T1245">
        <v>0</v>
      </c>
      <c r="U1245">
        <v>0</v>
      </c>
      <c r="V1245">
        <v>594.41999999999996</v>
      </c>
      <c r="W1245">
        <v>174.25</v>
      </c>
      <c r="X1245">
        <v>0</v>
      </c>
      <c r="Y1245">
        <v>0</v>
      </c>
    </row>
    <row r="1246" spans="1:25" x14ac:dyDescent="0.3">
      <c r="A1246">
        <v>870905</v>
      </c>
      <c r="B1246" t="s">
        <v>71</v>
      </c>
      <c r="C1246" t="s">
        <v>26</v>
      </c>
      <c r="D1246">
        <v>7995</v>
      </c>
      <c r="E1246">
        <v>8113</v>
      </c>
      <c r="F1246" t="s">
        <v>72</v>
      </c>
      <c r="G1246">
        <v>4</v>
      </c>
      <c r="H1246" t="s">
        <v>35</v>
      </c>
      <c r="I1246" t="s">
        <v>36</v>
      </c>
      <c r="J1246">
        <v>40558</v>
      </c>
      <c r="K1246" t="s">
        <v>73</v>
      </c>
      <c r="L1246">
        <v>40558</v>
      </c>
      <c r="M1246" t="s">
        <v>73</v>
      </c>
      <c r="N1246" t="s">
        <v>74</v>
      </c>
      <c r="O1246" t="s">
        <v>69</v>
      </c>
      <c r="P1246">
        <v>2580579</v>
      </c>
      <c r="Q1246" t="s">
        <v>693</v>
      </c>
      <c r="R1246">
        <v>82563.92</v>
      </c>
      <c r="S1246">
        <v>0</v>
      </c>
      <c r="T1246">
        <v>14073.64</v>
      </c>
      <c r="U1246">
        <v>0</v>
      </c>
      <c r="V1246">
        <v>3578.04</v>
      </c>
      <c r="W1246">
        <v>0</v>
      </c>
      <c r="X1246">
        <v>588.34</v>
      </c>
      <c r="Y1246">
        <v>0</v>
      </c>
    </row>
    <row r="1247" spans="1:25" x14ac:dyDescent="0.3">
      <c r="A1247">
        <v>771864</v>
      </c>
      <c r="B1247" t="s">
        <v>271</v>
      </c>
      <c r="C1247" t="s">
        <v>26</v>
      </c>
      <c r="D1247">
        <v>7997</v>
      </c>
      <c r="E1247">
        <v>8145</v>
      </c>
      <c r="F1247" t="s">
        <v>272</v>
      </c>
      <c r="G1247">
        <v>4</v>
      </c>
      <c r="H1247" t="s">
        <v>35</v>
      </c>
      <c r="I1247" t="s">
        <v>36</v>
      </c>
      <c r="J1247">
        <v>40165</v>
      </c>
      <c r="K1247" t="s">
        <v>273</v>
      </c>
      <c r="L1247">
        <v>40015</v>
      </c>
      <c r="M1247" t="s">
        <v>79</v>
      </c>
      <c r="N1247" t="s">
        <v>274</v>
      </c>
      <c r="O1247" t="s">
        <v>69</v>
      </c>
      <c r="P1247">
        <v>3224649</v>
      </c>
      <c r="Q1247" t="s">
        <v>580</v>
      </c>
      <c r="R1247">
        <v>0.01</v>
      </c>
      <c r="S1247">
        <v>0</v>
      </c>
      <c r="T1247">
        <v>0</v>
      </c>
      <c r="U1247">
        <v>0</v>
      </c>
      <c r="V1247">
        <v>8.69</v>
      </c>
      <c r="W1247">
        <v>0</v>
      </c>
      <c r="X1247">
        <v>0</v>
      </c>
      <c r="Y1247">
        <v>0</v>
      </c>
    </row>
    <row r="1248" spans="1:25" x14ac:dyDescent="0.3">
      <c r="A1248">
        <v>122</v>
      </c>
      <c r="B1248" t="s">
        <v>1264</v>
      </c>
      <c r="C1248" t="s">
        <v>26</v>
      </c>
      <c r="D1248">
        <v>7994</v>
      </c>
      <c r="E1248">
        <v>8149</v>
      </c>
      <c r="F1248" t="s">
        <v>1265</v>
      </c>
      <c r="G1248">
        <v>4</v>
      </c>
      <c r="H1248" t="s">
        <v>35</v>
      </c>
      <c r="I1248" t="s">
        <v>29</v>
      </c>
      <c r="J1248">
        <v>2062</v>
      </c>
      <c r="K1248" t="s">
        <v>409</v>
      </c>
      <c r="L1248">
        <v>21230</v>
      </c>
      <c r="M1248" t="s">
        <v>410</v>
      </c>
      <c r="N1248" t="s">
        <v>1266</v>
      </c>
      <c r="O1248" t="s">
        <v>43</v>
      </c>
      <c r="P1248">
        <v>1900257</v>
      </c>
      <c r="Q1248" t="s">
        <v>349</v>
      </c>
      <c r="R1248">
        <v>91986.94</v>
      </c>
      <c r="S1248">
        <v>0</v>
      </c>
      <c r="T1248">
        <v>8284.9</v>
      </c>
      <c r="U1248">
        <v>8299</v>
      </c>
      <c r="V1248">
        <v>10186.620000000001</v>
      </c>
      <c r="W1248">
        <v>0</v>
      </c>
      <c r="X1248">
        <v>811.88</v>
      </c>
      <c r="Y1248">
        <v>399.6</v>
      </c>
    </row>
    <row r="1249" spans="1:25" x14ac:dyDescent="0.3">
      <c r="A1249">
        <v>932165</v>
      </c>
      <c r="B1249" t="s">
        <v>523</v>
      </c>
      <c r="C1249" t="s">
        <v>26</v>
      </c>
      <c r="D1249">
        <v>7994</v>
      </c>
      <c r="E1249">
        <v>8149</v>
      </c>
      <c r="F1249" t="s">
        <v>524</v>
      </c>
      <c r="G1249">
        <v>2</v>
      </c>
      <c r="H1249" t="s">
        <v>28</v>
      </c>
      <c r="I1249" t="s">
        <v>36</v>
      </c>
      <c r="J1249">
        <v>72954</v>
      </c>
      <c r="K1249" t="s">
        <v>525</v>
      </c>
      <c r="L1249">
        <v>72952</v>
      </c>
      <c r="M1249" t="s">
        <v>526</v>
      </c>
      <c r="N1249">
        <v>0</v>
      </c>
      <c r="O1249" t="s">
        <v>43</v>
      </c>
      <c r="P1249">
        <v>3743564</v>
      </c>
      <c r="Q1249" t="s">
        <v>943</v>
      </c>
      <c r="R1249">
        <v>19433.89</v>
      </c>
      <c r="S1249">
        <v>0</v>
      </c>
      <c r="T1249">
        <v>0</v>
      </c>
      <c r="U1249">
        <v>0</v>
      </c>
      <c r="V1249">
        <v>483.95</v>
      </c>
      <c r="W1249">
        <v>0</v>
      </c>
      <c r="X1249">
        <v>0</v>
      </c>
      <c r="Y1249">
        <v>0</v>
      </c>
    </row>
    <row r="1250" spans="1:25" x14ac:dyDescent="0.3">
      <c r="A1250">
        <v>714767</v>
      </c>
      <c r="B1250" t="s">
        <v>1267</v>
      </c>
      <c r="C1250" t="s">
        <v>26</v>
      </c>
      <c r="D1250">
        <v>7992</v>
      </c>
      <c r="E1250">
        <v>8149</v>
      </c>
      <c r="F1250" t="s">
        <v>1268</v>
      </c>
      <c r="G1250">
        <v>4</v>
      </c>
      <c r="H1250" t="s">
        <v>35</v>
      </c>
      <c r="I1250" t="s">
        <v>29</v>
      </c>
      <c r="J1250">
        <v>1205</v>
      </c>
      <c r="K1250" t="s">
        <v>983</v>
      </c>
      <c r="L1250">
        <v>1205</v>
      </c>
      <c r="M1250" t="s">
        <v>983</v>
      </c>
      <c r="N1250" t="s">
        <v>1269</v>
      </c>
      <c r="O1250" t="s">
        <v>43</v>
      </c>
      <c r="P1250">
        <v>2393668</v>
      </c>
      <c r="Q1250" t="s">
        <v>159</v>
      </c>
      <c r="R1250">
        <v>132600.44</v>
      </c>
      <c r="S1250">
        <v>21668.62</v>
      </c>
      <c r="T1250">
        <v>0</v>
      </c>
      <c r="U1250">
        <v>0</v>
      </c>
      <c r="V1250">
        <v>-2518.6799999999998</v>
      </c>
      <c r="W1250">
        <v>2058.34</v>
      </c>
      <c r="X1250">
        <v>0</v>
      </c>
      <c r="Y1250">
        <v>0</v>
      </c>
    </row>
    <row r="1251" spans="1:25" x14ac:dyDescent="0.3">
      <c r="A1251">
        <v>225157</v>
      </c>
      <c r="B1251" t="s">
        <v>433</v>
      </c>
      <c r="C1251" t="s">
        <v>26</v>
      </c>
      <c r="D1251">
        <v>879</v>
      </c>
      <c r="E1251">
        <v>8149</v>
      </c>
      <c r="F1251" t="s">
        <v>434</v>
      </c>
      <c r="G1251">
        <v>4</v>
      </c>
      <c r="H1251" t="s">
        <v>35</v>
      </c>
      <c r="I1251" t="s">
        <v>29</v>
      </c>
      <c r="J1251">
        <v>40810</v>
      </c>
      <c r="K1251" t="s">
        <v>435</v>
      </c>
      <c r="L1251">
        <v>40810</v>
      </c>
      <c r="M1251" t="s">
        <v>435</v>
      </c>
      <c r="N1251" t="s">
        <v>436</v>
      </c>
      <c r="O1251" t="s">
        <v>69</v>
      </c>
      <c r="P1251">
        <v>3652856</v>
      </c>
      <c r="Q1251" t="s">
        <v>532</v>
      </c>
      <c r="R1251">
        <v>9575.2800000000007</v>
      </c>
      <c r="S1251">
        <v>9575.2800000000007</v>
      </c>
      <c r="T1251">
        <v>0</v>
      </c>
      <c r="U1251">
        <v>0</v>
      </c>
      <c r="V1251">
        <v>426.78</v>
      </c>
      <c r="W1251">
        <v>426.78</v>
      </c>
      <c r="X1251">
        <v>0</v>
      </c>
      <c r="Y1251">
        <v>0</v>
      </c>
    </row>
    <row r="1252" spans="1:25" x14ac:dyDescent="0.3">
      <c r="A1252">
        <v>238423</v>
      </c>
      <c r="B1252" t="s">
        <v>834</v>
      </c>
      <c r="C1252" t="s">
        <v>26</v>
      </c>
      <c r="D1252">
        <v>7992</v>
      </c>
      <c r="E1252">
        <v>8149</v>
      </c>
      <c r="F1252" t="s">
        <v>835</v>
      </c>
      <c r="G1252">
        <v>4</v>
      </c>
      <c r="H1252" t="s">
        <v>35</v>
      </c>
      <c r="I1252" t="s">
        <v>29</v>
      </c>
      <c r="J1252">
        <v>72608</v>
      </c>
      <c r="K1252" t="s">
        <v>836</v>
      </c>
      <c r="L1252">
        <v>72608</v>
      </c>
      <c r="M1252" t="s">
        <v>836</v>
      </c>
      <c r="N1252" t="s">
        <v>837</v>
      </c>
      <c r="O1252" t="s">
        <v>69</v>
      </c>
      <c r="P1252">
        <v>2666147</v>
      </c>
      <c r="Q1252" t="s">
        <v>480</v>
      </c>
      <c r="R1252">
        <v>33160.379999999997</v>
      </c>
      <c r="S1252">
        <v>33160.379999999997</v>
      </c>
      <c r="T1252">
        <v>0</v>
      </c>
      <c r="U1252">
        <v>0</v>
      </c>
      <c r="V1252">
        <v>2563.44</v>
      </c>
      <c r="W1252">
        <v>2563.44</v>
      </c>
      <c r="X1252">
        <v>0</v>
      </c>
      <c r="Y1252">
        <v>0</v>
      </c>
    </row>
    <row r="1253" spans="1:25" x14ac:dyDescent="0.3">
      <c r="A1253">
        <v>857245</v>
      </c>
      <c r="B1253" t="s">
        <v>33</v>
      </c>
      <c r="C1253" t="s">
        <v>26</v>
      </c>
      <c r="D1253">
        <v>7003</v>
      </c>
      <c r="E1253">
        <v>8148</v>
      </c>
      <c r="F1253" t="s">
        <v>34</v>
      </c>
      <c r="G1253">
        <v>4</v>
      </c>
      <c r="H1253" t="s">
        <v>35</v>
      </c>
      <c r="I1253" t="s">
        <v>36</v>
      </c>
      <c r="J1253">
        <v>40461</v>
      </c>
      <c r="K1253" t="s">
        <v>37</v>
      </c>
      <c r="L1253">
        <v>40461</v>
      </c>
      <c r="M1253" t="s">
        <v>37</v>
      </c>
      <c r="N1253" t="s">
        <v>38</v>
      </c>
      <c r="O1253" t="s">
        <v>31</v>
      </c>
      <c r="P1253">
        <v>2042489</v>
      </c>
      <c r="Q1253" t="s">
        <v>111</v>
      </c>
      <c r="R1253">
        <v>30745.53</v>
      </c>
      <c r="S1253">
        <v>14759.7</v>
      </c>
      <c r="T1253">
        <v>0</v>
      </c>
      <c r="U1253">
        <v>0</v>
      </c>
      <c r="V1253">
        <v>1907.93</v>
      </c>
      <c r="W1253">
        <v>936.38</v>
      </c>
      <c r="X1253">
        <v>0</v>
      </c>
      <c r="Y1253">
        <v>0</v>
      </c>
    </row>
    <row r="1254" spans="1:25" x14ac:dyDescent="0.3">
      <c r="A1254">
        <v>730203</v>
      </c>
      <c r="B1254" t="s">
        <v>160</v>
      </c>
      <c r="C1254" t="s">
        <v>26</v>
      </c>
      <c r="D1254">
        <v>7995</v>
      </c>
      <c r="E1254">
        <v>8113</v>
      </c>
      <c r="F1254" t="s">
        <v>109</v>
      </c>
      <c r="G1254">
        <v>3</v>
      </c>
      <c r="H1254" t="s">
        <v>53</v>
      </c>
      <c r="I1254" t="s">
        <v>36</v>
      </c>
      <c r="J1254">
        <v>40558</v>
      </c>
      <c r="K1254" t="s">
        <v>73</v>
      </c>
      <c r="L1254">
        <v>40558</v>
      </c>
      <c r="M1254" t="s">
        <v>73</v>
      </c>
      <c r="N1254" t="s">
        <v>110</v>
      </c>
      <c r="O1254" t="s">
        <v>69</v>
      </c>
      <c r="P1254">
        <v>3945672</v>
      </c>
      <c r="Q1254" t="s">
        <v>505</v>
      </c>
      <c r="R1254">
        <v>2430.2199999999998</v>
      </c>
      <c r="S1254">
        <v>0</v>
      </c>
      <c r="T1254">
        <v>0</v>
      </c>
      <c r="U1254">
        <v>0</v>
      </c>
      <c r="V1254">
        <v>43.07</v>
      </c>
      <c r="W1254">
        <v>0</v>
      </c>
      <c r="X1254">
        <v>0</v>
      </c>
      <c r="Y1254">
        <v>0</v>
      </c>
    </row>
    <row r="1255" spans="1:25" x14ac:dyDescent="0.3">
      <c r="A1255">
        <v>273807</v>
      </c>
      <c r="B1255" t="s">
        <v>849</v>
      </c>
      <c r="C1255" t="s">
        <v>26</v>
      </c>
      <c r="D1255">
        <v>7710</v>
      </c>
      <c r="E1255">
        <v>8149</v>
      </c>
      <c r="F1255" t="s">
        <v>850</v>
      </c>
      <c r="G1255">
        <v>3</v>
      </c>
      <c r="H1255" t="s">
        <v>53</v>
      </c>
      <c r="I1255" t="s">
        <v>29</v>
      </c>
      <c r="J1255">
        <v>72142</v>
      </c>
      <c r="K1255" t="s">
        <v>851</v>
      </c>
      <c r="L1255">
        <v>72142</v>
      </c>
      <c r="M1255" t="s">
        <v>851</v>
      </c>
      <c r="N1255" t="s">
        <v>852</v>
      </c>
      <c r="O1255" t="s">
        <v>43</v>
      </c>
      <c r="P1255">
        <v>3555158</v>
      </c>
      <c r="Q1255" t="s">
        <v>510</v>
      </c>
      <c r="R1255">
        <v>62273.16</v>
      </c>
      <c r="S1255">
        <v>0</v>
      </c>
      <c r="T1255">
        <v>0</v>
      </c>
      <c r="U1255">
        <v>0</v>
      </c>
      <c r="V1255">
        <v>5891.96</v>
      </c>
      <c r="W1255">
        <v>0</v>
      </c>
      <c r="X1255">
        <v>0</v>
      </c>
      <c r="Y1255">
        <v>0</v>
      </c>
    </row>
    <row r="1256" spans="1:25" x14ac:dyDescent="0.3">
      <c r="A1256">
        <v>911361</v>
      </c>
      <c r="B1256" t="s">
        <v>838</v>
      </c>
      <c r="C1256" t="s">
        <v>26</v>
      </c>
      <c r="D1256">
        <v>7001</v>
      </c>
      <c r="E1256">
        <v>8149</v>
      </c>
      <c r="F1256" t="s">
        <v>839</v>
      </c>
      <c r="G1256">
        <v>2</v>
      </c>
      <c r="H1256" t="s">
        <v>28</v>
      </c>
      <c r="I1256" t="s">
        <v>29</v>
      </c>
      <c r="J1256">
        <v>72452</v>
      </c>
      <c r="K1256" t="s">
        <v>840</v>
      </c>
      <c r="L1256">
        <v>72452</v>
      </c>
      <c r="M1256" t="s">
        <v>840</v>
      </c>
      <c r="N1256">
        <v>0</v>
      </c>
      <c r="O1256" t="s">
        <v>69</v>
      </c>
      <c r="P1256">
        <v>3976867</v>
      </c>
      <c r="Q1256" t="s">
        <v>636</v>
      </c>
      <c r="R1256">
        <v>27429.7</v>
      </c>
      <c r="S1256">
        <v>0</v>
      </c>
      <c r="T1256">
        <v>0</v>
      </c>
      <c r="U1256">
        <v>0</v>
      </c>
      <c r="V1256">
        <v>2019.03</v>
      </c>
      <c r="W1256">
        <v>0</v>
      </c>
      <c r="X1256">
        <v>0</v>
      </c>
      <c r="Y1256">
        <v>0</v>
      </c>
    </row>
    <row r="1257" spans="1:25" x14ac:dyDescent="0.3">
      <c r="A1257">
        <v>14959</v>
      </c>
      <c r="B1257" t="s">
        <v>1039</v>
      </c>
      <c r="C1257" t="s">
        <v>26</v>
      </c>
      <c r="D1257">
        <v>7994</v>
      </c>
      <c r="E1257">
        <v>8149</v>
      </c>
      <c r="F1257" t="s">
        <v>1040</v>
      </c>
      <c r="G1257">
        <v>4</v>
      </c>
      <c r="H1257" t="s">
        <v>35</v>
      </c>
      <c r="I1257" t="s">
        <v>36</v>
      </c>
      <c r="J1257">
        <v>70000</v>
      </c>
      <c r="K1257" t="s">
        <v>1041</v>
      </c>
      <c r="L1257">
        <v>70000</v>
      </c>
      <c r="M1257" t="s">
        <v>1041</v>
      </c>
      <c r="N1257" t="s">
        <v>1042</v>
      </c>
      <c r="O1257" t="s">
        <v>31</v>
      </c>
      <c r="P1257">
        <v>3549672</v>
      </c>
      <c r="Q1257" t="s">
        <v>204</v>
      </c>
      <c r="R1257">
        <v>22743.34</v>
      </c>
      <c r="S1257">
        <v>0</v>
      </c>
      <c r="T1257">
        <v>0</v>
      </c>
      <c r="U1257">
        <v>0</v>
      </c>
      <c r="V1257">
        <v>1548.67</v>
      </c>
      <c r="W1257">
        <v>0</v>
      </c>
      <c r="X1257">
        <v>0</v>
      </c>
      <c r="Y1257">
        <v>0</v>
      </c>
    </row>
    <row r="1258" spans="1:25" x14ac:dyDescent="0.3">
      <c r="A1258">
        <v>870904</v>
      </c>
      <c r="B1258" t="s">
        <v>108</v>
      </c>
      <c r="C1258" t="s">
        <v>26</v>
      </c>
      <c r="D1258">
        <v>7995</v>
      </c>
      <c r="E1258">
        <v>8113</v>
      </c>
      <c r="F1258" t="s">
        <v>109</v>
      </c>
      <c r="G1258">
        <v>4</v>
      </c>
      <c r="H1258" t="s">
        <v>35</v>
      </c>
      <c r="I1258" t="s">
        <v>36</v>
      </c>
      <c r="J1258">
        <v>40558</v>
      </c>
      <c r="K1258" t="s">
        <v>73</v>
      </c>
      <c r="L1258">
        <v>40558</v>
      </c>
      <c r="M1258" t="s">
        <v>73</v>
      </c>
      <c r="N1258" t="s">
        <v>110</v>
      </c>
      <c r="O1258" t="s">
        <v>69</v>
      </c>
      <c r="P1258">
        <v>2381267</v>
      </c>
      <c r="Q1258" t="s">
        <v>796</v>
      </c>
      <c r="R1258">
        <v>621977.22</v>
      </c>
      <c r="S1258">
        <v>137073.13</v>
      </c>
      <c r="T1258">
        <v>55682.37</v>
      </c>
      <c r="U1258">
        <v>111554.4</v>
      </c>
      <c r="V1258">
        <v>18675.759999999998</v>
      </c>
      <c r="W1258">
        <v>4228.62</v>
      </c>
      <c r="X1258">
        <v>1765.06</v>
      </c>
      <c r="Y1258">
        <v>0</v>
      </c>
    </row>
    <row r="1259" spans="1:25" x14ac:dyDescent="0.3">
      <c r="A1259">
        <v>329831</v>
      </c>
      <c r="B1259" t="s">
        <v>437</v>
      </c>
      <c r="C1259" t="s">
        <v>26</v>
      </c>
      <c r="D1259">
        <v>7003</v>
      </c>
      <c r="E1259">
        <v>8148</v>
      </c>
      <c r="F1259" t="s">
        <v>438</v>
      </c>
      <c r="G1259">
        <v>2</v>
      </c>
      <c r="H1259" t="s">
        <v>28</v>
      </c>
      <c r="I1259" t="s">
        <v>36</v>
      </c>
      <c r="J1259">
        <v>40461</v>
      </c>
      <c r="K1259" t="s">
        <v>37</v>
      </c>
      <c r="L1259">
        <v>40461</v>
      </c>
      <c r="M1259" t="s">
        <v>37</v>
      </c>
      <c r="N1259">
        <v>0</v>
      </c>
      <c r="O1259" t="s">
        <v>31</v>
      </c>
      <c r="P1259">
        <v>3281243</v>
      </c>
      <c r="Q1259" t="s">
        <v>124</v>
      </c>
      <c r="R1259">
        <v>38466.300000000003</v>
      </c>
      <c r="S1259">
        <v>38466.300000000003</v>
      </c>
      <c r="T1259">
        <v>0</v>
      </c>
      <c r="U1259">
        <v>0</v>
      </c>
      <c r="V1259">
        <v>452.87</v>
      </c>
      <c r="W1259">
        <v>452.87</v>
      </c>
      <c r="X1259">
        <v>0</v>
      </c>
      <c r="Y1259">
        <v>0</v>
      </c>
    </row>
    <row r="1260" spans="1:25" x14ac:dyDescent="0.3">
      <c r="A1260">
        <v>868408</v>
      </c>
      <c r="B1260" t="s">
        <v>476</v>
      </c>
      <c r="C1260" t="s">
        <v>26</v>
      </c>
      <c r="D1260">
        <v>7003</v>
      </c>
      <c r="E1260">
        <v>8148</v>
      </c>
      <c r="F1260" t="s">
        <v>87</v>
      </c>
      <c r="G1260">
        <v>4</v>
      </c>
      <c r="H1260" t="s">
        <v>35</v>
      </c>
      <c r="I1260" t="s">
        <v>36</v>
      </c>
      <c r="J1260">
        <v>40461</v>
      </c>
      <c r="K1260" t="s">
        <v>37</v>
      </c>
      <c r="L1260">
        <v>40461</v>
      </c>
      <c r="M1260" t="s">
        <v>37</v>
      </c>
      <c r="N1260" t="s">
        <v>477</v>
      </c>
      <c r="O1260" t="s">
        <v>31</v>
      </c>
      <c r="P1260">
        <v>1592724</v>
      </c>
      <c r="Q1260" t="s">
        <v>586</v>
      </c>
      <c r="R1260">
        <v>16118.69</v>
      </c>
      <c r="S1260">
        <v>5133.1400000000003</v>
      </c>
      <c r="T1260">
        <v>0</v>
      </c>
      <c r="U1260">
        <v>0</v>
      </c>
      <c r="V1260">
        <v>1497.67</v>
      </c>
      <c r="W1260">
        <v>511.62</v>
      </c>
      <c r="X1260">
        <v>0</v>
      </c>
      <c r="Y1260">
        <v>0</v>
      </c>
    </row>
    <row r="1261" spans="1:25" x14ac:dyDescent="0.3">
      <c r="A1261">
        <v>870905</v>
      </c>
      <c r="B1261" t="s">
        <v>71</v>
      </c>
      <c r="C1261" t="s">
        <v>26</v>
      </c>
      <c r="D1261">
        <v>7995</v>
      </c>
      <c r="E1261">
        <v>8113</v>
      </c>
      <c r="F1261" t="s">
        <v>72</v>
      </c>
      <c r="G1261">
        <v>4</v>
      </c>
      <c r="H1261" t="s">
        <v>35</v>
      </c>
      <c r="I1261" t="s">
        <v>36</v>
      </c>
      <c r="J1261">
        <v>40558</v>
      </c>
      <c r="K1261" t="s">
        <v>73</v>
      </c>
      <c r="L1261">
        <v>40558</v>
      </c>
      <c r="M1261" t="s">
        <v>73</v>
      </c>
      <c r="N1261" t="s">
        <v>74</v>
      </c>
      <c r="O1261" t="s">
        <v>69</v>
      </c>
      <c r="P1261">
        <v>3780087</v>
      </c>
      <c r="Q1261" t="s">
        <v>677</v>
      </c>
      <c r="R1261">
        <v>5110.79</v>
      </c>
      <c r="S1261">
        <v>0</v>
      </c>
      <c r="T1261">
        <v>0</v>
      </c>
      <c r="U1261">
        <v>0</v>
      </c>
      <c r="V1261">
        <v>452.94</v>
      </c>
      <c r="W1261">
        <v>0</v>
      </c>
      <c r="X1261">
        <v>0</v>
      </c>
      <c r="Y1261">
        <v>0</v>
      </c>
    </row>
    <row r="1262" spans="1:25" x14ac:dyDescent="0.3">
      <c r="A1262">
        <v>844150</v>
      </c>
      <c r="B1262" t="s">
        <v>196</v>
      </c>
      <c r="C1262" t="s">
        <v>26</v>
      </c>
      <c r="D1262">
        <v>7003</v>
      </c>
      <c r="E1262">
        <v>8148</v>
      </c>
      <c r="F1262" t="s">
        <v>197</v>
      </c>
      <c r="G1262">
        <v>4</v>
      </c>
      <c r="H1262" t="s">
        <v>35</v>
      </c>
      <c r="I1262" t="s">
        <v>36</v>
      </c>
      <c r="J1262">
        <v>40461</v>
      </c>
      <c r="K1262" t="s">
        <v>37</v>
      </c>
      <c r="L1262">
        <v>40461</v>
      </c>
      <c r="M1262" t="s">
        <v>37</v>
      </c>
      <c r="N1262" t="s">
        <v>198</v>
      </c>
      <c r="O1262" t="s">
        <v>31</v>
      </c>
      <c r="P1262">
        <v>3986445</v>
      </c>
      <c r="Q1262" t="s">
        <v>603</v>
      </c>
      <c r="R1262">
        <v>58137.11</v>
      </c>
      <c r="S1262">
        <v>25874.73</v>
      </c>
      <c r="T1262">
        <v>0</v>
      </c>
      <c r="U1262">
        <v>0</v>
      </c>
      <c r="V1262">
        <v>7805.62</v>
      </c>
      <c r="W1262">
        <v>3531.65</v>
      </c>
      <c r="X1262">
        <v>0</v>
      </c>
      <c r="Y1262">
        <v>0</v>
      </c>
    </row>
    <row r="1263" spans="1:25" x14ac:dyDescent="0.3">
      <c r="A1263">
        <v>7319</v>
      </c>
      <c r="B1263" t="s">
        <v>1270</v>
      </c>
      <c r="C1263" t="s">
        <v>26</v>
      </c>
      <c r="D1263">
        <v>7994</v>
      </c>
      <c r="E1263">
        <v>8149</v>
      </c>
      <c r="F1263" t="s">
        <v>1271</v>
      </c>
      <c r="G1263">
        <v>2</v>
      </c>
      <c r="H1263" t="s">
        <v>28</v>
      </c>
      <c r="I1263" t="s">
        <v>29</v>
      </c>
      <c r="J1263">
        <v>73311</v>
      </c>
      <c r="K1263" t="s">
        <v>336</v>
      </c>
      <c r="L1263">
        <v>73311</v>
      </c>
      <c r="M1263" t="s">
        <v>336</v>
      </c>
      <c r="N1263">
        <v>0</v>
      </c>
      <c r="O1263" t="s">
        <v>43</v>
      </c>
      <c r="P1263">
        <v>2856201</v>
      </c>
      <c r="Q1263" t="s">
        <v>682</v>
      </c>
      <c r="R1263">
        <v>50060.77</v>
      </c>
      <c r="S1263">
        <v>0</v>
      </c>
      <c r="T1263">
        <v>9386.4</v>
      </c>
      <c r="U1263">
        <v>9409.92</v>
      </c>
      <c r="V1263">
        <v>3666.53</v>
      </c>
      <c r="W1263">
        <v>0</v>
      </c>
      <c r="X1263">
        <v>693.7</v>
      </c>
      <c r="Y1263">
        <v>361.92</v>
      </c>
    </row>
    <row r="1264" spans="1:25" x14ac:dyDescent="0.3">
      <c r="A1264">
        <v>962455</v>
      </c>
      <c r="B1264" t="s">
        <v>1272</v>
      </c>
      <c r="C1264" t="s">
        <v>26</v>
      </c>
      <c r="D1264">
        <v>837</v>
      </c>
      <c r="E1264">
        <v>8149</v>
      </c>
      <c r="F1264" t="s">
        <v>1273</v>
      </c>
      <c r="G1264">
        <v>2</v>
      </c>
      <c r="H1264" t="s">
        <v>28</v>
      </c>
      <c r="I1264" t="s">
        <v>29</v>
      </c>
      <c r="J1264">
        <v>40848</v>
      </c>
      <c r="K1264" t="s">
        <v>42</v>
      </c>
      <c r="L1264">
        <v>40848</v>
      </c>
      <c r="M1264" t="s">
        <v>42</v>
      </c>
      <c r="N1264">
        <v>0</v>
      </c>
      <c r="O1264" t="s">
        <v>43</v>
      </c>
      <c r="P1264">
        <v>3609534</v>
      </c>
      <c r="Q1264" t="s">
        <v>229</v>
      </c>
      <c r="R1264">
        <v>6360.26</v>
      </c>
      <c r="S1264">
        <v>0</v>
      </c>
      <c r="T1264">
        <v>0</v>
      </c>
      <c r="U1264">
        <v>0</v>
      </c>
      <c r="V1264">
        <v>417.92</v>
      </c>
      <c r="W1264">
        <v>0</v>
      </c>
      <c r="X1264">
        <v>0</v>
      </c>
      <c r="Y1264">
        <v>0</v>
      </c>
    </row>
    <row r="1265" spans="1:25" x14ac:dyDescent="0.3">
      <c r="A1265">
        <v>893317</v>
      </c>
      <c r="B1265" t="s">
        <v>764</v>
      </c>
      <c r="C1265" t="s">
        <v>26</v>
      </c>
      <c r="D1265">
        <v>85</v>
      </c>
      <c r="E1265">
        <v>8149</v>
      </c>
      <c r="F1265" t="s">
        <v>765</v>
      </c>
      <c r="G1265">
        <v>2</v>
      </c>
      <c r="H1265" t="s">
        <v>28</v>
      </c>
      <c r="I1265" t="s">
        <v>36</v>
      </c>
      <c r="J1265">
        <v>72475</v>
      </c>
      <c r="K1265" t="s">
        <v>406</v>
      </c>
      <c r="L1265">
        <v>72475</v>
      </c>
      <c r="M1265" t="s">
        <v>406</v>
      </c>
      <c r="N1265">
        <v>0</v>
      </c>
      <c r="O1265" t="s">
        <v>43</v>
      </c>
      <c r="P1265">
        <v>2676542</v>
      </c>
      <c r="Q1265" t="s">
        <v>1274</v>
      </c>
      <c r="R1265">
        <v>23919.5</v>
      </c>
      <c r="S1265">
        <v>0</v>
      </c>
      <c r="T1265">
        <v>0</v>
      </c>
      <c r="U1265">
        <v>0</v>
      </c>
      <c r="V1265">
        <v>2102.41</v>
      </c>
      <c r="W1265">
        <v>0</v>
      </c>
      <c r="X1265">
        <v>0</v>
      </c>
      <c r="Y1265">
        <v>0</v>
      </c>
    </row>
    <row r="1266" spans="1:25" x14ac:dyDescent="0.3">
      <c r="A1266">
        <v>463028</v>
      </c>
      <c r="B1266" t="s">
        <v>1275</v>
      </c>
      <c r="C1266" t="s">
        <v>26</v>
      </c>
      <c r="D1266">
        <v>7994</v>
      </c>
      <c r="E1266">
        <v>8149</v>
      </c>
      <c r="F1266" t="s">
        <v>1276</v>
      </c>
      <c r="G1266">
        <v>4</v>
      </c>
      <c r="H1266" t="s">
        <v>35</v>
      </c>
      <c r="I1266" t="s">
        <v>29</v>
      </c>
      <c r="J1266">
        <v>456</v>
      </c>
      <c r="K1266" t="s">
        <v>784</v>
      </c>
      <c r="L1266">
        <v>456</v>
      </c>
      <c r="M1266" t="s">
        <v>784</v>
      </c>
      <c r="N1266" t="s">
        <v>785</v>
      </c>
      <c r="O1266" t="s">
        <v>43</v>
      </c>
      <c r="P1266">
        <v>3782638</v>
      </c>
      <c r="Q1266" t="s">
        <v>300</v>
      </c>
      <c r="R1266">
        <v>2993.7</v>
      </c>
      <c r="S1266">
        <v>2993.7</v>
      </c>
      <c r="T1266">
        <v>0</v>
      </c>
      <c r="U1266">
        <v>0</v>
      </c>
      <c r="V1266">
        <v>124.48</v>
      </c>
      <c r="W1266">
        <v>124.48</v>
      </c>
      <c r="X1266">
        <v>0</v>
      </c>
      <c r="Y1266">
        <v>0</v>
      </c>
    </row>
    <row r="1267" spans="1:25" x14ac:dyDescent="0.3">
      <c r="A1267">
        <v>880186</v>
      </c>
      <c r="B1267" t="s">
        <v>565</v>
      </c>
      <c r="C1267" t="s">
        <v>26</v>
      </c>
      <c r="D1267">
        <v>7994</v>
      </c>
      <c r="E1267">
        <v>8149</v>
      </c>
      <c r="F1267" t="s">
        <v>566</v>
      </c>
      <c r="G1267">
        <v>5</v>
      </c>
      <c r="H1267" t="s">
        <v>307</v>
      </c>
      <c r="I1267" t="s">
        <v>29</v>
      </c>
      <c r="J1267">
        <v>72437</v>
      </c>
      <c r="K1267" t="s">
        <v>567</v>
      </c>
      <c r="L1267">
        <v>72437</v>
      </c>
      <c r="M1267" t="s">
        <v>567</v>
      </c>
      <c r="N1267" t="s">
        <v>568</v>
      </c>
      <c r="O1267" t="s">
        <v>43</v>
      </c>
      <c r="P1267">
        <v>3912094</v>
      </c>
      <c r="Q1267" t="s">
        <v>521</v>
      </c>
      <c r="R1267">
        <v>20561.84</v>
      </c>
      <c r="S1267">
        <v>0</v>
      </c>
      <c r="T1267">
        <v>0</v>
      </c>
      <c r="U1267">
        <v>0</v>
      </c>
      <c r="V1267">
        <v>4078</v>
      </c>
      <c r="W1267">
        <v>0</v>
      </c>
      <c r="X1267">
        <v>0</v>
      </c>
      <c r="Y1267">
        <v>0</v>
      </c>
    </row>
    <row r="1268" spans="1:25" x14ac:dyDescent="0.3">
      <c r="A1268">
        <v>654172</v>
      </c>
      <c r="B1268" t="s">
        <v>266</v>
      </c>
      <c r="C1268" t="s">
        <v>26</v>
      </c>
      <c r="D1268">
        <v>7670</v>
      </c>
      <c r="E1268">
        <v>8155</v>
      </c>
      <c r="F1268" t="s">
        <v>142</v>
      </c>
      <c r="G1268">
        <v>4</v>
      </c>
      <c r="H1268" t="s">
        <v>35</v>
      </c>
      <c r="I1268" t="s">
        <v>36</v>
      </c>
      <c r="J1268">
        <v>40206</v>
      </c>
      <c r="K1268" t="s">
        <v>47</v>
      </c>
      <c r="L1268">
        <v>40205</v>
      </c>
      <c r="M1268" t="s">
        <v>48</v>
      </c>
      <c r="N1268" t="s">
        <v>143</v>
      </c>
      <c r="O1268" t="s">
        <v>43</v>
      </c>
      <c r="P1268">
        <v>3489028</v>
      </c>
      <c r="Q1268" t="s">
        <v>1277</v>
      </c>
      <c r="R1268">
        <v>27631.69</v>
      </c>
      <c r="S1268">
        <v>0</v>
      </c>
      <c r="T1268">
        <v>0</v>
      </c>
      <c r="U1268">
        <v>0</v>
      </c>
      <c r="V1268">
        <v>1486.71</v>
      </c>
      <c r="W1268">
        <v>0</v>
      </c>
      <c r="X1268">
        <v>0</v>
      </c>
      <c r="Y1268">
        <v>0</v>
      </c>
    </row>
    <row r="1269" spans="1:25" x14ac:dyDescent="0.3">
      <c r="A1269">
        <v>76006</v>
      </c>
      <c r="B1269" t="s">
        <v>397</v>
      </c>
      <c r="C1269" t="s">
        <v>26</v>
      </c>
      <c r="D1269">
        <v>7994</v>
      </c>
      <c r="E1269">
        <v>8149</v>
      </c>
      <c r="F1269" t="s">
        <v>52</v>
      </c>
      <c r="G1269">
        <v>4</v>
      </c>
      <c r="H1269" t="s">
        <v>35</v>
      </c>
      <c r="I1269" t="s">
        <v>36</v>
      </c>
      <c r="J1269">
        <v>40263</v>
      </c>
      <c r="K1269" t="s">
        <v>398</v>
      </c>
      <c r="L1269">
        <v>40263</v>
      </c>
      <c r="M1269" t="s">
        <v>398</v>
      </c>
      <c r="N1269" t="s">
        <v>55</v>
      </c>
      <c r="O1269" t="s">
        <v>43</v>
      </c>
      <c r="P1269">
        <v>3544194</v>
      </c>
      <c r="Q1269" t="s">
        <v>131</v>
      </c>
      <c r="R1269">
        <v>17011.09</v>
      </c>
      <c r="S1269">
        <v>0</v>
      </c>
      <c r="T1269">
        <v>8776.2000000000007</v>
      </c>
      <c r="U1269">
        <v>0</v>
      </c>
      <c r="V1269">
        <v>619.30999999999995</v>
      </c>
      <c r="W1269">
        <v>0</v>
      </c>
      <c r="X1269">
        <v>335.78</v>
      </c>
      <c r="Y1269">
        <v>0</v>
      </c>
    </row>
    <row r="1270" spans="1:25" x14ac:dyDescent="0.3">
      <c r="A1270">
        <v>729720</v>
      </c>
      <c r="B1270" t="s">
        <v>533</v>
      </c>
      <c r="C1270" t="s">
        <v>26</v>
      </c>
      <c r="D1270">
        <v>7995</v>
      </c>
      <c r="E1270">
        <v>8113</v>
      </c>
      <c r="F1270" t="s">
        <v>109</v>
      </c>
      <c r="G1270">
        <v>2</v>
      </c>
      <c r="H1270" t="s">
        <v>28</v>
      </c>
      <c r="I1270" t="s">
        <v>36</v>
      </c>
      <c r="J1270">
        <v>40558</v>
      </c>
      <c r="K1270" t="s">
        <v>73</v>
      </c>
      <c r="L1270">
        <v>40558</v>
      </c>
      <c r="M1270" t="s">
        <v>73</v>
      </c>
      <c r="N1270">
        <v>0</v>
      </c>
      <c r="O1270" t="s">
        <v>69</v>
      </c>
      <c r="P1270">
        <v>2898641</v>
      </c>
      <c r="Q1270" t="s">
        <v>465</v>
      </c>
      <c r="R1270">
        <v>0</v>
      </c>
      <c r="S1270">
        <v>0</v>
      </c>
      <c r="T1270">
        <v>0</v>
      </c>
      <c r="U1270">
        <v>1768.8</v>
      </c>
      <c r="V1270">
        <v>0</v>
      </c>
      <c r="W1270">
        <v>0</v>
      </c>
      <c r="X1270">
        <v>0</v>
      </c>
      <c r="Y1270">
        <v>0</v>
      </c>
    </row>
    <row r="1271" spans="1:25" x14ac:dyDescent="0.3">
      <c r="A1271">
        <v>31274</v>
      </c>
      <c r="B1271" t="s">
        <v>793</v>
      </c>
      <c r="C1271" t="s">
        <v>26</v>
      </c>
      <c r="D1271">
        <v>7670</v>
      </c>
      <c r="E1271">
        <v>8155</v>
      </c>
      <c r="F1271" t="s">
        <v>710</v>
      </c>
      <c r="G1271">
        <v>3</v>
      </c>
      <c r="H1271" t="s">
        <v>53</v>
      </c>
      <c r="I1271" t="s">
        <v>36</v>
      </c>
      <c r="J1271">
        <v>40206</v>
      </c>
      <c r="K1271" t="s">
        <v>47</v>
      </c>
      <c r="L1271">
        <v>40205</v>
      </c>
      <c r="M1271" t="s">
        <v>48</v>
      </c>
      <c r="N1271" t="s">
        <v>794</v>
      </c>
      <c r="O1271" t="s">
        <v>43</v>
      </c>
      <c r="P1271">
        <v>3466562</v>
      </c>
      <c r="Q1271" t="s">
        <v>324</v>
      </c>
      <c r="R1271">
        <v>747.4</v>
      </c>
      <c r="S1271">
        <v>747.4</v>
      </c>
      <c r="T1271">
        <v>0</v>
      </c>
      <c r="U1271">
        <v>0</v>
      </c>
      <c r="V1271">
        <v>145.18</v>
      </c>
      <c r="W1271">
        <v>145.18</v>
      </c>
      <c r="X1271">
        <v>0</v>
      </c>
      <c r="Y1271">
        <v>0</v>
      </c>
    </row>
    <row r="1272" spans="1:25" x14ac:dyDescent="0.3">
      <c r="A1272">
        <v>863417</v>
      </c>
      <c r="B1272" t="s">
        <v>481</v>
      </c>
      <c r="C1272" t="s">
        <v>26</v>
      </c>
      <c r="D1272">
        <v>7003</v>
      </c>
      <c r="E1272">
        <v>8148</v>
      </c>
      <c r="F1272" t="s">
        <v>482</v>
      </c>
      <c r="G1272">
        <v>4</v>
      </c>
      <c r="H1272" t="s">
        <v>35</v>
      </c>
      <c r="I1272" t="s">
        <v>36</v>
      </c>
      <c r="J1272">
        <v>40461</v>
      </c>
      <c r="K1272" t="s">
        <v>37</v>
      </c>
      <c r="L1272">
        <v>40461</v>
      </c>
      <c r="M1272" t="s">
        <v>37</v>
      </c>
      <c r="N1272" t="s">
        <v>483</v>
      </c>
      <c r="O1272" t="s">
        <v>31</v>
      </c>
      <c r="P1272">
        <v>3466570</v>
      </c>
      <c r="Q1272" t="s">
        <v>324</v>
      </c>
      <c r="R1272">
        <v>159.87</v>
      </c>
      <c r="S1272">
        <v>0</v>
      </c>
      <c r="T1272">
        <v>0</v>
      </c>
      <c r="U1272">
        <v>0</v>
      </c>
      <c r="V1272">
        <v>11.72</v>
      </c>
      <c r="W1272">
        <v>0</v>
      </c>
      <c r="X1272">
        <v>0</v>
      </c>
      <c r="Y1272">
        <v>0</v>
      </c>
    </row>
    <row r="1273" spans="1:25" x14ac:dyDescent="0.3">
      <c r="A1273">
        <v>103438</v>
      </c>
      <c r="B1273" t="s">
        <v>45</v>
      </c>
      <c r="C1273" t="s">
        <v>26</v>
      </c>
      <c r="D1273">
        <v>7670</v>
      </c>
      <c r="E1273">
        <v>8155</v>
      </c>
      <c r="F1273" t="s">
        <v>46</v>
      </c>
      <c r="G1273">
        <v>4</v>
      </c>
      <c r="H1273" t="s">
        <v>35</v>
      </c>
      <c r="I1273" t="s">
        <v>36</v>
      </c>
      <c r="J1273">
        <v>40206</v>
      </c>
      <c r="K1273" t="s">
        <v>47</v>
      </c>
      <c r="L1273">
        <v>40205</v>
      </c>
      <c r="M1273" t="s">
        <v>48</v>
      </c>
      <c r="N1273" t="s">
        <v>49</v>
      </c>
      <c r="O1273" t="s">
        <v>43</v>
      </c>
      <c r="P1273">
        <v>2303410</v>
      </c>
      <c r="Q1273" t="s">
        <v>389</v>
      </c>
      <c r="R1273">
        <v>6272.48</v>
      </c>
      <c r="S1273">
        <v>6272.48</v>
      </c>
      <c r="T1273">
        <v>0</v>
      </c>
      <c r="U1273">
        <v>0</v>
      </c>
      <c r="V1273">
        <v>266.91000000000003</v>
      </c>
      <c r="W1273">
        <v>266.91000000000003</v>
      </c>
      <c r="X1273">
        <v>0</v>
      </c>
      <c r="Y1273">
        <v>0</v>
      </c>
    </row>
    <row r="1274" spans="1:25" x14ac:dyDescent="0.3">
      <c r="A1274">
        <v>176286</v>
      </c>
      <c r="B1274" t="s">
        <v>647</v>
      </c>
      <c r="C1274" t="s">
        <v>26</v>
      </c>
      <c r="D1274">
        <v>7003</v>
      </c>
      <c r="E1274">
        <v>8148</v>
      </c>
      <c r="F1274" t="s">
        <v>648</v>
      </c>
      <c r="G1274">
        <v>3</v>
      </c>
      <c r="H1274" t="s">
        <v>53</v>
      </c>
      <c r="I1274" t="s">
        <v>36</v>
      </c>
      <c r="J1274">
        <v>40461</v>
      </c>
      <c r="K1274" t="s">
        <v>37</v>
      </c>
      <c r="L1274">
        <v>40461</v>
      </c>
      <c r="M1274" t="s">
        <v>37</v>
      </c>
      <c r="N1274" t="s">
        <v>649</v>
      </c>
      <c r="O1274" t="s">
        <v>31</v>
      </c>
      <c r="P1274">
        <v>3544160</v>
      </c>
      <c r="Q1274" t="s">
        <v>131</v>
      </c>
      <c r="R1274">
        <v>175.18</v>
      </c>
      <c r="S1274">
        <v>175.18</v>
      </c>
      <c r="T1274">
        <v>0</v>
      </c>
      <c r="U1274">
        <v>0</v>
      </c>
      <c r="V1274">
        <v>6.56</v>
      </c>
      <c r="W1274">
        <v>6.56</v>
      </c>
      <c r="X1274">
        <v>0</v>
      </c>
      <c r="Y1274">
        <v>0</v>
      </c>
    </row>
    <row r="1275" spans="1:25" x14ac:dyDescent="0.3">
      <c r="A1275">
        <v>270032</v>
      </c>
      <c r="B1275" t="s">
        <v>1278</v>
      </c>
      <c r="C1275" t="s">
        <v>26</v>
      </c>
      <c r="D1275">
        <v>7003</v>
      </c>
      <c r="E1275">
        <v>8148</v>
      </c>
      <c r="F1275" t="s">
        <v>1279</v>
      </c>
      <c r="G1275">
        <v>2</v>
      </c>
      <c r="H1275" t="s">
        <v>28</v>
      </c>
      <c r="I1275" t="s">
        <v>36</v>
      </c>
      <c r="J1275">
        <v>40461</v>
      </c>
      <c r="K1275" t="s">
        <v>37</v>
      </c>
      <c r="L1275">
        <v>40461</v>
      </c>
      <c r="M1275" t="s">
        <v>37</v>
      </c>
      <c r="N1275">
        <v>0</v>
      </c>
      <c r="O1275" t="s">
        <v>31</v>
      </c>
      <c r="P1275">
        <v>3644366</v>
      </c>
      <c r="Q1275" t="s">
        <v>747</v>
      </c>
      <c r="R1275">
        <v>53696.92</v>
      </c>
      <c r="S1275">
        <v>26848.46</v>
      </c>
      <c r="T1275">
        <v>0</v>
      </c>
      <c r="U1275">
        <v>0</v>
      </c>
      <c r="V1275">
        <v>1681.18</v>
      </c>
      <c r="W1275">
        <v>840.59</v>
      </c>
      <c r="X1275">
        <v>0</v>
      </c>
      <c r="Y1275">
        <v>0</v>
      </c>
    </row>
    <row r="1276" spans="1:25" x14ac:dyDescent="0.3">
      <c r="A1276">
        <v>176286</v>
      </c>
      <c r="B1276" t="s">
        <v>647</v>
      </c>
      <c r="C1276" t="s">
        <v>26</v>
      </c>
      <c r="D1276">
        <v>7003</v>
      </c>
      <c r="E1276">
        <v>8148</v>
      </c>
      <c r="F1276" t="s">
        <v>648</v>
      </c>
      <c r="G1276">
        <v>3</v>
      </c>
      <c r="H1276" t="s">
        <v>53</v>
      </c>
      <c r="I1276" t="s">
        <v>36</v>
      </c>
      <c r="J1276">
        <v>40461</v>
      </c>
      <c r="K1276" t="s">
        <v>37</v>
      </c>
      <c r="L1276">
        <v>40461</v>
      </c>
      <c r="M1276" t="s">
        <v>37</v>
      </c>
      <c r="N1276" t="s">
        <v>649</v>
      </c>
      <c r="O1276" t="s">
        <v>31</v>
      </c>
      <c r="P1276">
        <v>2643401</v>
      </c>
      <c r="Q1276" t="s">
        <v>131</v>
      </c>
      <c r="R1276">
        <v>3445.82</v>
      </c>
      <c r="S1276">
        <v>0</v>
      </c>
      <c r="T1276">
        <v>0</v>
      </c>
      <c r="U1276">
        <v>0</v>
      </c>
      <c r="V1276">
        <v>65</v>
      </c>
      <c r="W1276">
        <v>0</v>
      </c>
      <c r="X1276">
        <v>0</v>
      </c>
      <c r="Y1276">
        <v>0</v>
      </c>
    </row>
    <row r="1277" spans="1:25" x14ac:dyDescent="0.3">
      <c r="A1277">
        <v>139935</v>
      </c>
      <c r="B1277" t="s">
        <v>134</v>
      </c>
      <c r="C1277" t="s">
        <v>26</v>
      </c>
      <c r="D1277">
        <v>7992</v>
      </c>
      <c r="E1277">
        <v>8149</v>
      </c>
      <c r="F1277" t="s">
        <v>135</v>
      </c>
      <c r="G1277">
        <v>4</v>
      </c>
      <c r="H1277" t="s">
        <v>35</v>
      </c>
      <c r="I1277" t="s">
        <v>29</v>
      </c>
      <c r="J1277">
        <v>72505</v>
      </c>
      <c r="K1277" t="s">
        <v>136</v>
      </c>
      <c r="L1277">
        <v>72505</v>
      </c>
      <c r="M1277" t="s">
        <v>136</v>
      </c>
      <c r="N1277" t="s">
        <v>137</v>
      </c>
      <c r="O1277" t="s">
        <v>69</v>
      </c>
      <c r="P1277">
        <v>3486909</v>
      </c>
      <c r="Q1277" t="s">
        <v>114</v>
      </c>
      <c r="R1277">
        <v>0</v>
      </c>
      <c r="S1277">
        <v>0</v>
      </c>
      <c r="T1277">
        <v>0</v>
      </c>
      <c r="U1277">
        <v>3173.7</v>
      </c>
      <c r="V1277">
        <v>0</v>
      </c>
      <c r="W1277">
        <v>0</v>
      </c>
      <c r="X1277">
        <v>0</v>
      </c>
      <c r="Y1277">
        <v>0</v>
      </c>
    </row>
    <row r="1278" spans="1:25" x14ac:dyDescent="0.3">
      <c r="A1278">
        <v>196622</v>
      </c>
      <c r="B1278" t="s">
        <v>310</v>
      </c>
      <c r="C1278" t="s">
        <v>26</v>
      </c>
      <c r="D1278">
        <v>7001</v>
      </c>
      <c r="E1278">
        <v>8149</v>
      </c>
      <c r="F1278" t="s">
        <v>152</v>
      </c>
      <c r="G1278">
        <v>3</v>
      </c>
      <c r="H1278" t="s">
        <v>53</v>
      </c>
      <c r="I1278" t="s">
        <v>29</v>
      </c>
      <c r="J1278">
        <v>40461</v>
      </c>
      <c r="K1278" t="s">
        <v>37</v>
      </c>
      <c r="L1278">
        <v>40461</v>
      </c>
      <c r="M1278" t="s">
        <v>37</v>
      </c>
      <c r="N1278" t="s">
        <v>153</v>
      </c>
      <c r="O1278" t="s">
        <v>31</v>
      </c>
      <c r="P1278">
        <v>3544202</v>
      </c>
      <c r="Q1278" t="s">
        <v>131</v>
      </c>
      <c r="R1278">
        <v>2461.21</v>
      </c>
      <c r="S1278">
        <v>0</v>
      </c>
      <c r="T1278">
        <v>0</v>
      </c>
      <c r="U1278">
        <v>0</v>
      </c>
      <c r="V1278">
        <v>52.52</v>
      </c>
      <c r="W1278">
        <v>0</v>
      </c>
      <c r="X1278">
        <v>0</v>
      </c>
      <c r="Y1278">
        <v>0</v>
      </c>
    </row>
    <row r="1279" spans="1:25" x14ac:dyDescent="0.3">
      <c r="A1279">
        <v>497890</v>
      </c>
      <c r="B1279" t="s">
        <v>966</v>
      </c>
      <c r="C1279" t="s">
        <v>26</v>
      </c>
      <c r="D1279">
        <v>7670</v>
      </c>
      <c r="E1279">
        <v>8155</v>
      </c>
      <c r="F1279" t="s">
        <v>249</v>
      </c>
      <c r="G1279">
        <v>4</v>
      </c>
      <c r="H1279" t="s">
        <v>35</v>
      </c>
      <c r="I1279" t="s">
        <v>36</v>
      </c>
      <c r="J1279">
        <v>40206</v>
      </c>
      <c r="K1279" t="s">
        <v>47</v>
      </c>
      <c r="L1279">
        <v>40205</v>
      </c>
      <c r="M1279" t="s">
        <v>48</v>
      </c>
      <c r="N1279" t="s">
        <v>690</v>
      </c>
      <c r="O1279" t="s">
        <v>43</v>
      </c>
      <c r="P1279">
        <v>2331973</v>
      </c>
      <c r="Q1279" t="s">
        <v>161</v>
      </c>
      <c r="R1279">
        <v>11163.8</v>
      </c>
      <c r="S1279">
        <v>11163.8</v>
      </c>
      <c r="T1279">
        <v>0</v>
      </c>
      <c r="U1279">
        <v>0</v>
      </c>
      <c r="V1279">
        <v>299.45</v>
      </c>
      <c r="W1279">
        <v>299.45</v>
      </c>
      <c r="X1279">
        <v>0</v>
      </c>
      <c r="Y1279">
        <v>0</v>
      </c>
    </row>
    <row r="1280" spans="1:25" x14ac:dyDescent="0.3">
      <c r="A1280">
        <v>69548</v>
      </c>
      <c r="B1280" t="s">
        <v>550</v>
      </c>
      <c r="C1280" t="s">
        <v>26</v>
      </c>
      <c r="D1280">
        <v>7994</v>
      </c>
      <c r="E1280">
        <v>8173</v>
      </c>
      <c r="F1280" t="s">
        <v>344</v>
      </c>
      <c r="G1280">
        <v>3</v>
      </c>
      <c r="H1280" t="s">
        <v>53</v>
      </c>
      <c r="I1280" t="s">
        <v>36</v>
      </c>
      <c r="J1280">
        <v>72859</v>
      </c>
      <c r="K1280" t="s">
        <v>164</v>
      </c>
      <c r="L1280">
        <v>72859</v>
      </c>
      <c r="M1280" t="s">
        <v>164</v>
      </c>
      <c r="N1280" t="s">
        <v>165</v>
      </c>
      <c r="O1280" t="s">
        <v>43</v>
      </c>
      <c r="P1280">
        <v>3586021</v>
      </c>
      <c r="Q1280" t="s">
        <v>669</v>
      </c>
      <c r="R1280">
        <v>22901.32</v>
      </c>
      <c r="S1280">
        <v>0</v>
      </c>
      <c r="T1280">
        <v>0</v>
      </c>
      <c r="U1280">
        <v>0</v>
      </c>
      <c r="V1280">
        <v>1401.52</v>
      </c>
      <c r="W1280">
        <v>0</v>
      </c>
      <c r="X1280">
        <v>0</v>
      </c>
      <c r="Y1280">
        <v>0</v>
      </c>
    </row>
    <row r="1281" spans="1:25" x14ac:dyDescent="0.3">
      <c r="A1281">
        <v>729720</v>
      </c>
      <c r="B1281" t="s">
        <v>533</v>
      </c>
      <c r="C1281" t="s">
        <v>26</v>
      </c>
      <c r="D1281">
        <v>7995</v>
      </c>
      <c r="E1281">
        <v>8113</v>
      </c>
      <c r="F1281" t="s">
        <v>109</v>
      </c>
      <c r="G1281">
        <v>2</v>
      </c>
      <c r="H1281" t="s">
        <v>28</v>
      </c>
      <c r="I1281" t="s">
        <v>36</v>
      </c>
      <c r="J1281">
        <v>40558</v>
      </c>
      <c r="K1281" t="s">
        <v>73</v>
      </c>
      <c r="L1281">
        <v>40558</v>
      </c>
      <c r="M1281" t="s">
        <v>73</v>
      </c>
      <c r="N1281">
        <v>0</v>
      </c>
      <c r="O1281" t="s">
        <v>69</v>
      </c>
      <c r="P1281">
        <v>2291870</v>
      </c>
      <c r="Q1281" t="s">
        <v>64</v>
      </c>
      <c r="R1281">
        <v>280</v>
      </c>
      <c r="S1281">
        <v>0</v>
      </c>
      <c r="T1281">
        <v>0</v>
      </c>
      <c r="U1281">
        <v>0</v>
      </c>
      <c r="V1281">
        <v>12.12</v>
      </c>
      <c r="W1281">
        <v>0</v>
      </c>
      <c r="X1281">
        <v>0</v>
      </c>
      <c r="Y1281">
        <v>0</v>
      </c>
    </row>
    <row r="1282" spans="1:25" x14ac:dyDescent="0.3">
      <c r="A1282">
        <v>721786</v>
      </c>
      <c r="B1282" t="s">
        <v>279</v>
      </c>
      <c r="C1282" t="s">
        <v>26</v>
      </c>
      <c r="D1282">
        <v>7003</v>
      </c>
      <c r="E1282">
        <v>8148</v>
      </c>
      <c r="F1282" t="s">
        <v>280</v>
      </c>
      <c r="G1282">
        <v>4</v>
      </c>
      <c r="H1282" t="s">
        <v>35</v>
      </c>
      <c r="I1282" t="s">
        <v>36</v>
      </c>
      <c r="J1282">
        <v>40461</v>
      </c>
      <c r="K1282" t="s">
        <v>37</v>
      </c>
      <c r="L1282">
        <v>40461</v>
      </c>
      <c r="M1282" t="s">
        <v>37</v>
      </c>
      <c r="N1282" t="s">
        <v>281</v>
      </c>
      <c r="O1282" t="s">
        <v>31</v>
      </c>
      <c r="P1282">
        <v>3700093</v>
      </c>
      <c r="Q1282" t="s">
        <v>935</v>
      </c>
      <c r="R1282">
        <v>33089.75</v>
      </c>
      <c r="S1282">
        <v>0</v>
      </c>
      <c r="T1282">
        <v>0</v>
      </c>
      <c r="U1282">
        <v>0</v>
      </c>
      <c r="V1282">
        <v>1102.3</v>
      </c>
      <c r="W1282">
        <v>0</v>
      </c>
      <c r="X1282">
        <v>0</v>
      </c>
      <c r="Y1282">
        <v>0</v>
      </c>
    </row>
    <row r="1283" spans="1:25" x14ac:dyDescent="0.3">
      <c r="A1283">
        <v>749587</v>
      </c>
      <c r="B1283" t="s">
        <v>709</v>
      </c>
      <c r="C1283" t="s">
        <v>26</v>
      </c>
      <c r="D1283">
        <v>7670</v>
      </c>
      <c r="E1283">
        <v>8155</v>
      </c>
      <c r="F1283" t="s">
        <v>710</v>
      </c>
      <c r="G1283">
        <v>2</v>
      </c>
      <c r="H1283" t="s">
        <v>28</v>
      </c>
      <c r="I1283" t="s">
        <v>36</v>
      </c>
      <c r="J1283">
        <v>40206</v>
      </c>
      <c r="K1283" t="s">
        <v>47</v>
      </c>
      <c r="L1283">
        <v>40205</v>
      </c>
      <c r="M1283" t="s">
        <v>48</v>
      </c>
      <c r="N1283">
        <v>0</v>
      </c>
      <c r="O1283" t="s">
        <v>43</v>
      </c>
      <c r="P1283">
        <v>3490026</v>
      </c>
      <c r="Q1283" t="s">
        <v>50</v>
      </c>
      <c r="R1283">
        <v>118.22</v>
      </c>
      <c r="S1283">
        <v>0</v>
      </c>
      <c r="T1283">
        <v>0</v>
      </c>
      <c r="U1283">
        <v>0</v>
      </c>
      <c r="V1283">
        <v>10.28</v>
      </c>
      <c r="W1283">
        <v>0</v>
      </c>
      <c r="X1283">
        <v>0</v>
      </c>
      <c r="Y1283">
        <v>0</v>
      </c>
    </row>
    <row r="1284" spans="1:25" x14ac:dyDescent="0.3">
      <c r="A1284">
        <v>286253</v>
      </c>
      <c r="B1284" t="s">
        <v>319</v>
      </c>
      <c r="C1284" t="s">
        <v>26</v>
      </c>
      <c r="D1284">
        <v>7003</v>
      </c>
      <c r="E1284">
        <v>8148</v>
      </c>
      <c r="F1284" t="s">
        <v>320</v>
      </c>
      <c r="G1284">
        <v>4</v>
      </c>
      <c r="H1284" t="s">
        <v>35</v>
      </c>
      <c r="I1284" t="s">
        <v>36</v>
      </c>
      <c r="J1284">
        <v>40461</v>
      </c>
      <c r="K1284" t="s">
        <v>37</v>
      </c>
      <c r="L1284">
        <v>40461</v>
      </c>
      <c r="M1284" t="s">
        <v>37</v>
      </c>
      <c r="N1284" t="s">
        <v>321</v>
      </c>
      <c r="O1284" t="s">
        <v>31</v>
      </c>
      <c r="P1284">
        <v>3499902</v>
      </c>
      <c r="Q1284" t="s">
        <v>503</v>
      </c>
      <c r="R1284">
        <v>44198.42</v>
      </c>
      <c r="S1284">
        <v>13211.31</v>
      </c>
      <c r="T1284">
        <v>0</v>
      </c>
      <c r="U1284">
        <v>0</v>
      </c>
      <c r="V1284">
        <v>1970.85</v>
      </c>
      <c r="W1284">
        <v>618.05999999999995</v>
      </c>
      <c r="X1284">
        <v>0</v>
      </c>
      <c r="Y1284">
        <v>0</v>
      </c>
    </row>
    <row r="1285" spans="1:25" x14ac:dyDescent="0.3">
      <c r="A1285">
        <v>40209</v>
      </c>
      <c r="B1285" t="s">
        <v>1280</v>
      </c>
      <c r="C1285" t="s">
        <v>26</v>
      </c>
      <c r="D1285">
        <v>7001</v>
      </c>
      <c r="E1285">
        <v>8149</v>
      </c>
      <c r="F1285" t="s">
        <v>1281</v>
      </c>
      <c r="G1285">
        <v>2</v>
      </c>
      <c r="H1285" t="s">
        <v>28</v>
      </c>
      <c r="I1285" t="s">
        <v>291</v>
      </c>
      <c r="J1285">
        <v>73124</v>
      </c>
      <c r="K1285" t="s">
        <v>1282</v>
      </c>
      <c r="L1285">
        <v>73124</v>
      </c>
      <c r="M1285" t="s">
        <v>1282</v>
      </c>
      <c r="N1285">
        <v>0</v>
      </c>
      <c r="O1285" t="s">
        <v>31</v>
      </c>
      <c r="P1285">
        <v>3952454</v>
      </c>
      <c r="Q1285" t="s">
        <v>294</v>
      </c>
      <c r="R1285">
        <v>1988.59</v>
      </c>
      <c r="S1285">
        <v>560.82000000000005</v>
      </c>
      <c r="T1285">
        <v>0</v>
      </c>
      <c r="U1285">
        <v>588.91999999999996</v>
      </c>
      <c r="V1285">
        <v>114.32</v>
      </c>
      <c r="W1285">
        <v>30.14</v>
      </c>
      <c r="X1285">
        <v>0</v>
      </c>
      <c r="Y1285">
        <v>34.01</v>
      </c>
    </row>
    <row r="1286" spans="1:25" x14ac:dyDescent="0.3">
      <c r="A1286">
        <v>721786</v>
      </c>
      <c r="B1286" t="s">
        <v>279</v>
      </c>
      <c r="C1286" t="s">
        <v>26</v>
      </c>
      <c r="D1286">
        <v>7003</v>
      </c>
      <c r="E1286">
        <v>8148</v>
      </c>
      <c r="F1286" t="s">
        <v>280</v>
      </c>
      <c r="G1286">
        <v>4</v>
      </c>
      <c r="H1286" t="s">
        <v>35</v>
      </c>
      <c r="I1286" t="s">
        <v>36</v>
      </c>
      <c r="J1286">
        <v>40461</v>
      </c>
      <c r="K1286" t="s">
        <v>37</v>
      </c>
      <c r="L1286">
        <v>40461</v>
      </c>
      <c r="M1286" t="s">
        <v>37</v>
      </c>
      <c r="N1286" t="s">
        <v>281</v>
      </c>
      <c r="O1286" t="s">
        <v>31</v>
      </c>
      <c r="P1286">
        <v>1554393</v>
      </c>
      <c r="Q1286" t="s">
        <v>773</v>
      </c>
      <c r="R1286">
        <v>359447.5</v>
      </c>
      <c r="S1286">
        <v>79923.5</v>
      </c>
      <c r="T1286">
        <v>0</v>
      </c>
      <c r="U1286">
        <v>0</v>
      </c>
      <c r="V1286">
        <v>6926.16</v>
      </c>
      <c r="W1286">
        <v>1563.07</v>
      </c>
      <c r="X1286">
        <v>0</v>
      </c>
      <c r="Y1286">
        <v>0</v>
      </c>
    </row>
    <row r="1287" spans="1:25" x14ac:dyDescent="0.3">
      <c r="A1287">
        <v>857245</v>
      </c>
      <c r="B1287" t="s">
        <v>33</v>
      </c>
      <c r="C1287" t="s">
        <v>26</v>
      </c>
      <c r="D1287">
        <v>7003</v>
      </c>
      <c r="E1287">
        <v>8148</v>
      </c>
      <c r="F1287" t="s">
        <v>34</v>
      </c>
      <c r="G1287">
        <v>4</v>
      </c>
      <c r="H1287" t="s">
        <v>35</v>
      </c>
      <c r="I1287" t="s">
        <v>36</v>
      </c>
      <c r="J1287">
        <v>40461</v>
      </c>
      <c r="K1287" t="s">
        <v>37</v>
      </c>
      <c r="L1287">
        <v>40461</v>
      </c>
      <c r="M1287" t="s">
        <v>37</v>
      </c>
      <c r="N1287" t="s">
        <v>38</v>
      </c>
      <c r="O1287" t="s">
        <v>31</v>
      </c>
      <c r="P1287">
        <v>2064681</v>
      </c>
      <c r="Q1287" t="s">
        <v>114</v>
      </c>
      <c r="R1287">
        <v>65871.09</v>
      </c>
      <c r="S1287">
        <v>20615.509999999998</v>
      </c>
      <c r="T1287">
        <v>0</v>
      </c>
      <c r="U1287">
        <v>0</v>
      </c>
      <c r="V1287">
        <v>1712.91</v>
      </c>
      <c r="W1287">
        <v>645.29</v>
      </c>
      <c r="X1287">
        <v>0</v>
      </c>
      <c r="Y1287">
        <v>0</v>
      </c>
    </row>
    <row r="1288" spans="1:25" x14ac:dyDescent="0.3">
      <c r="A1288">
        <v>730525</v>
      </c>
      <c r="B1288" t="s">
        <v>608</v>
      </c>
      <c r="C1288" t="s">
        <v>26</v>
      </c>
      <c r="D1288">
        <v>7995</v>
      </c>
      <c r="E1288">
        <v>8113</v>
      </c>
      <c r="F1288" t="s">
        <v>72</v>
      </c>
      <c r="G1288">
        <v>3</v>
      </c>
      <c r="H1288" t="s">
        <v>53</v>
      </c>
      <c r="I1288" t="s">
        <v>36</v>
      </c>
      <c r="J1288">
        <v>40558</v>
      </c>
      <c r="K1288" t="s">
        <v>73</v>
      </c>
      <c r="L1288">
        <v>40558</v>
      </c>
      <c r="M1288" t="s">
        <v>73</v>
      </c>
      <c r="N1288" t="s">
        <v>110</v>
      </c>
      <c r="O1288" t="s">
        <v>69</v>
      </c>
      <c r="P1288">
        <v>3609534</v>
      </c>
      <c r="Q1288" t="s">
        <v>229</v>
      </c>
      <c r="R1288">
        <v>3060.29</v>
      </c>
      <c r="S1288">
        <v>0</v>
      </c>
      <c r="T1288">
        <v>0</v>
      </c>
      <c r="U1288">
        <v>0</v>
      </c>
      <c r="V1288">
        <v>89.12</v>
      </c>
      <c r="W1288">
        <v>0</v>
      </c>
      <c r="X1288">
        <v>0</v>
      </c>
      <c r="Y1288">
        <v>0</v>
      </c>
    </row>
    <row r="1289" spans="1:25" x14ac:dyDescent="0.3">
      <c r="A1289">
        <v>914296</v>
      </c>
      <c r="B1289" t="s">
        <v>1283</v>
      </c>
      <c r="C1289" t="s">
        <v>26</v>
      </c>
      <c r="D1289">
        <v>7992</v>
      </c>
      <c r="E1289">
        <v>8149</v>
      </c>
      <c r="F1289" t="s">
        <v>1284</v>
      </c>
      <c r="G1289">
        <v>4</v>
      </c>
      <c r="H1289" t="s">
        <v>35</v>
      </c>
      <c r="I1289" t="s">
        <v>29</v>
      </c>
      <c r="J1289">
        <v>1205</v>
      </c>
      <c r="K1289" t="s">
        <v>983</v>
      </c>
      <c r="L1289">
        <v>1205</v>
      </c>
      <c r="M1289" t="s">
        <v>983</v>
      </c>
      <c r="N1289" t="s">
        <v>1285</v>
      </c>
      <c r="O1289" t="s">
        <v>43</v>
      </c>
      <c r="P1289">
        <v>2393668</v>
      </c>
      <c r="Q1289" t="s">
        <v>159</v>
      </c>
      <c r="R1289">
        <v>22315.8</v>
      </c>
      <c r="S1289">
        <v>0</v>
      </c>
      <c r="T1289">
        <v>0</v>
      </c>
      <c r="U1289">
        <v>0</v>
      </c>
      <c r="V1289">
        <v>1647.94</v>
      </c>
      <c r="W1289">
        <v>0</v>
      </c>
      <c r="X1289">
        <v>0</v>
      </c>
      <c r="Y1289">
        <v>0</v>
      </c>
    </row>
    <row r="1290" spans="1:25" x14ac:dyDescent="0.3">
      <c r="A1290">
        <v>877354</v>
      </c>
      <c r="B1290" t="s">
        <v>57</v>
      </c>
      <c r="C1290" t="s">
        <v>26</v>
      </c>
      <c r="D1290">
        <v>7595</v>
      </c>
      <c r="E1290">
        <v>8115</v>
      </c>
      <c r="F1290" t="s">
        <v>58</v>
      </c>
      <c r="G1290">
        <v>4</v>
      </c>
      <c r="H1290" t="s">
        <v>35</v>
      </c>
      <c r="I1290" t="s">
        <v>36</v>
      </c>
      <c r="J1290">
        <v>73354</v>
      </c>
      <c r="K1290" t="s">
        <v>59</v>
      </c>
      <c r="L1290">
        <v>73354</v>
      </c>
      <c r="M1290" t="s">
        <v>59</v>
      </c>
      <c r="N1290" t="s">
        <v>60</v>
      </c>
      <c r="O1290" t="s">
        <v>43</v>
      </c>
      <c r="P1290">
        <v>3482270</v>
      </c>
      <c r="Q1290" t="s">
        <v>1286</v>
      </c>
      <c r="R1290">
        <v>82743.070000000007</v>
      </c>
      <c r="S1290">
        <v>14742.34</v>
      </c>
      <c r="T1290">
        <v>10555.74</v>
      </c>
      <c r="U1290">
        <v>7049.14</v>
      </c>
      <c r="V1290">
        <v>10216.959999999999</v>
      </c>
      <c r="W1290">
        <v>1596.12</v>
      </c>
      <c r="X1290">
        <v>831.37</v>
      </c>
      <c r="Y1290">
        <v>0</v>
      </c>
    </row>
    <row r="1291" spans="1:25" x14ac:dyDescent="0.3">
      <c r="A1291">
        <v>867567</v>
      </c>
      <c r="B1291" t="s">
        <v>86</v>
      </c>
      <c r="C1291" t="s">
        <v>26</v>
      </c>
      <c r="D1291">
        <v>7003</v>
      </c>
      <c r="E1291">
        <v>8148</v>
      </c>
      <c r="F1291" t="s">
        <v>87</v>
      </c>
      <c r="G1291">
        <v>4</v>
      </c>
      <c r="H1291" t="s">
        <v>35</v>
      </c>
      <c r="I1291" t="s">
        <v>36</v>
      </c>
      <c r="J1291">
        <v>40461</v>
      </c>
      <c r="K1291" t="s">
        <v>37</v>
      </c>
      <c r="L1291">
        <v>40461</v>
      </c>
      <c r="M1291" t="s">
        <v>37</v>
      </c>
      <c r="N1291" t="s">
        <v>88</v>
      </c>
      <c r="O1291" t="s">
        <v>31</v>
      </c>
      <c r="P1291">
        <v>1245398</v>
      </c>
      <c r="Q1291" t="s">
        <v>259</v>
      </c>
      <c r="R1291">
        <v>1905.89</v>
      </c>
      <c r="S1291">
        <v>433.56</v>
      </c>
      <c r="T1291">
        <v>0</v>
      </c>
      <c r="U1291">
        <v>0</v>
      </c>
      <c r="V1291">
        <v>120.96</v>
      </c>
      <c r="W1291">
        <v>15.11</v>
      </c>
      <c r="X1291">
        <v>0</v>
      </c>
      <c r="Y1291">
        <v>0</v>
      </c>
    </row>
    <row r="1292" spans="1:25" x14ac:dyDescent="0.3">
      <c r="A1292">
        <v>186274</v>
      </c>
      <c r="B1292" t="s">
        <v>546</v>
      </c>
      <c r="C1292" t="s">
        <v>26</v>
      </c>
      <c r="D1292">
        <v>7994</v>
      </c>
      <c r="E1292">
        <v>8149</v>
      </c>
      <c r="F1292" t="s">
        <v>547</v>
      </c>
      <c r="G1292">
        <v>4</v>
      </c>
      <c r="H1292" t="s">
        <v>35</v>
      </c>
      <c r="I1292" t="s">
        <v>29</v>
      </c>
      <c r="J1292">
        <v>1748</v>
      </c>
      <c r="K1292" t="s">
        <v>548</v>
      </c>
      <c r="L1292">
        <v>1748</v>
      </c>
      <c r="M1292" t="s">
        <v>548</v>
      </c>
      <c r="N1292" t="s">
        <v>549</v>
      </c>
      <c r="O1292" t="s">
        <v>43</v>
      </c>
      <c r="P1292">
        <v>2390664</v>
      </c>
      <c r="Q1292" t="s">
        <v>810</v>
      </c>
      <c r="R1292">
        <v>82103.039999999994</v>
      </c>
      <c r="S1292">
        <v>0</v>
      </c>
      <c r="T1292">
        <v>0</v>
      </c>
      <c r="U1292">
        <v>0</v>
      </c>
      <c r="V1292">
        <v>6411.26</v>
      </c>
      <c r="W1292">
        <v>0</v>
      </c>
      <c r="X1292">
        <v>0</v>
      </c>
      <c r="Y1292">
        <v>0</v>
      </c>
    </row>
    <row r="1293" spans="1:25" x14ac:dyDescent="0.3">
      <c r="A1293">
        <v>721786</v>
      </c>
      <c r="B1293" t="s">
        <v>279</v>
      </c>
      <c r="C1293" t="s">
        <v>26</v>
      </c>
      <c r="D1293">
        <v>7003</v>
      </c>
      <c r="E1293">
        <v>8148</v>
      </c>
      <c r="F1293" t="s">
        <v>280</v>
      </c>
      <c r="G1293">
        <v>4</v>
      </c>
      <c r="H1293" t="s">
        <v>35</v>
      </c>
      <c r="I1293" t="s">
        <v>36</v>
      </c>
      <c r="J1293">
        <v>40461</v>
      </c>
      <c r="K1293" t="s">
        <v>37</v>
      </c>
      <c r="L1293">
        <v>40461</v>
      </c>
      <c r="M1293" t="s">
        <v>37</v>
      </c>
      <c r="N1293" t="s">
        <v>281</v>
      </c>
      <c r="O1293" t="s">
        <v>31</v>
      </c>
      <c r="P1293">
        <v>3729662</v>
      </c>
      <c r="Q1293" t="s">
        <v>599</v>
      </c>
      <c r="R1293">
        <v>127030.24</v>
      </c>
      <c r="S1293">
        <v>53750.76</v>
      </c>
      <c r="T1293">
        <v>0</v>
      </c>
      <c r="U1293">
        <v>0</v>
      </c>
      <c r="V1293">
        <v>9533.7999999999993</v>
      </c>
      <c r="W1293">
        <v>4088.27</v>
      </c>
      <c r="X1293">
        <v>0</v>
      </c>
      <c r="Y1293">
        <v>0</v>
      </c>
    </row>
    <row r="1294" spans="1:25" x14ac:dyDescent="0.3">
      <c r="A1294">
        <v>763411</v>
      </c>
      <c r="B1294" t="s">
        <v>948</v>
      </c>
      <c r="C1294" t="s">
        <v>26</v>
      </c>
      <c r="D1294">
        <v>7001</v>
      </c>
      <c r="E1294">
        <v>8149</v>
      </c>
      <c r="F1294" t="s">
        <v>119</v>
      </c>
      <c r="G1294">
        <v>2</v>
      </c>
      <c r="H1294" t="s">
        <v>28</v>
      </c>
      <c r="I1294" t="s">
        <v>29</v>
      </c>
      <c r="J1294">
        <v>21373</v>
      </c>
      <c r="K1294" t="s">
        <v>30</v>
      </c>
      <c r="L1294">
        <v>21373</v>
      </c>
      <c r="M1294" t="s">
        <v>30</v>
      </c>
      <c r="N1294">
        <v>0</v>
      </c>
      <c r="O1294" t="s">
        <v>31</v>
      </c>
      <c r="P1294">
        <v>3787181</v>
      </c>
      <c r="Q1294" t="s">
        <v>181</v>
      </c>
      <c r="R1294">
        <v>7414.04</v>
      </c>
      <c r="S1294">
        <v>1410.92</v>
      </c>
      <c r="T1294">
        <v>0</v>
      </c>
      <c r="U1294">
        <v>0</v>
      </c>
      <c r="V1294">
        <v>789.25</v>
      </c>
      <c r="W1294">
        <v>466.73</v>
      </c>
      <c r="X1294">
        <v>0</v>
      </c>
      <c r="Y1294">
        <v>0</v>
      </c>
    </row>
    <row r="1295" spans="1:25" x14ac:dyDescent="0.3">
      <c r="A1295">
        <v>654172</v>
      </c>
      <c r="B1295" t="s">
        <v>266</v>
      </c>
      <c r="C1295" t="s">
        <v>26</v>
      </c>
      <c r="D1295">
        <v>7670</v>
      </c>
      <c r="E1295">
        <v>8155</v>
      </c>
      <c r="F1295" t="s">
        <v>142</v>
      </c>
      <c r="G1295">
        <v>4</v>
      </c>
      <c r="H1295" t="s">
        <v>35</v>
      </c>
      <c r="I1295" t="s">
        <v>36</v>
      </c>
      <c r="J1295">
        <v>40206</v>
      </c>
      <c r="K1295" t="s">
        <v>47</v>
      </c>
      <c r="L1295">
        <v>40205</v>
      </c>
      <c r="M1295" t="s">
        <v>48</v>
      </c>
      <c r="N1295" t="s">
        <v>143</v>
      </c>
      <c r="O1295" t="s">
        <v>43</v>
      </c>
      <c r="P1295">
        <v>3544145</v>
      </c>
      <c r="Q1295" t="s">
        <v>903</v>
      </c>
      <c r="R1295">
        <v>3730.45</v>
      </c>
      <c r="S1295">
        <v>3730.45</v>
      </c>
      <c r="T1295">
        <v>0</v>
      </c>
      <c r="U1295">
        <v>0</v>
      </c>
      <c r="V1295">
        <v>190.24</v>
      </c>
      <c r="W1295">
        <v>190.24</v>
      </c>
      <c r="X1295">
        <v>0</v>
      </c>
      <c r="Y1295">
        <v>0</v>
      </c>
    </row>
    <row r="1296" spans="1:25" x14ac:dyDescent="0.3">
      <c r="A1296">
        <v>760845</v>
      </c>
      <c r="B1296" t="s">
        <v>971</v>
      </c>
      <c r="C1296" t="s">
        <v>26</v>
      </c>
      <c r="D1296">
        <v>7001</v>
      </c>
      <c r="E1296">
        <v>8149</v>
      </c>
      <c r="F1296" t="s">
        <v>972</v>
      </c>
      <c r="G1296">
        <v>2</v>
      </c>
      <c r="H1296" t="s">
        <v>28</v>
      </c>
      <c r="I1296" t="s">
        <v>29</v>
      </c>
      <c r="J1296">
        <v>21373</v>
      </c>
      <c r="K1296" t="s">
        <v>30</v>
      </c>
      <c r="L1296">
        <v>21373</v>
      </c>
      <c r="M1296" t="s">
        <v>30</v>
      </c>
      <c r="N1296">
        <v>0</v>
      </c>
      <c r="O1296" t="s">
        <v>31</v>
      </c>
      <c r="P1296">
        <v>2292423</v>
      </c>
      <c r="Q1296" t="s">
        <v>64</v>
      </c>
      <c r="R1296">
        <v>3025</v>
      </c>
      <c r="S1296">
        <v>1340</v>
      </c>
      <c r="T1296">
        <v>0</v>
      </c>
      <c r="U1296">
        <v>0</v>
      </c>
      <c r="V1296">
        <v>129.18</v>
      </c>
      <c r="W1296">
        <v>53.93</v>
      </c>
      <c r="X1296">
        <v>0</v>
      </c>
      <c r="Y1296">
        <v>0</v>
      </c>
    </row>
    <row r="1297" spans="1:25" x14ac:dyDescent="0.3">
      <c r="A1297">
        <v>759033</v>
      </c>
      <c r="B1297" t="s">
        <v>150</v>
      </c>
      <c r="C1297" t="s">
        <v>26</v>
      </c>
      <c r="D1297">
        <v>7001</v>
      </c>
      <c r="E1297">
        <v>8149</v>
      </c>
      <c r="F1297" t="s">
        <v>116</v>
      </c>
      <c r="G1297">
        <v>2</v>
      </c>
      <c r="H1297" t="s">
        <v>28</v>
      </c>
      <c r="I1297" t="s">
        <v>29</v>
      </c>
      <c r="J1297">
        <v>40461</v>
      </c>
      <c r="K1297" t="s">
        <v>37</v>
      </c>
      <c r="L1297">
        <v>40461</v>
      </c>
      <c r="M1297" t="s">
        <v>37</v>
      </c>
      <c r="N1297">
        <v>0</v>
      </c>
      <c r="O1297" t="s">
        <v>31</v>
      </c>
      <c r="P1297">
        <v>3915105</v>
      </c>
      <c r="Q1297" t="s">
        <v>121</v>
      </c>
      <c r="R1297">
        <v>4990.2</v>
      </c>
      <c r="S1297">
        <v>1963.18</v>
      </c>
      <c r="T1297">
        <v>0</v>
      </c>
      <c r="U1297">
        <v>0</v>
      </c>
      <c r="V1297">
        <v>311.23</v>
      </c>
      <c r="W1297">
        <v>157.30000000000001</v>
      </c>
      <c r="X1297">
        <v>0</v>
      </c>
      <c r="Y1297">
        <v>0</v>
      </c>
    </row>
    <row r="1298" spans="1:25" x14ac:dyDescent="0.3">
      <c r="A1298">
        <v>638527</v>
      </c>
      <c r="B1298" t="s">
        <v>388</v>
      </c>
      <c r="C1298" t="s">
        <v>26</v>
      </c>
      <c r="D1298">
        <v>7003</v>
      </c>
      <c r="E1298">
        <v>8148</v>
      </c>
      <c r="F1298" t="s">
        <v>152</v>
      </c>
      <c r="G1298">
        <v>4</v>
      </c>
      <c r="H1298" t="s">
        <v>35</v>
      </c>
      <c r="I1298" t="s">
        <v>36</v>
      </c>
      <c r="J1298">
        <v>40461</v>
      </c>
      <c r="K1298" t="s">
        <v>37</v>
      </c>
      <c r="L1298">
        <v>40461</v>
      </c>
      <c r="M1298" t="s">
        <v>37</v>
      </c>
      <c r="N1298" t="s">
        <v>153</v>
      </c>
      <c r="O1298" t="s">
        <v>31</v>
      </c>
      <c r="P1298">
        <v>2293488</v>
      </c>
      <c r="Q1298" t="s">
        <v>39</v>
      </c>
      <c r="R1298">
        <v>8366.2800000000007</v>
      </c>
      <c r="S1298">
        <v>2800.59</v>
      </c>
      <c r="T1298">
        <v>0</v>
      </c>
      <c r="U1298">
        <v>0</v>
      </c>
      <c r="V1298">
        <v>383.7</v>
      </c>
      <c r="W1298">
        <v>127.44</v>
      </c>
      <c r="X1298">
        <v>0</v>
      </c>
      <c r="Y1298">
        <v>0</v>
      </c>
    </row>
    <row r="1299" spans="1:25" x14ac:dyDescent="0.3">
      <c r="A1299">
        <v>639459</v>
      </c>
      <c r="B1299" t="s">
        <v>115</v>
      </c>
      <c r="C1299" t="s">
        <v>26</v>
      </c>
      <c r="D1299">
        <v>7003</v>
      </c>
      <c r="E1299">
        <v>8148</v>
      </c>
      <c r="F1299" t="s">
        <v>116</v>
      </c>
      <c r="G1299">
        <v>4</v>
      </c>
      <c r="H1299" t="s">
        <v>35</v>
      </c>
      <c r="I1299" t="s">
        <v>36</v>
      </c>
      <c r="J1299">
        <v>40461</v>
      </c>
      <c r="K1299" t="s">
        <v>37</v>
      </c>
      <c r="L1299">
        <v>40461</v>
      </c>
      <c r="M1299" t="s">
        <v>37</v>
      </c>
      <c r="N1299" t="s">
        <v>117</v>
      </c>
      <c r="O1299" t="s">
        <v>31</v>
      </c>
      <c r="P1299">
        <v>3280989</v>
      </c>
      <c r="Q1299" t="s">
        <v>75</v>
      </c>
      <c r="R1299">
        <v>31429.16</v>
      </c>
      <c r="S1299">
        <v>11795.06</v>
      </c>
      <c r="T1299">
        <v>0</v>
      </c>
      <c r="U1299">
        <v>0</v>
      </c>
      <c r="V1299">
        <v>904.97</v>
      </c>
      <c r="W1299">
        <v>327.64999999999998</v>
      </c>
      <c r="X1299">
        <v>0</v>
      </c>
      <c r="Y1299">
        <v>0</v>
      </c>
    </row>
    <row r="1300" spans="1:25" x14ac:dyDescent="0.3">
      <c r="A1300">
        <v>76007</v>
      </c>
      <c r="B1300" t="s">
        <v>400</v>
      </c>
      <c r="C1300" t="s">
        <v>26</v>
      </c>
      <c r="D1300">
        <v>7994</v>
      </c>
      <c r="E1300">
        <v>8149</v>
      </c>
      <c r="F1300" t="s">
        <v>52</v>
      </c>
      <c r="G1300">
        <v>3</v>
      </c>
      <c r="H1300" t="s">
        <v>53</v>
      </c>
      <c r="I1300" t="s">
        <v>36</v>
      </c>
      <c r="J1300">
        <v>40263</v>
      </c>
      <c r="K1300" t="s">
        <v>398</v>
      </c>
      <c r="L1300">
        <v>40263</v>
      </c>
      <c r="M1300" t="s">
        <v>398</v>
      </c>
      <c r="N1300" t="s">
        <v>55</v>
      </c>
      <c r="O1300" t="s">
        <v>43</v>
      </c>
      <c r="P1300">
        <v>2303410</v>
      </c>
      <c r="Q1300" t="s">
        <v>389</v>
      </c>
      <c r="R1300">
        <v>27253.54</v>
      </c>
      <c r="S1300">
        <v>0</v>
      </c>
      <c r="T1300">
        <v>0</v>
      </c>
      <c r="U1300">
        <v>0</v>
      </c>
      <c r="V1300">
        <v>483.9</v>
      </c>
      <c r="W1300">
        <v>0</v>
      </c>
      <c r="X1300">
        <v>0</v>
      </c>
      <c r="Y1300">
        <v>0</v>
      </c>
    </row>
    <row r="1301" spans="1:25" x14ac:dyDescent="0.3">
      <c r="A1301">
        <v>411079</v>
      </c>
      <c r="B1301" t="s">
        <v>123</v>
      </c>
      <c r="C1301" t="s">
        <v>26</v>
      </c>
      <c r="D1301">
        <v>7997</v>
      </c>
      <c r="E1301">
        <v>8145</v>
      </c>
      <c r="F1301" t="s">
        <v>77</v>
      </c>
      <c r="G1301">
        <v>2</v>
      </c>
      <c r="H1301" t="s">
        <v>28</v>
      </c>
      <c r="I1301" t="s">
        <v>29</v>
      </c>
      <c r="J1301">
        <v>40203</v>
      </c>
      <c r="K1301" t="s">
        <v>78</v>
      </c>
      <c r="L1301">
        <v>40015</v>
      </c>
      <c r="M1301" t="s">
        <v>79</v>
      </c>
      <c r="N1301">
        <v>0</v>
      </c>
      <c r="O1301" t="s">
        <v>69</v>
      </c>
      <c r="P1301">
        <v>2322253</v>
      </c>
      <c r="Q1301" t="s">
        <v>238</v>
      </c>
      <c r="R1301">
        <v>3428.88</v>
      </c>
      <c r="S1301">
        <v>0</v>
      </c>
      <c r="T1301">
        <v>0</v>
      </c>
      <c r="U1301">
        <v>0</v>
      </c>
      <c r="V1301">
        <v>95.43</v>
      </c>
      <c r="W1301">
        <v>0</v>
      </c>
      <c r="X1301">
        <v>0</v>
      </c>
      <c r="Y1301">
        <v>0</v>
      </c>
    </row>
    <row r="1302" spans="1:25" x14ac:dyDescent="0.3">
      <c r="A1302">
        <v>950067</v>
      </c>
      <c r="B1302" t="s">
        <v>175</v>
      </c>
      <c r="C1302" t="s">
        <v>26</v>
      </c>
      <c r="D1302">
        <v>7001</v>
      </c>
      <c r="E1302">
        <v>8149</v>
      </c>
      <c r="F1302" t="s">
        <v>176</v>
      </c>
      <c r="G1302">
        <v>4</v>
      </c>
      <c r="H1302" t="s">
        <v>35</v>
      </c>
      <c r="I1302" t="s">
        <v>29</v>
      </c>
      <c r="J1302">
        <v>40083</v>
      </c>
      <c r="K1302" t="s">
        <v>177</v>
      </c>
      <c r="L1302">
        <v>40083</v>
      </c>
      <c r="M1302" t="s">
        <v>177</v>
      </c>
      <c r="N1302" t="s">
        <v>178</v>
      </c>
      <c r="O1302" t="s">
        <v>43</v>
      </c>
      <c r="P1302">
        <v>2897270</v>
      </c>
      <c r="Q1302" t="s">
        <v>124</v>
      </c>
      <c r="R1302">
        <v>0</v>
      </c>
      <c r="S1302">
        <v>0</v>
      </c>
      <c r="T1302">
        <v>4422.99</v>
      </c>
      <c r="U1302">
        <v>4430.5200000000004</v>
      </c>
      <c r="V1302">
        <v>0</v>
      </c>
      <c r="W1302">
        <v>0</v>
      </c>
      <c r="X1302">
        <v>597.97</v>
      </c>
      <c r="Y1302">
        <v>170.4</v>
      </c>
    </row>
    <row r="1303" spans="1:25" x14ac:dyDescent="0.3">
      <c r="A1303">
        <v>448177</v>
      </c>
      <c r="B1303" t="s">
        <v>227</v>
      </c>
      <c r="C1303" t="s">
        <v>26</v>
      </c>
      <c r="D1303">
        <v>999</v>
      </c>
      <c r="E1303">
        <v>8149</v>
      </c>
      <c r="F1303" t="s">
        <v>228</v>
      </c>
      <c r="G1303">
        <v>2</v>
      </c>
      <c r="H1303" t="s">
        <v>28</v>
      </c>
      <c r="I1303" t="s">
        <v>29</v>
      </c>
      <c r="J1303">
        <v>40848</v>
      </c>
      <c r="K1303" t="s">
        <v>42</v>
      </c>
      <c r="L1303">
        <v>40848</v>
      </c>
      <c r="M1303" t="s">
        <v>42</v>
      </c>
      <c r="N1303">
        <v>0</v>
      </c>
      <c r="O1303" t="s">
        <v>43</v>
      </c>
      <c r="P1303">
        <v>1538255</v>
      </c>
      <c r="Q1303" t="s">
        <v>318</v>
      </c>
      <c r="R1303">
        <v>0</v>
      </c>
      <c r="S1303">
        <v>0</v>
      </c>
      <c r="T1303">
        <v>150833.82</v>
      </c>
      <c r="U1303">
        <v>0</v>
      </c>
      <c r="V1303">
        <v>0</v>
      </c>
      <c r="W1303">
        <v>0</v>
      </c>
      <c r="X1303">
        <v>8416.84</v>
      </c>
      <c r="Y1303">
        <v>0</v>
      </c>
    </row>
    <row r="1304" spans="1:25" x14ac:dyDescent="0.3">
      <c r="A1304">
        <v>767333</v>
      </c>
      <c r="B1304" t="s">
        <v>1287</v>
      </c>
      <c r="C1304" t="s">
        <v>26</v>
      </c>
      <c r="D1304">
        <v>7994</v>
      </c>
      <c r="E1304">
        <v>8149</v>
      </c>
      <c r="F1304" t="s">
        <v>1288</v>
      </c>
      <c r="G1304">
        <v>4</v>
      </c>
      <c r="H1304" t="s">
        <v>35</v>
      </c>
      <c r="I1304" t="s">
        <v>29</v>
      </c>
      <c r="J1304">
        <v>72130</v>
      </c>
      <c r="K1304" t="s">
        <v>129</v>
      </c>
      <c r="L1304">
        <v>72480</v>
      </c>
      <c r="M1304" t="s">
        <v>130</v>
      </c>
      <c r="N1304" t="s">
        <v>1289</v>
      </c>
      <c r="O1304" t="s">
        <v>43</v>
      </c>
      <c r="P1304">
        <v>1523315</v>
      </c>
      <c r="Q1304" t="s">
        <v>1290</v>
      </c>
      <c r="R1304">
        <v>264954.23999999999</v>
      </c>
      <c r="S1304">
        <v>51629.4</v>
      </c>
      <c r="T1304">
        <v>0</v>
      </c>
      <c r="U1304">
        <v>0</v>
      </c>
      <c r="V1304">
        <v>25352.06</v>
      </c>
      <c r="W1304">
        <v>5250.84</v>
      </c>
      <c r="X1304">
        <v>0</v>
      </c>
      <c r="Y1304">
        <v>0</v>
      </c>
    </row>
    <row r="1305" spans="1:25" x14ac:dyDescent="0.3">
      <c r="A1305">
        <v>730203</v>
      </c>
      <c r="B1305" t="s">
        <v>160</v>
      </c>
      <c r="C1305" t="s">
        <v>26</v>
      </c>
      <c r="D1305">
        <v>7995</v>
      </c>
      <c r="E1305">
        <v>8113</v>
      </c>
      <c r="F1305" t="s">
        <v>109</v>
      </c>
      <c r="G1305">
        <v>3</v>
      </c>
      <c r="H1305" t="s">
        <v>53</v>
      </c>
      <c r="I1305" t="s">
        <v>36</v>
      </c>
      <c r="J1305">
        <v>40558</v>
      </c>
      <c r="K1305" t="s">
        <v>73</v>
      </c>
      <c r="L1305">
        <v>40558</v>
      </c>
      <c r="M1305" t="s">
        <v>73</v>
      </c>
      <c r="N1305" t="s">
        <v>110</v>
      </c>
      <c r="O1305" t="s">
        <v>69</v>
      </c>
      <c r="P1305">
        <v>3280955</v>
      </c>
      <c r="Q1305" t="s">
        <v>133</v>
      </c>
      <c r="R1305">
        <v>3984.7</v>
      </c>
      <c r="S1305">
        <v>3984.7</v>
      </c>
      <c r="T1305">
        <v>0</v>
      </c>
      <c r="U1305">
        <v>0</v>
      </c>
      <c r="V1305">
        <v>45.64</v>
      </c>
      <c r="W1305">
        <v>45.64</v>
      </c>
      <c r="X1305">
        <v>0</v>
      </c>
      <c r="Y1305">
        <v>0</v>
      </c>
    </row>
    <row r="1306" spans="1:25" x14ac:dyDescent="0.3">
      <c r="A1306">
        <v>863417</v>
      </c>
      <c r="B1306" t="s">
        <v>481</v>
      </c>
      <c r="C1306" t="s">
        <v>26</v>
      </c>
      <c r="D1306">
        <v>7003</v>
      </c>
      <c r="E1306">
        <v>8148</v>
      </c>
      <c r="F1306" t="s">
        <v>482</v>
      </c>
      <c r="G1306">
        <v>4</v>
      </c>
      <c r="H1306" t="s">
        <v>35</v>
      </c>
      <c r="I1306" t="s">
        <v>36</v>
      </c>
      <c r="J1306">
        <v>40461</v>
      </c>
      <c r="K1306" t="s">
        <v>37</v>
      </c>
      <c r="L1306">
        <v>40461</v>
      </c>
      <c r="M1306" t="s">
        <v>37</v>
      </c>
      <c r="N1306" t="s">
        <v>483</v>
      </c>
      <c r="O1306" t="s">
        <v>31</v>
      </c>
      <c r="P1306">
        <v>1215631</v>
      </c>
      <c r="Q1306" t="s">
        <v>250</v>
      </c>
      <c r="R1306">
        <v>121142.45</v>
      </c>
      <c r="S1306">
        <v>45134.23</v>
      </c>
      <c r="T1306">
        <v>0</v>
      </c>
      <c r="U1306">
        <v>0</v>
      </c>
      <c r="V1306">
        <v>8181.38</v>
      </c>
      <c r="W1306">
        <v>2910.69</v>
      </c>
      <c r="X1306">
        <v>0</v>
      </c>
      <c r="Y1306">
        <v>0</v>
      </c>
    </row>
    <row r="1307" spans="1:25" x14ac:dyDescent="0.3">
      <c r="A1307">
        <v>863417</v>
      </c>
      <c r="B1307" t="s">
        <v>481</v>
      </c>
      <c r="C1307" t="s">
        <v>26</v>
      </c>
      <c r="D1307">
        <v>7003</v>
      </c>
      <c r="E1307">
        <v>8148</v>
      </c>
      <c r="F1307" t="s">
        <v>482</v>
      </c>
      <c r="G1307">
        <v>4</v>
      </c>
      <c r="H1307" t="s">
        <v>35</v>
      </c>
      <c r="I1307" t="s">
        <v>36</v>
      </c>
      <c r="J1307">
        <v>40461</v>
      </c>
      <c r="K1307" t="s">
        <v>37</v>
      </c>
      <c r="L1307">
        <v>40461</v>
      </c>
      <c r="M1307" t="s">
        <v>37</v>
      </c>
      <c r="N1307" t="s">
        <v>483</v>
      </c>
      <c r="O1307" t="s">
        <v>31</v>
      </c>
      <c r="P1307">
        <v>1571645</v>
      </c>
      <c r="Q1307" t="s">
        <v>980</v>
      </c>
      <c r="R1307">
        <v>23096.61</v>
      </c>
      <c r="S1307">
        <v>7698.87</v>
      </c>
      <c r="T1307">
        <v>0</v>
      </c>
      <c r="U1307">
        <v>0</v>
      </c>
      <c r="V1307">
        <v>332.08</v>
      </c>
      <c r="W1307">
        <v>110.37</v>
      </c>
      <c r="X1307">
        <v>0</v>
      </c>
      <c r="Y1307">
        <v>0</v>
      </c>
    </row>
    <row r="1308" spans="1:25" x14ac:dyDescent="0.3">
      <c r="A1308">
        <v>654172</v>
      </c>
      <c r="B1308" t="s">
        <v>266</v>
      </c>
      <c r="C1308" t="s">
        <v>26</v>
      </c>
      <c r="D1308">
        <v>7670</v>
      </c>
      <c r="E1308">
        <v>8155</v>
      </c>
      <c r="F1308" t="s">
        <v>142</v>
      </c>
      <c r="G1308">
        <v>4</v>
      </c>
      <c r="H1308" t="s">
        <v>35</v>
      </c>
      <c r="I1308" t="s">
        <v>36</v>
      </c>
      <c r="J1308">
        <v>40206</v>
      </c>
      <c r="K1308" t="s">
        <v>47</v>
      </c>
      <c r="L1308">
        <v>40205</v>
      </c>
      <c r="M1308" t="s">
        <v>48</v>
      </c>
      <c r="N1308" t="s">
        <v>143</v>
      </c>
      <c r="O1308" t="s">
        <v>43</v>
      </c>
      <c r="P1308">
        <v>3586021</v>
      </c>
      <c r="Q1308" t="s">
        <v>669</v>
      </c>
      <c r="R1308">
        <v>43132.86</v>
      </c>
      <c r="S1308">
        <v>21649.599999999999</v>
      </c>
      <c r="T1308">
        <v>0</v>
      </c>
      <c r="U1308">
        <v>0</v>
      </c>
      <c r="V1308">
        <v>2194.7199999999998</v>
      </c>
      <c r="W1308">
        <v>1097.79</v>
      </c>
      <c r="X1308">
        <v>0</v>
      </c>
      <c r="Y1308">
        <v>0</v>
      </c>
    </row>
    <row r="1309" spans="1:25" x14ac:dyDescent="0.3">
      <c r="A1309">
        <v>329954</v>
      </c>
      <c r="B1309" t="s">
        <v>1255</v>
      </c>
      <c r="C1309" t="s">
        <v>26</v>
      </c>
      <c r="D1309">
        <v>7992</v>
      </c>
      <c r="E1309">
        <v>8149</v>
      </c>
      <c r="F1309" t="s">
        <v>1256</v>
      </c>
      <c r="G1309">
        <v>2</v>
      </c>
      <c r="H1309" t="s">
        <v>28</v>
      </c>
      <c r="I1309" t="s">
        <v>29</v>
      </c>
      <c r="J1309">
        <v>72064</v>
      </c>
      <c r="K1309" t="s">
        <v>501</v>
      </c>
      <c r="L1309">
        <v>72064</v>
      </c>
      <c r="M1309" t="s">
        <v>501</v>
      </c>
      <c r="N1309">
        <v>0</v>
      </c>
      <c r="O1309" t="s">
        <v>69</v>
      </c>
      <c r="P1309">
        <v>3920865</v>
      </c>
      <c r="Q1309" t="s">
        <v>179</v>
      </c>
      <c r="R1309">
        <v>438301.35</v>
      </c>
      <c r="S1309">
        <v>51973.55</v>
      </c>
      <c r="T1309">
        <v>71165.649999999994</v>
      </c>
      <c r="U1309">
        <v>124852</v>
      </c>
      <c r="V1309">
        <v>28956.83</v>
      </c>
      <c r="W1309">
        <v>3682.66</v>
      </c>
      <c r="X1309">
        <v>4819.78</v>
      </c>
      <c r="Y1309">
        <v>4802</v>
      </c>
    </row>
    <row r="1310" spans="1:25" x14ac:dyDescent="0.3">
      <c r="A1310">
        <v>390601</v>
      </c>
      <c r="B1310" t="s">
        <v>375</v>
      </c>
      <c r="C1310" t="s">
        <v>26</v>
      </c>
      <c r="D1310">
        <v>7994</v>
      </c>
      <c r="E1310">
        <v>8149</v>
      </c>
      <c r="F1310" t="s">
        <v>376</v>
      </c>
      <c r="G1310">
        <v>2</v>
      </c>
      <c r="H1310" t="s">
        <v>28</v>
      </c>
      <c r="I1310" t="s">
        <v>29</v>
      </c>
      <c r="J1310">
        <v>72493</v>
      </c>
      <c r="K1310" t="s">
        <v>327</v>
      </c>
      <c r="L1310">
        <v>72480</v>
      </c>
      <c r="M1310" t="s">
        <v>130</v>
      </c>
      <c r="N1310">
        <v>0</v>
      </c>
      <c r="O1310" t="s">
        <v>43</v>
      </c>
      <c r="P1310">
        <v>3934569</v>
      </c>
      <c r="Q1310" t="s">
        <v>1161</v>
      </c>
      <c r="R1310">
        <v>127080.08</v>
      </c>
      <c r="S1310">
        <v>0</v>
      </c>
      <c r="T1310">
        <v>27360.84</v>
      </c>
      <c r="U1310">
        <v>0</v>
      </c>
      <c r="V1310">
        <v>8133.79</v>
      </c>
      <c r="W1310">
        <v>0</v>
      </c>
      <c r="X1310">
        <v>1846.06</v>
      </c>
      <c r="Y1310">
        <v>0</v>
      </c>
    </row>
    <row r="1311" spans="1:25" x14ac:dyDescent="0.3">
      <c r="A1311">
        <v>877354</v>
      </c>
      <c r="B1311" t="s">
        <v>57</v>
      </c>
      <c r="C1311" t="s">
        <v>26</v>
      </c>
      <c r="D1311">
        <v>7595</v>
      </c>
      <c r="E1311">
        <v>8115</v>
      </c>
      <c r="F1311" t="s">
        <v>58</v>
      </c>
      <c r="G1311">
        <v>4</v>
      </c>
      <c r="H1311" t="s">
        <v>35</v>
      </c>
      <c r="I1311" t="s">
        <v>36</v>
      </c>
      <c r="J1311">
        <v>73354</v>
      </c>
      <c r="K1311" t="s">
        <v>59</v>
      </c>
      <c r="L1311">
        <v>73354</v>
      </c>
      <c r="M1311" t="s">
        <v>59</v>
      </c>
      <c r="N1311" t="s">
        <v>60</v>
      </c>
      <c r="O1311" t="s">
        <v>43</v>
      </c>
      <c r="P1311">
        <v>3556636</v>
      </c>
      <c r="Q1311" t="s">
        <v>328</v>
      </c>
      <c r="R1311">
        <v>38672.620000000003</v>
      </c>
      <c r="S1311">
        <v>9292.74</v>
      </c>
      <c r="T1311">
        <v>863.72</v>
      </c>
      <c r="U1311">
        <v>865.19</v>
      </c>
      <c r="V1311">
        <v>7816.44</v>
      </c>
      <c r="W1311">
        <v>1497.09</v>
      </c>
      <c r="X1311">
        <v>136.91999999999999</v>
      </c>
      <c r="Y1311">
        <v>0</v>
      </c>
    </row>
    <row r="1312" spans="1:25" x14ac:dyDescent="0.3">
      <c r="A1312">
        <v>983097</v>
      </c>
      <c r="B1312" t="s">
        <v>260</v>
      </c>
      <c r="C1312" t="s">
        <v>26</v>
      </c>
      <c r="D1312">
        <v>7003</v>
      </c>
      <c r="E1312">
        <v>8148</v>
      </c>
      <c r="F1312" t="s">
        <v>152</v>
      </c>
      <c r="G1312">
        <v>4</v>
      </c>
      <c r="H1312" t="s">
        <v>35</v>
      </c>
      <c r="I1312" t="s">
        <v>36</v>
      </c>
      <c r="J1312">
        <v>40461</v>
      </c>
      <c r="K1312" t="s">
        <v>37</v>
      </c>
      <c r="L1312">
        <v>40461</v>
      </c>
      <c r="M1312" t="s">
        <v>37</v>
      </c>
      <c r="N1312" t="s">
        <v>153</v>
      </c>
      <c r="O1312" t="s">
        <v>31</v>
      </c>
      <c r="P1312">
        <v>3280971</v>
      </c>
      <c r="Q1312" t="s">
        <v>75</v>
      </c>
      <c r="R1312">
        <v>13986.18</v>
      </c>
      <c r="S1312">
        <v>11483.64</v>
      </c>
      <c r="T1312">
        <v>0</v>
      </c>
      <c r="U1312">
        <v>0</v>
      </c>
      <c r="V1312">
        <v>380.93</v>
      </c>
      <c r="W1312">
        <v>318.13</v>
      </c>
      <c r="X1312">
        <v>0</v>
      </c>
      <c r="Y1312">
        <v>0</v>
      </c>
    </row>
    <row r="1313" spans="1:25" x14ac:dyDescent="0.3">
      <c r="A1313">
        <v>668995</v>
      </c>
      <c r="B1313" t="s">
        <v>1291</v>
      </c>
      <c r="C1313" t="s">
        <v>26</v>
      </c>
      <c r="D1313">
        <v>820</v>
      </c>
      <c r="E1313">
        <v>8149</v>
      </c>
      <c r="F1313" t="s">
        <v>583</v>
      </c>
      <c r="G1313">
        <v>2</v>
      </c>
      <c r="H1313" t="s">
        <v>28</v>
      </c>
      <c r="I1313" t="s">
        <v>29</v>
      </c>
      <c r="J1313">
        <v>1147</v>
      </c>
      <c r="K1313" t="s">
        <v>584</v>
      </c>
      <c r="L1313">
        <v>1147</v>
      </c>
      <c r="M1313" t="s">
        <v>584</v>
      </c>
      <c r="N1313">
        <v>0</v>
      </c>
      <c r="O1313" t="s">
        <v>43</v>
      </c>
      <c r="P1313">
        <v>3920865</v>
      </c>
      <c r="Q1313" t="s">
        <v>179</v>
      </c>
      <c r="R1313">
        <v>142061.56</v>
      </c>
      <c r="S1313">
        <v>0</v>
      </c>
      <c r="T1313">
        <v>17791.41</v>
      </c>
      <c r="U1313">
        <v>0</v>
      </c>
      <c r="V1313">
        <v>10137.469999999999</v>
      </c>
      <c r="W1313">
        <v>0</v>
      </c>
      <c r="X1313">
        <v>1204.94</v>
      </c>
      <c r="Y1313">
        <v>0</v>
      </c>
    </row>
    <row r="1314" spans="1:25" x14ac:dyDescent="0.3">
      <c r="A1314">
        <v>715721</v>
      </c>
      <c r="B1314" t="s">
        <v>208</v>
      </c>
      <c r="C1314" t="s">
        <v>26</v>
      </c>
      <c r="D1314">
        <v>7992</v>
      </c>
      <c r="E1314">
        <v>8149</v>
      </c>
      <c r="F1314" t="s">
        <v>209</v>
      </c>
      <c r="G1314">
        <v>4</v>
      </c>
      <c r="H1314" t="s">
        <v>35</v>
      </c>
      <c r="I1314" t="s">
        <v>29</v>
      </c>
      <c r="J1314">
        <v>40550</v>
      </c>
      <c r="K1314" t="s">
        <v>210</v>
      </c>
      <c r="L1314">
        <v>40550</v>
      </c>
      <c r="M1314" t="s">
        <v>210</v>
      </c>
      <c r="N1314" t="s">
        <v>211</v>
      </c>
      <c r="O1314" t="s">
        <v>43</v>
      </c>
      <c r="P1314">
        <v>3955093</v>
      </c>
      <c r="Q1314" t="s">
        <v>212</v>
      </c>
      <c r="R1314">
        <v>73157.06</v>
      </c>
      <c r="S1314">
        <v>0</v>
      </c>
      <c r="T1314">
        <v>0</v>
      </c>
      <c r="U1314">
        <v>0</v>
      </c>
      <c r="V1314">
        <v>4415.08</v>
      </c>
      <c r="W1314">
        <v>0</v>
      </c>
      <c r="X1314">
        <v>0</v>
      </c>
      <c r="Y1314">
        <v>0</v>
      </c>
    </row>
    <row r="1315" spans="1:25" x14ac:dyDescent="0.3">
      <c r="A1315">
        <v>76007</v>
      </c>
      <c r="B1315" t="s">
        <v>400</v>
      </c>
      <c r="C1315" t="s">
        <v>26</v>
      </c>
      <c r="D1315">
        <v>7994</v>
      </c>
      <c r="E1315">
        <v>8149</v>
      </c>
      <c r="F1315" t="s">
        <v>52</v>
      </c>
      <c r="G1315">
        <v>3</v>
      </c>
      <c r="H1315" t="s">
        <v>53</v>
      </c>
      <c r="I1315" t="s">
        <v>36</v>
      </c>
      <c r="J1315">
        <v>40263</v>
      </c>
      <c r="K1315" t="s">
        <v>398</v>
      </c>
      <c r="L1315">
        <v>40263</v>
      </c>
      <c r="M1315" t="s">
        <v>398</v>
      </c>
      <c r="N1315" t="s">
        <v>55</v>
      </c>
      <c r="O1315" t="s">
        <v>43</v>
      </c>
      <c r="P1315">
        <v>2327443</v>
      </c>
      <c r="Q1315" t="s">
        <v>1292</v>
      </c>
      <c r="R1315">
        <v>27701.79</v>
      </c>
      <c r="S1315">
        <v>27701.79</v>
      </c>
      <c r="T1315">
        <v>0</v>
      </c>
      <c r="U1315">
        <v>0</v>
      </c>
      <c r="V1315">
        <v>650.33000000000004</v>
      </c>
      <c r="W1315">
        <v>650.33000000000004</v>
      </c>
      <c r="X1315">
        <v>0</v>
      </c>
      <c r="Y1315">
        <v>0</v>
      </c>
    </row>
    <row r="1316" spans="1:25" x14ac:dyDescent="0.3">
      <c r="A1316">
        <v>902062</v>
      </c>
      <c r="B1316" t="s">
        <v>267</v>
      </c>
      <c r="C1316" t="s">
        <v>26</v>
      </c>
      <c r="D1316">
        <v>538</v>
      </c>
      <c r="E1316">
        <v>8149</v>
      </c>
      <c r="F1316" t="s">
        <v>268</v>
      </c>
      <c r="G1316">
        <v>2</v>
      </c>
      <c r="H1316" t="s">
        <v>28</v>
      </c>
      <c r="I1316" t="s">
        <v>36</v>
      </c>
      <c r="J1316">
        <v>72823</v>
      </c>
      <c r="K1316" t="s">
        <v>269</v>
      </c>
      <c r="L1316">
        <v>72823</v>
      </c>
      <c r="M1316" t="s">
        <v>269</v>
      </c>
      <c r="N1316">
        <v>0</v>
      </c>
      <c r="O1316" t="s">
        <v>69</v>
      </c>
      <c r="P1316">
        <v>2117042</v>
      </c>
      <c r="Q1316" t="s">
        <v>581</v>
      </c>
      <c r="R1316">
        <v>3437.72</v>
      </c>
      <c r="S1316">
        <v>0</v>
      </c>
      <c r="T1316">
        <v>0</v>
      </c>
      <c r="U1316">
        <v>0</v>
      </c>
      <c r="V1316">
        <v>244.09</v>
      </c>
      <c r="W1316">
        <v>0</v>
      </c>
      <c r="X1316">
        <v>-0.73</v>
      </c>
      <c r="Y1316">
        <v>0</v>
      </c>
    </row>
    <row r="1317" spans="1:25" x14ac:dyDescent="0.3">
      <c r="A1317">
        <v>512335</v>
      </c>
      <c r="B1317" t="s">
        <v>795</v>
      </c>
      <c r="C1317" t="s">
        <v>26</v>
      </c>
      <c r="D1317">
        <v>7997</v>
      </c>
      <c r="E1317">
        <v>8145</v>
      </c>
      <c r="F1317" t="s">
        <v>272</v>
      </c>
      <c r="G1317">
        <v>2</v>
      </c>
      <c r="H1317" t="s">
        <v>28</v>
      </c>
      <c r="I1317" t="s">
        <v>36</v>
      </c>
      <c r="J1317">
        <v>40165</v>
      </c>
      <c r="K1317" t="s">
        <v>273</v>
      </c>
      <c r="L1317">
        <v>40015</v>
      </c>
      <c r="M1317" t="s">
        <v>79</v>
      </c>
      <c r="N1317">
        <v>0</v>
      </c>
      <c r="O1317" t="s">
        <v>69</v>
      </c>
      <c r="P1317">
        <v>3280989</v>
      </c>
      <c r="Q1317" t="s">
        <v>75</v>
      </c>
      <c r="R1317">
        <v>18790.400000000001</v>
      </c>
      <c r="S1317">
        <v>0</v>
      </c>
      <c r="T1317">
        <v>4697.6000000000004</v>
      </c>
      <c r="U1317">
        <v>14092.8</v>
      </c>
      <c r="V1317">
        <v>236.06</v>
      </c>
      <c r="W1317">
        <v>0</v>
      </c>
      <c r="X1317">
        <v>62.15</v>
      </c>
      <c r="Y1317">
        <v>0</v>
      </c>
    </row>
    <row r="1318" spans="1:25" x14ac:dyDescent="0.3">
      <c r="A1318">
        <v>857245</v>
      </c>
      <c r="B1318" t="s">
        <v>33</v>
      </c>
      <c r="C1318" t="s">
        <v>26</v>
      </c>
      <c r="D1318">
        <v>7003</v>
      </c>
      <c r="E1318">
        <v>8148</v>
      </c>
      <c r="F1318" t="s">
        <v>34</v>
      </c>
      <c r="G1318">
        <v>4</v>
      </c>
      <c r="H1318" t="s">
        <v>35</v>
      </c>
      <c r="I1318" t="s">
        <v>36</v>
      </c>
      <c r="J1318">
        <v>40461</v>
      </c>
      <c r="K1318" t="s">
        <v>37</v>
      </c>
      <c r="L1318">
        <v>40461</v>
      </c>
      <c r="M1318" t="s">
        <v>37</v>
      </c>
      <c r="N1318" t="s">
        <v>38</v>
      </c>
      <c r="O1318" t="s">
        <v>31</v>
      </c>
      <c r="P1318">
        <v>2331973</v>
      </c>
      <c r="Q1318" t="s">
        <v>161</v>
      </c>
      <c r="R1318">
        <v>112820</v>
      </c>
      <c r="S1318">
        <v>16717.23</v>
      </c>
      <c r="T1318">
        <v>0</v>
      </c>
      <c r="U1318">
        <v>0</v>
      </c>
      <c r="V1318">
        <v>3011.91</v>
      </c>
      <c r="W1318">
        <v>419.85</v>
      </c>
      <c r="X1318">
        <v>0</v>
      </c>
      <c r="Y1318">
        <v>0</v>
      </c>
    </row>
    <row r="1319" spans="1:25" x14ac:dyDescent="0.3">
      <c r="A1319">
        <v>262890</v>
      </c>
      <c r="B1319" t="s">
        <v>678</v>
      </c>
      <c r="C1319" t="s">
        <v>26</v>
      </c>
      <c r="D1319">
        <v>7595</v>
      </c>
      <c r="E1319">
        <v>8149</v>
      </c>
      <c r="F1319" t="s">
        <v>519</v>
      </c>
      <c r="G1319">
        <v>2</v>
      </c>
      <c r="H1319" t="s">
        <v>28</v>
      </c>
      <c r="I1319" t="s">
        <v>29</v>
      </c>
      <c r="J1319">
        <v>72506</v>
      </c>
      <c r="K1319" t="s">
        <v>544</v>
      </c>
      <c r="L1319">
        <v>72480</v>
      </c>
      <c r="M1319" t="s">
        <v>130</v>
      </c>
      <c r="N1319">
        <v>0</v>
      </c>
      <c r="O1319" t="s">
        <v>43</v>
      </c>
      <c r="P1319">
        <v>3911906</v>
      </c>
      <c r="Q1319" t="s">
        <v>702</v>
      </c>
      <c r="R1319">
        <v>22967.37</v>
      </c>
      <c r="S1319">
        <v>0</v>
      </c>
      <c r="T1319">
        <v>0</v>
      </c>
      <c r="U1319">
        <v>0</v>
      </c>
      <c r="V1319">
        <v>1178.93</v>
      </c>
      <c r="W1319">
        <v>0</v>
      </c>
      <c r="X1319">
        <v>0</v>
      </c>
      <c r="Y1319">
        <v>0</v>
      </c>
    </row>
    <row r="1320" spans="1:25" x14ac:dyDescent="0.3">
      <c r="A1320">
        <v>870905</v>
      </c>
      <c r="B1320" t="s">
        <v>71</v>
      </c>
      <c r="C1320" t="s">
        <v>26</v>
      </c>
      <c r="D1320">
        <v>7995</v>
      </c>
      <c r="E1320">
        <v>8113</v>
      </c>
      <c r="F1320" t="s">
        <v>72</v>
      </c>
      <c r="G1320">
        <v>4</v>
      </c>
      <c r="H1320" t="s">
        <v>35</v>
      </c>
      <c r="I1320" t="s">
        <v>36</v>
      </c>
      <c r="J1320">
        <v>40558</v>
      </c>
      <c r="K1320" t="s">
        <v>73</v>
      </c>
      <c r="L1320">
        <v>40558</v>
      </c>
      <c r="M1320" t="s">
        <v>73</v>
      </c>
      <c r="N1320" t="s">
        <v>74</v>
      </c>
      <c r="O1320" t="s">
        <v>69</v>
      </c>
      <c r="P1320">
        <v>2351237</v>
      </c>
      <c r="Q1320" t="s">
        <v>122</v>
      </c>
      <c r="R1320">
        <v>8004.21</v>
      </c>
      <c r="S1320">
        <v>0</v>
      </c>
      <c r="T1320">
        <v>0</v>
      </c>
      <c r="U1320">
        <v>0</v>
      </c>
      <c r="V1320">
        <v>291.33</v>
      </c>
      <c r="W1320">
        <v>0</v>
      </c>
      <c r="X1320">
        <v>0</v>
      </c>
      <c r="Y1320">
        <v>0</v>
      </c>
    </row>
    <row r="1321" spans="1:25" x14ac:dyDescent="0.3">
      <c r="A1321">
        <v>790893</v>
      </c>
      <c r="B1321" t="s">
        <v>615</v>
      </c>
      <c r="C1321" t="s">
        <v>26</v>
      </c>
      <c r="D1321">
        <v>200</v>
      </c>
      <c r="E1321">
        <v>8149</v>
      </c>
      <c r="F1321" t="s">
        <v>616</v>
      </c>
      <c r="G1321">
        <v>2</v>
      </c>
      <c r="H1321" t="s">
        <v>28</v>
      </c>
      <c r="I1321" t="s">
        <v>36</v>
      </c>
      <c r="J1321">
        <v>21369</v>
      </c>
      <c r="K1321" t="s">
        <v>63</v>
      </c>
      <c r="L1321">
        <v>21401</v>
      </c>
      <c r="M1321" t="s">
        <v>617</v>
      </c>
      <c r="N1321">
        <v>0</v>
      </c>
      <c r="O1321" t="s">
        <v>31</v>
      </c>
      <c r="P1321">
        <v>1190719</v>
      </c>
      <c r="Q1321" t="s">
        <v>107</v>
      </c>
      <c r="R1321">
        <v>28513.8</v>
      </c>
      <c r="S1321">
        <v>0</v>
      </c>
      <c r="T1321">
        <v>0</v>
      </c>
      <c r="U1321">
        <v>0</v>
      </c>
      <c r="V1321">
        <v>1202.3900000000001</v>
      </c>
      <c r="W1321">
        <v>0</v>
      </c>
      <c r="X1321">
        <v>0</v>
      </c>
      <c r="Y1321">
        <v>0</v>
      </c>
    </row>
    <row r="1322" spans="1:25" x14ac:dyDescent="0.3">
      <c r="A1322">
        <v>393636</v>
      </c>
      <c r="B1322" t="s">
        <v>670</v>
      </c>
      <c r="C1322" t="s">
        <v>26</v>
      </c>
      <c r="D1322">
        <v>7001</v>
      </c>
      <c r="E1322">
        <v>8149</v>
      </c>
      <c r="F1322" t="s">
        <v>671</v>
      </c>
      <c r="G1322">
        <v>3</v>
      </c>
      <c r="H1322" t="s">
        <v>53</v>
      </c>
      <c r="I1322" t="s">
        <v>29</v>
      </c>
      <c r="J1322">
        <v>40206</v>
      </c>
      <c r="K1322" t="s">
        <v>47</v>
      </c>
      <c r="L1322">
        <v>40205</v>
      </c>
      <c r="M1322" t="s">
        <v>48</v>
      </c>
      <c r="N1322" t="s">
        <v>672</v>
      </c>
      <c r="O1322" t="s">
        <v>43</v>
      </c>
      <c r="P1322">
        <v>3555158</v>
      </c>
      <c r="Q1322" t="s">
        <v>510</v>
      </c>
      <c r="R1322">
        <v>59878.04</v>
      </c>
      <c r="S1322">
        <v>0</v>
      </c>
      <c r="T1322">
        <v>65807.94</v>
      </c>
      <c r="U1322">
        <v>0</v>
      </c>
      <c r="V1322">
        <v>-3904.5</v>
      </c>
      <c r="W1322">
        <v>0</v>
      </c>
      <c r="X1322">
        <v>3734.34</v>
      </c>
      <c r="Y1322">
        <v>0</v>
      </c>
    </row>
    <row r="1323" spans="1:25" x14ac:dyDescent="0.3">
      <c r="A1323">
        <v>512952</v>
      </c>
      <c r="B1323" t="s">
        <v>350</v>
      </c>
      <c r="C1323" t="s">
        <v>26</v>
      </c>
      <c r="D1323">
        <v>7001</v>
      </c>
      <c r="E1323">
        <v>8149</v>
      </c>
      <c r="F1323" t="s">
        <v>351</v>
      </c>
      <c r="G1323">
        <v>2</v>
      </c>
      <c r="H1323" t="s">
        <v>28</v>
      </c>
      <c r="I1323" t="s">
        <v>29</v>
      </c>
      <c r="J1323">
        <v>40004</v>
      </c>
      <c r="K1323" t="s">
        <v>352</v>
      </c>
      <c r="L1323">
        <v>40004</v>
      </c>
      <c r="M1323" t="s">
        <v>352</v>
      </c>
      <c r="N1323">
        <v>0</v>
      </c>
      <c r="O1323" t="s">
        <v>43</v>
      </c>
      <c r="P1323">
        <v>2384329</v>
      </c>
      <c r="Q1323" t="s">
        <v>414</v>
      </c>
      <c r="R1323">
        <v>16070.22</v>
      </c>
      <c r="S1323">
        <v>16070.22</v>
      </c>
      <c r="T1323">
        <v>0</v>
      </c>
      <c r="U1323">
        <v>0</v>
      </c>
      <c r="V1323">
        <v>1170.03</v>
      </c>
      <c r="W1323">
        <v>1170.03</v>
      </c>
      <c r="X1323">
        <v>0</v>
      </c>
      <c r="Y1323">
        <v>0</v>
      </c>
    </row>
    <row r="1324" spans="1:25" x14ac:dyDescent="0.3">
      <c r="A1324">
        <v>176286</v>
      </c>
      <c r="B1324" t="s">
        <v>647</v>
      </c>
      <c r="C1324" t="s">
        <v>26</v>
      </c>
      <c r="D1324">
        <v>7003</v>
      </c>
      <c r="E1324">
        <v>8148</v>
      </c>
      <c r="F1324" t="s">
        <v>648</v>
      </c>
      <c r="G1324">
        <v>3</v>
      </c>
      <c r="H1324" t="s">
        <v>53</v>
      </c>
      <c r="I1324" t="s">
        <v>36</v>
      </c>
      <c r="J1324">
        <v>40461</v>
      </c>
      <c r="K1324" t="s">
        <v>37</v>
      </c>
      <c r="L1324">
        <v>40461</v>
      </c>
      <c r="M1324" t="s">
        <v>37</v>
      </c>
      <c r="N1324" t="s">
        <v>649</v>
      </c>
      <c r="O1324" t="s">
        <v>31</v>
      </c>
      <c r="P1324">
        <v>3490026</v>
      </c>
      <c r="Q1324" t="s">
        <v>50</v>
      </c>
      <c r="R1324">
        <v>114.03</v>
      </c>
      <c r="S1324">
        <v>114.03</v>
      </c>
      <c r="T1324">
        <v>0</v>
      </c>
      <c r="U1324">
        <v>0</v>
      </c>
      <c r="V1324">
        <v>14.87</v>
      </c>
      <c r="W1324">
        <v>14.87</v>
      </c>
      <c r="X1324">
        <v>0</v>
      </c>
      <c r="Y1324">
        <v>0</v>
      </c>
    </row>
    <row r="1325" spans="1:25" x14ac:dyDescent="0.3">
      <c r="A1325">
        <v>176286</v>
      </c>
      <c r="B1325" t="s">
        <v>647</v>
      </c>
      <c r="C1325" t="s">
        <v>26</v>
      </c>
      <c r="D1325">
        <v>7003</v>
      </c>
      <c r="E1325">
        <v>8148</v>
      </c>
      <c r="F1325" t="s">
        <v>648</v>
      </c>
      <c r="G1325">
        <v>3</v>
      </c>
      <c r="H1325" t="s">
        <v>53</v>
      </c>
      <c r="I1325" t="s">
        <v>36</v>
      </c>
      <c r="J1325">
        <v>40461</v>
      </c>
      <c r="K1325" t="s">
        <v>37</v>
      </c>
      <c r="L1325">
        <v>40461</v>
      </c>
      <c r="M1325" t="s">
        <v>37</v>
      </c>
      <c r="N1325" t="s">
        <v>649</v>
      </c>
      <c r="O1325" t="s">
        <v>31</v>
      </c>
      <c r="P1325">
        <v>3489994</v>
      </c>
      <c r="Q1325" t="s">
        <v>50</v>
      </c>
      <c r="R1325">
        <v>152.03</v>
      </c>
      <c r="S1325">
        <v>0</v>
      </c>
      <c r="T1325">
        <v>0</v>
      </c>
      <c r="U1325">
        <v>0</v>
      </c>
      <c r="V1325">
        <v>9.42</v>
      </c>
      <c r="W1325">
        <v>0</v>
      </c>
      <c r="X1325">
        <v>0</v>
      </c>
      <c r="Y1325">
        <v>0</v>
      </c>
    </row>
    <row r="1326" spans="1:25" x14ac:dyDescent="0.3">
      <c r="A1326">
        <v>442984</v>
      </c>
      <c r="B1326" t="s">
        <v>202</v>
      </c>
      <c r="C1326" t="s">
        <v>26</v>
      </c>
      <c r="D1326">
        <v>7003</v>
      </c>
      <c r="E1326">
        <v>8148</v>
      </c>
      <c r="F1326" t="s">
        <v>203</v>
      </c>
      <c r="G1326">
        <v>2</v>
      </c>
      <c r="H1326" t="s">
        <v>28</v>
      </c>
      <c r="I1326" t="s">
        <v>36</v>
      </c>
      <c r="J1326">
        <v>40461</v>
      </c>
      <c r="K1326" t="s">
        <v>37</v>
      </c>
      <c r="L1326">
        <v>40461</v>
      </c>
      <c r="M1326" t="s">
        <v>37</v>
      </c>
      <c r="N1326">
        <v>0</v>
      </c>
      <c r="O1326" t="s">
        <v>31</v>
      </c>
      <c r="P1326">
        <v>3549698</v>
      </c>
      <c r="Q1326" t="s">
        <v>204</v>
      </c>
      <c r="R1326">
        <v>25347</v>
      </c>
      <c r="S1326">
        <v>0</v>
      </c>
      <c r="T1326">
        <v>0</v>
      </c>
      <c r="U1326">
        <v>0</v>
      </c>
      <c r="V1326">
        <v>1100.97</v>
      </c>
      <c r="W1326">
        <v>0</v>
      </c>
      <c r="X1326">
        <v>0</v>
      </c>
      <c r="Y1326">
        <v>0</v>
      </c>
    </row>
    <row r="1327" spans="1:25" x14ac:dyDescent="0.3">
      <c r="A1327">
        <v>66569</v>
      </c>
      <c r="B1327" t="s">
        <v>1293</v>
      </c>
      <c r="C1327" t="s">
        <v>26</v>
      </c>
      <c r="D1327">
        <v>7994</v>
      </c>
      <c r="E1327">
        <v>8149</v>
      </c>
      <c r="F1327" t="s">
        <v>1294</v>
      </c>
      <c r="G1327">
        <v>3</v>
      </c>
      <c r="H1327" t="s">
        <v>53</v>
      </c>
      <c r="I1327" t="s">
        <v>29</v>
      </c>
      <c r="J1327">
        <v>73311</v>
      </c>
      <c r="K1327" t="s">
        <v>336</v>
      </c>
      <c r="L1327">
        <v>73311</v>
      </c>
      <c r="M1327" t="s">
        <v>336</v>
      </c>
      <c r="N1327" t="s">
        <v>1295</v>
      </c>
      <c r="O1327" t="s">
        <v>43</v>
      </c>
      <c r="P1327">
        <v>2643401</v>
      </c>
      <c r="Q1327" t="s">
        <v>131</v>
      </c>
      <c r="R1327">
        <v>3583.66</v>
      </c>
      <c r="S1327">
        <v>0</v>
      </c>
      <c r="T1327">
        <v>0</v>
      </c>
      <c r="U1327">
        <v>7409.26</v>
      </c>
      <c r="V1327">
        <v>202.83</v>
      </c>
      <c r="W1327">
        <v>0</v>
      </c>
      <c r="X1327">
        <v>0</v>
      </c>
      <c r="Y1327">
        <v>284.98</v>
      </c>
    </row>
    <row r="1328" spans="1:25" x14ac:dyDescent="0.3">
      <c r="A1328">
        <v>248350</v>
      </c>
      <c r="B1328" t="s">
        <v>151</v>
      </c>
      <c r="C1328" t="s">
        <v>26</v>
      </c>
      <c r="D1328">
        <v>7003</v>
      </c>
      <c r="E1328">
        <v>8148</v>
      </c>
      <c r="F1328" t="s">
        <v>152</v>
      </c>
      <c r="G1328">
        <v>3</v>
      </c>
      <c r="H1328" t="s">
        <v>53</v>
      </c>
      <c r="I1328" t="s">
        <v>36</v>
      </c>
      <c r="J1328">
        <v>40461</v>
      </c>
      <c r="K1328" t="s">
        <v>37</v>
      </c>
      <c r="L1328">
        <v>40461</v>
      </c>
      <c r="M1328" t="s">
        <v>37</v>
      </c>
      <c r="N1328" t="s">
        <v>153</v>
      </c>
      <c r="O1328" t="s">
        <v>31</v>
      </c>
      <c r="P1328">
        <v>3590288</v>
      </c>
      <c r="Q1328" t="s">
        <v>747</v>
      </c>
      <c r="R1328">
        <v>7795.52</v>
      </c>
      <c r="S1328">
        <v>0</v>
      </c>
      <c r="T1328">
        <v>0</v>
      </c>
      <c r="U1328">
        <v>0</v>
      </c>
      <c r="V1328">
        <v>230.91</v>
      </c>
      <c r="W1328">
        <v>0</v>
      </c>
      <c r="X1328">
        <v>0</v>
      </c>
      <c r="Y1328">
        <v>0</v>
      </c>
    </row>
    <row r="1329" spans="1:25" x14ac:dyDescent="0.3">
      <c r="A1329">
        <v>119408</v>
      </c>
      <c r="B1329" t="s">
        <v>491</v>
      </c>
      <c r="C1329" t="s">
        <v>26</v>
      </c>
      <c r="D1329">
        <v>7992</v>
      </c>
      <c r="E1329">
        <v>8145</v>
      </c>
      <c r="F1329" t="s">
        <v>492</v>
      </c>
      <c r="G1329">
        <v>4</v>
      </c>
      <c r="H1329" t="s">
        <v>35</v>
      </c>
      <c r="I1329" t="s">
        <v>36</v>
      </c>
      <c r="J1329">
        <v>1468</v>
      </c>
      <c r="K1329" t="s">
        <v>348</v>
      </c>
      <c r="L1329">
        <v>1468</v>
      </c>
      <c r="M1329" t="s">
        <v>348</v>
      </c>
      <c r="N1329" t="s">
        <v>493</v>
      </c>
      <c r="O1329" t="s">
        <v>69</v>
      </c>
      <c r="P1329">
        <v>2367720</v>
      </c>
      <c r="Q1329" t="s">
        <v>132</v>
      </c>
      <c r="R1329">
        <v>0</v>
      </c>
      <c r="S1329">
        <v>0</v>
      </c>
      <c r="T1329">
        <v>0</v>
      </c>
      <c r="U1329">
        <v>14785.49</v>
      </c>
      <c r="V1329">
        <v>0</v>
      </c>
      <c r="W1329">
        <v>0</v>
      </c>
      <c r="X1329">
        <v>0</v>
      </c>
      <c r="Y1329">
        <v>0</v>
      </c>
    </row>
    <row r="1330" spans="1:25" x14ac:dyDescent="0.3">
      <c r="A1330">
        <v>733441</v>
      </c>
      <c r="B1330" t="s">
        <v>853</v>
      </c>
      <c r="C1330" t="s">
        <v>26</v>
      </c>
      <c r="D1330">
        <v>7992</v>
      </c>
      <c r="E1330">
        <v>8149</v>
      </c>
      <c r="F1330" t="s">
        <v>854</v>
      </c>
      <c r="G1330">
        <v>5</v>
      </c>
      <c r="H1330" t="s">
        <v>307</v>
      </c>
      <c r="I1330" t="s">
        <v>29</v>
      </c>
      <c r="J1330">
        <v>40550</v>
      </c>
      <c r="K1330" t="s">
        <v>210</v>
      </c>
      <c r="L1330">
        <v>40550</v>
      </c>
      <c r="M1330" t="s">
        <v>210</v>
      </c>
      <c r="N1330" t="s">
        <v>211</v>
      </c>
      <c r="O1330" t="s">
        <v>43</v>
      </c>
      <c r="P1330">
        <v>1541325</v>
      </c>
      <c r="Q1330" t="s">
        <v>1296</v>
      </c>
      <c r="R1330">
        <v>33895.599999999999</v>
      </c>
      <c r="S1330">
        <v>0</v>
      </c>
      <c r="T1330">
        <v>0</v>
      </c>
      <c r="U1330">
        <v>0</v>
      </c>
      <c r="V1330">
        <v>2311.34</v>
      </c>
      <c r="W1330">
        <v>0</v>
      </c>
      <c r="X1330">
        <v>0</v>
      </c>
      <c r="Y1330">
        <v>0</v>
      </c>
    </row>
    <row r="1331" spans="1:25" x14ac:dyDescent="0.3">
      <c r="A1331">
        <v>93524</v>
      </c>
      <c r="B1331" t="s">
        <v>1064</v>
      </c>
      <c r="C1331" t="s">
        <v>26</v>
      </c>
      <c r="D1331">
        <v>7001</v>
      </c>
      <c r="E1331">
        <v>8149</v>
      </c>
      <c r="F1331" t="s">
        <v>176</v>
      </c>
      <c r="G1331">
        <v>4</v>
      </c>
      <c r="H1331" t="s">
        <v>35</v>
      </c>
      <c r="I1331" t="s">
        <v>29</v>
      </c>
      <c r="J1331">
        <v>40083</v>
      </c>
      <c r="K1331" t="s">
        <v>177</v>
      </c>
      <c r="L1331">
        <v>40083</v>
      </c>
      <c r="M1331" t="s">
        <v>177</v>
      </c>
      <c r="N1331" t="s">
        <v>614</v>
      </c>
      <c r="O1331" t="s">
        <v>43</v>
      </c>
      <c r="P1331">
        <v>3765542</v>
      </c>
      <c r="Q1331" t="s">
        <v>587</v>
      </c>
      <c r="R1331">
        <v>10246.879999999999</v>
      </c>
      <c r="S1331">
        <v>0</v>
      </c>
      <c r="T1331">
        <v>0</v>
      </c>
      <c r="U1331">
        <v>0</v>
      </c>
      <c r="V1331">
        <v>675.29</v>
      </c>
      <c r="W1331">
        <v>0</v>
      </c>
      <c r="X1331">
        <v>0</v>
      </c>
      <c r="Y1331">
        <v>0</v>
      </c>
    </row>
    <row r="1332" spans="1:25" x14ac:dyDescent="0.3">
      <c r="A1332">
        <v>185801</v>
      </c>
      <c r="B1332" t="s">
        <v>887</v>
      </c>
      <c r="C1332" t="s">
        <v>26</v>
      </c>
      <c r="D1332">
        <v>837</v>
      </c>
      <c r="E1332">
        <v>8149</v>
      </c>
      <c r="F1332" t="s">
        <v>888</v>
      </c>
      <c r="G1332">
        <v>2</v>
      </c>
      <c r="H1332" t="s">
        <v>28</v>
      </c>
      <c r="I1332" t="s">
        <v>29</v>
      </c>
      <c r="J1332">
        <v>40848</v>
      </c>
      <c r="K1332" t="s">
        <v>42</v>
      </c>
      <c r="L1332">
        <v>40848</v>
      </c>
      <c r="M1332" t="s">
        <v>42</v>
      </c>
      <c r="N1332">
        <v>0</v>
      </c>
      <c r="O1332" t="s">
        <v>43</v>
      </c>
      <c r="P1332">
        <v>2393239</v>
      </c>
      <c r="Q1332" t="s">
        <v>881</v>
      </c>
      <c r="R1332">
        <v>26938.28</v>
      </c>
      <c r="S1332">
        <v>0</v>
      </c>
      <c r="T1332">
        <v>0</v>
      </c>
      <c r="U1332">
        <v>0</v>
      </c>
      <c r="V1332">
        <v>992.76</v>
      </c>
      <c r="W1332">
        <v>0</v>
      </c>
      <c r="X1332">
        <v>0</v>
      </c>
      <c r="Y1332">
        <v>0</v>
      </c>
    </row>
    <row r="1333" spans="1:25" x14ac:dyDescent="0.3">
      <c r="A1333">
        <v>925092</v>
      </c>
      <c r="B1333" t="s">
        <v>574</v>
      </c>
      <c r="C1333" t="s">
        <v>26</v>
      </c>
      <c r="D1333">
        <v>7992</v>
      </c>
      <c r="E1333">
        <v>8149</v>
      </c>
      <c r="F1333" t="s">
        <v>575</v>
      </c>
      <c r="G1333">
        <v>2</v>
      </c>
      <c r="H1333" t="s">
        <v>28</v>
      </c>
      <c r="I1333" t="s">
        <v>36</v>
      </c>
      <c r="J1333">
        <v>40405</v>
      </c>
      <c r="K1333" t="s">
        <v>576</v>
      </c>
      <c r="L1333">
        <v>40405</v>
      </c>
      <c r="M1333" t="s">
        <v>576</v>
      </c>
      <c r="N1333">
        <v>0</v>
      </c>
      <c r="O1333" t="s">
        <v>43</v>
      </c>
      <c r="P1333">
        <v>2830412</v>
      </c>
      <c r="Q1333" t="s">
        <v>810</v>
      </c>
      <c r="R1333">
        <v>0</v>
      </c>
      <c r="S1333">
        <v>0</v>
      </c>
      <c r="T1333">
        <v>0</v>
      </c>
      <c r="U1333">
        <v>36078.980000000003</v>
      </c>
      <c r="V1333">
        <v>0</v>
      </c>
      <c r="W1333">
        <v>0</v>
      </c>
      <c r="X1333">
        <v>0</v>
      </c>
      <c r="Y1333">
        <v>721.58</v>
      </c>
    </row>
    <row r="1334" spans="1:25" x14ac:dyDescent="0.3">
      <c r="A1334">
        <v>713710</v>
      </c>
      <c r="B1334" t="s">
        <v>745</v>
      </c>
      <c r="C1334" t="s">
        <v>26</v>
      </c>
      <c r="D1334">
        <v>7001</v>
      </c>
      <c r="E1334">
        <v>8149</v>
      </c>
      <c r="F1334" t="s">
        <v>172</v>
      </c>
      <c r="G1334">
        <v>2</v>
      </c>
      <c r="H1334" t="s">
        <v>28</v>
      </c>
      <c r="I1334" t="s">
        <v>29</v>
      </c>
      <c r="J1334">
        <v>21373</v>
      </c>
      <c r="K1334" t="s">
        <v>30</v>
      </c>
      <c r="L1334">
        <v>21373</v>
      </c>
      <c r="M1334" t="s">
        <v>30</v>
      </c>
      <c r="N1334">
        <v>0</v>
      </c>
      <c r="O1334" t="s">
        <v>31</v>
      </c>
      <c r="P1334">
        <v>2363364</v>
      </c>
      <c r="Q1334" t="s">
        <v>1115</v>
      </c>
      <c r="R1334">
        <v>3786.98</v>
      </c>
      <c r="S1334">
        <v>0</v>
      </c>
      <c r="T1334">
        <v>0</v>
      </c>
      <c r="U1334">
        <v>0</v>
      </c>
      <c r="V1334">
        <v>309.19</v>
      </c>
      <c r="W1334">
        <v>0</v>
      </c>
      <c r="X1334">
        <v>0</v>
      </c>
      <c r="Y1334">
        <v>0</v>
      </c>
    </row>
    <row r="1335" spans="1:25" x14ac:dyDescent="0.3">
      <c r="A1335">
        <v>31139</v>
      </c>
      <c r="B1335" t="s">
        <v>1297</v>
      </c>
      <c r="C1335" t="s">
        <v>26</v>
      </c>
      <c r="D1335">
        <v>7001</v>
      </c>
      <c r="E1335">
        <v>8149</v>
      </c>
      <c r="F1335" t="s">
        <v>1056</v>
      </c>
      <c r="G1335">
        <v>2</v>
      </c>
      <c r="H1335" t="s">
        <v>28</v>
      </c>
      <c r="I1335" t="s">
        <v>29</v>
      </c>
      <c r="J1335">
        <v>72871</v>
      </c>
      <c r="K1335" t="s">
        <v>1057</v>
      </c>
      <c r="L1335">
        <v>72871</v>
      </c>
      <c r="M1335" t="s">
        <v>1057</v>
      </c>
      <c r="N1335">
        <v>0</v>
      </c>
      <c r="O1335" t="s">
        <v>69</v>
      </c>
      <c r="P1335">
        <v>2630366</v>
      </c>
      <c r="Q1335" t="s">
        <v>1217</v>
      </c>
      <c r="R1335">
        <v>0</v>
      </c>
      <c r="S1335">
        <v>0</v>
      </c>
      <c r="T1335">
        <v>13338.03</v>
      </c>
      <c r="U1335">
        <v>0</v>
      </c>
      <c r="V1335">
        <v>0</v>
      </c>
      <c r="W1335">
        <v>0</v>
      </c>
      <c r="X1335">
        <v>605.54999999999995</v>
      </c>
      <c r="Y1335">
        <v>0</v>
      </c>
    </row>
    <row r="1336" spans="1:25" x14ac:dyDescent="0.3">
      <c r="A1336">
        <v>339725</v>
      </c>
      <c r="B1336" t="s">
        <v>343</v>
      </c>
      <c r="C1336" t="s">
        <v>26</v>
      </c>
      <c r="D1336">
        <v>7994</v>
      </c>
      <c r="E1336">
        <v>8173</v>
      </c>
      <c r="F1336" t="s">
        <v>344</v>
      </c>
      <c r="G1336">
        <v>4</v>
      </c>
      <c r="H1336" t="s">
        <v>35</v>
      </c>
      <c r="I1336" t="s">
        <v>36</v>
      </c>
      <c r="J1336">
        <v>72859</v>
      </c>
      <c r="K1336" t="s">
        <v>164</v>
      </c>
      <c r="L1336">
        <v>72859</v>
      </c>
      <c r="M1336" t="s">
        <v>164</v>
      </c>
      <c r="N1336" t="s">
        <v>165</v>
      </c>
      <c r="O1336" t="s">
        <v>43</v>
      </c>
      <c r="P1336">
        <v>1514702</v>
      </c>
      <c r="Q1336" t="s">
        <v>715</v>
      </c>
      <c r="R1336">
        <v>0</v>
      </c>
      <c r="S1336">
        <v>0</v>
      </c>
      <c r="T1336">
        <v>0</v>
      </c>
      <c r="U1336">
        <v>0</v>
      </c>
      <c r="V1336">
        <v>810</v>
      </c>
      <c r="W1336">
        <v>0</v>
      </c>
      <c r="X1336">
        <v>0</v>
      </c>
      <c r="Y1336">
        <v>0</v>
      </c>
    </row>
    <row r="1337" spans="1:25" x14ac:dyDescent="0.3">
      <c r="A1337">
        <v>262890</v>
      </c>
      <c r="B1337" t="s">
        <v>678</v>
      </c>
      <c r="C1337" t="s">
        <v>26</v>
      </c>
      <c r="D1337">
        <v>7595</v>
      </c>
      <c r="E1337">
        <v>8149</v>
      </c>
      <c r="F1337" t="s">
        <v>519</v>
      </c>
      <c r="G1337">
        <v>2</v>
      </c>
      <c r="H1337" t="s">
        <v>28</v>
      </c>
      <c r="I1337" t="s">
        <v>29</v>
      </c>
      <c r="J1337">
        <v>72506</v>
      </c>
      <c r="K1337" t="s">
        <v>544</v>
      </c>
      <c r="L1337">
        <v>72480</v>
      </c>
      <c r="M1337" t="s">
        <v>130</v>
      </c>
      <c r="N1337">
        <v>0</v>
      </c>
      <c r="O1337" t="s">
        <v>43</v>
      </c>
      <c r="P1337">
        <v>3676434</v>
      </c>
      <c r="Q1337" t="s">
        <v>286</v>
      </c>
      <c r="R1337">
        <v>180998.01</v>
      </c>
      <c r="S1337">
        <v>38480</v>
      </c>
      <c r="T1337">
        <v>42325.919999999998</v>
      </c>
      <c r="U1337">
        <v>0</v>
      </c>
      <c r="V1337">
        <v>8690.02</v>
      </c>
      <c r="W1337">
        <v>1116.3499999999999</v>
      </c>
      <c r="X1337">
        <v>2573.12</v>
      </c>
      <c r="Y1337">
        <v>0</v>
      </c>
    </row>
    <row r="1338" spans="1:25" x14ac:dyDescent="0.3">
      <c r="A1338">
        <v>721786</v>
      </c>
      <c r="B1338" t="s">
        <v>279</v>
      </c>
      <c r="C1338" t="s">
        <v>26</v>
      </c>
      <c r="D1338">
        <v>7003</v>
      </c>
      <c r="E1338">
        <v>8148</v>
      </c>
      <c r="F1338" t="s">
        <v>280</v>
      </c>
      <c r="G1338">
        <v>4</v>
      </c>
      <c r="H1338" t="s">
        <v>35</v>
      </c>
      <c r="I1338" t="s">
        <v>36</v>
      </c>
      <c r="J1338">
        <v>40461</v>
      </c>
      <c r="K1338" t="s">
        <v>37</v>
      </c>
      <c r="L1338">
        <v>40461</v>
      </c>
      <c r="M1338" t="s">
        <v>37</v>
      </c>
      <c r="N1338" t="s">
        <v>281</v>
      </c>
      <c r="O1338" t="s">
        <v>31</v>
      </c>
      <c r="P1338">
        <v>1554427</v>
      </c>
      <c r="Q1338" t="s">
        <v>773</v>
      </c>
      <c r="R1338">
        <v>89847</v>
      </c>
      <c r="S1338">
        <v>22461.75</v>
      </c>
      <c r="T1338">
        <v>0</v>
      </c>
      <c r="U1338">
        <v>0</v>
      </c>
      <c r="V1338">
        <v>2014.07</v>
      </c>
      <c r="W1338">
        <v>287.24</v>
      </c>
      <c r="X1338">
        <v>0</v>
      </c>
      <c r="Y1338">
        <v>0</v>
      </c>
    </row>
    <row r="1339" spans="1:25" x14ac:dyDescent="0.3">
      <c r="A1339">
        <v>870905</v>
      </c>
      <c r="B1339" t="s">
        <v>71</v>
      </c>
      <c r="C1339" t="s">
        <v>26</v>
      </c>
      <c r="D1339">
        <v>7995</v>
      </c>
      <c r="E1339">
        <v>8113</v>
      </c>
      <c r="F1339" t="s">
        <v>72</v>
      </c>
      <c r="G1339">
        <v>4</v>
      </c>
      <c r="H1339" t="s">
        <v>35</v>
      </c>
      <c r="I1339" t="s">
        <v>36</v>
      </c>
      <c r="J1339">
        <v>40558</v>
      </c>
      <c r="K1339" t="s">
        <v>73</v>
      </c>
      <c r="L1339">
        <v>40558</v>
      </c>
      <c r="M1339" t="s">
        <v>73</v>
      </c>
      <c r="N1339" t="s">
        <v>74</v>
      </c>
      <c r="O1339" t="s">
        <v>69</v>
      </c>
      <c r="P1339">
        <v>3979275</v>
      </c>
      <c r="Q1339" t="s">
        <v>384</v>
      </c>
      <c r="R1339">
        <v>1196277.3500000001</v>
      </c>
      <c r="S1339">
        <v>192461.01</v>
      </c>
      <c r="T1339">
        <v>85548.51</v>
      </c>
      <c r="U1339">
        <v>137110.72</v>
      </c>
      <c r="V1339">
        <v>19354.099999999999</v>
      </c>
      <c r="W1339">
        <v>3524.43</v>
      </c>
      <c r="X1339">
        <v>1279.75</v>
      </c>
      <c r="Y1339">
        <v>0</v>
      </c>
    </row>
    <row r="1340" spans="1:25" x14ac:dyDescent="0.3">
      <c r="A1340">
        <v>654172</v>
      </c>
      <c r="B1340" t="s">
        <v>266</v>
      </c>
      <c r="C1340" t="s">
        <v>26</v>
      </c>
      <c r="D1340">
        <v>7670</v>
      </c>
      <c r="E1340">
        <v>8155</v>
      </c>
      <c r="F1340" t="s">
        <v>142</v>
      </c>
      <c r="G1340">
        <v>4</v>
      </c>
      <c r="H1340" t="s">
        <v>35</v>
      </c>
      <c r="I1340" t="s">
        <v>36</v>
      </c>
      <c r="J1340">
        <v>40206</v>
      </c>
      <c r="K1340" t="s">
        <v>47</v>
      </c>
      <c r="L1340">
        <v>40205</v>
      </c>
      <c r="M1340" t="s">
        <v>48</v>
      </c>
      <c r="N1340" t="s">
        <v>143</v>
      </c>
      <c r="O1340" t="s">
        <v>43</v>
      </c>
      <c r="P1340">
        <v>3556636</v>
      </c>
      <c r="Q1340" t="s">
        <v>328</v>
      </c>
      <c r="R1340">
        <v>18653.61</v>
      </c>
      <c r="S1340">
        <v>3718.36</v>
      </c>
      <c r="T1340">
        <v>0</v>
      </c>
      <c r="U1340">
        <v>0</v>
      </c>
      <c r="V1340">
        <v>4428.08</v>
      </c>
      <c r="W1340">
        <v>600.28</v>
      </c>
      <c r="X1340">
        <v>0</v>
      </c>
      <c r="Y1340">
        <v>0</v>
      </c>
    </row>
    <row r="1341" spans="1:25" x14ac:dyDescent="0.3">
      <c r="A1341">
        <v>733443</v>
      </c>
      <c r="B1341" t="s">
        <v>230</v>
      </c>
      <c r="C1341" t="s">
        <v>26</v>
      </c>
      <c r="D1341">
        <v>7994</v>
      </c>
      <c r="E1341">
        <v>8149</v>
      </c>
      <c r="F1341" t="s">
        <v>231</v>
      </c>
      <c r="G1341">
        <v>4</v>
      </c>
      <c r="H1341" t="s">
        <v>35</v>
      </c>
      <c r="I1341" t="s">
        <v>29</v>
      </c>
      <c r="J1341">
        <v>72859</v>
      </c>
      <c r="K1341" t="s">
        <v>164</v>
      </c>
      <c r="L1341">
        <v>72859</v>
      </c>
      <c r="M1341" t="s">
        <v>164</v>
      </c>
      <c r="N1341" t="s">
        <v>165</v>
      </c>
      <c r="O1341" t="s">
        <v>43</v>
      </c>
      <c r="P1341">
        <v>1900257</v>
      </c>
      <c r="Q1341" t="s">
        <v>349</v>
      </c>
      <c r="R1341">
        <v>278640.08</v>
      </c>
      <c r="S1341">
        <v>34203.279999999999</v>
      </c>
      <c r="T1341">
        <v>25848.880000000001</v>
      </c>
      <c r="U1341">
        <v>21577.4</v>
      </c>
      <c r="V1341">
        <v>38671.82</v>
      </c>
      <c r="W1341">
        <v>4463.66</v>
      </c>
      <c r="X1341">
        <v>3429.86</v>
      </c>
      <c r="Y1341">
        <v>1828.9</v>
      </c>
    </row>
    <row r="1342" spans="1:25" x14ac:dyDescent="0.3">
      <c r="A1342">
        <v>870904</v>
      </c>
      <c r="B1342" t="s">
        <v>108</v>
      </c>
      <c r="C1342" t="s">
        <v>26</v>
      </c>
      <c r="D1342">
        <v>7995</v>
      </c>
      <c r="E1342">
        <v>8113</v>
      </c>
      <c r="F1342" t="s">
        <v>109</v>
      </c>
      <c r="G1342">
        <v>4</v>
      </c>
      <c r="H1342" t="s">
        <v>35</v>
      </c>
      <c r="I1342" t="s">
        <v>36</v>
      </c>
      <c r="J1342">
        <v>40558</v>
      </c>
      <c r="K1342" t="s">
        <v>73</v>
      </c>
      <c r="L1342">
        <v>40558</v>
      </c>
      <c r="M1342" t="s">
        <v>73</v>
      </c>
      <c r="N1342" t="s">
        <v>110</v>
      </c>
      <c r="O1342" t="s">
        <v>69</v>
      </c>
      <c r="P1342">
        <v>3554888</v>
      </c>
      <c r="Q1342" t="s">
        <v>220</v>
      </c>
      <c r="R1342">
        <v>258127.68</v>
      </c>
      <c r="S1342">
        <v>42289.4</v>
      </c>
      <c r="T1342">
        <v>14637.36</v>
      </c>
      <c r="U1342">
        <v>29324.560000000001</v>
      </c>
      <c r="V1342">
        <v>4138.75</v>
      </c>
      <c r="W1342">
        <v>684.8</v>
      </c>
      <c r="X1342">
        <v>240.26</v>
      </c>
      <c r="Y1342">
        <v>0</v>
      </c>
    </row>
    <row r="1343" spans="1:25" x14ac:dyDescent="0.3">
      <c r="A1343">
        <v>76007</v>
      </c>
      <c r="B1343" t="s">
        <v>400</v>
      </c>
      <c r="C1343" t="s">
        <v>26</v>
      </c>
      <c r="D1343">
        <v>7994</v>
      </c>
      <c r="E1343">
        <v>8149</v>
      </c>
      <c r="F1343" t="s">
        <v>52</v>
      </c>
      <c r="G1343">
        <v>3</v>
      </c>
      <c r="H1343" t="s">
        <v>53</v>
      </c>
      <c r="I1343" t="s">
        <v>36</v>
      </c>
      <c r="J1343">
        <v>40263</v>
      </c>
      <c r="K1343" t="s">
        <v>398</v>
      </c>
      <c r="L1343">
        <v>40263</v>
      </c>
      <c r="M1343" t="s">
        <v>398</v>
      </c>
      <c r="N1343" t="s">
        <v>55</v>
      </c>
      <c r="O1343" t="s">
        <v>43</v>
      </c>
      <c r="P1343">
        <v>2636488</v>
      </c>
      <c r="Q1343" t="s">
        <v>841</v>
      </c>
      <c r="R1343">
        <v>60052.73</v>
      </c>
      <c r="S1343">
        <v>14920.49</v>
      </c>
      <c r="T1343">
        <v>0</v>
      </c>
      <c r="U1343">
        <v>0</v>
      </c>
      <c r="V1343">
        <v>1459.75</v>
      </c>
      <c r="W1343">
        <v>383.58</v>
      </c>
      <c r="X1343">
        <v>0</v>
      </c>
      <c r="Y1343">
        <v>0</v>
      </c>
    </row>
    <row r="1344" spans="1:25" x14ac:dyDescent="0.3">
      <c r="A1344">
        <v>339725</v>
      </c>
      <c r="B1344" t="s">
        <v>343</v>
      </c>
      <c r="C1344" t="s">
        <v>26</v>
      </c>
      <c r="D1344">
        <v>7994</v>
      </c>
      <c r="E1344">
        <v>8173</v>
      </c>
      <c r="F1344" t="s">
        <v>344</v>
      </c>
      <c r="G1344">
        <v>4</v>
      </c>
      <c r="H1344" t="s">
        <v>35</v>
      </c>
      <c r="I1344" t="s">
        <v>36</v>
      </c>
      <c r="J1344">
        <v>72859</v>
      </c>
      <c r="K1344" t="s">
        <v>164</v>
      </c>
      <c r="L1344">
        <v>72859</v>
      </c>
      <c r="M1344" t="s">
        <v>164</v>
      </c>
      <c r="N1344" t="s">
        <v>165</v>
      </c>
      <c r="O1344" t="s">
        <v>43</v>
      </c>
      <c r="P1344">
        <v>3480084</v>
      </c>
      <c r="Q1344" t="s">
        <v>275</v>
      </c>
      <c r="R1344">
        <v>1505265.64</v>
      </c>
      <c r="S1344">
        <v>355673.51</v>
      </c>
      <c r="T1344">
        <v>0</v>
      </c>
      <c r="U1344">
        <v>0</v>
      </c>
      <c r="V1344">
        <v>117964.21</v>
      </c>
      <c r="W1344">
        <v>28067.99</v>
      </c>
      <c r="X1344">
        <v>0</v>
      </c>
      <c r="Y1344">
        <v>0</v>
      </c>
    </row>
    <row r="1345" spans="1:25" x14ac:dyDescent="0.3">
      <c r="A1345">
        <v>76006</v>
      </c>
      <c r="B1345" t="s">
        <v>397</v>
      </c>
      <c r="C1345" t="s">
        <v>26</v>
      </c>
      <c r="D1345">
        <v>7994</v>
      </c>
      <c r="E1345">
        <v>8149</v>
      </c>
      <c r="F1345" t="s">
        <v>52</v>
      </c>
      <c r="G1345">
        <v>4</v>
      </c>
      <c r="H1345" t="s">
        <v>35</v>
      </c>
      <c r="I1345" t="s">
        <v>36</v>
      </c>
      <c r="J1345">
        <v>40263</v>
      </c>
      <c r="K1345" t="s">
        <v>398</v>
      </c>
      <c r="L1345">
        <v>40263</v>
      </c>
      <c r="M1345" t="s">
        <v>398</v>
      </c>
      <c r="N1345" t="s">
        <v>55</v>
      </c>
      <c r="O1345" t="s">
        <v>43</v>
      </c>
      <c r="P1345">
        <v>3482338</v>
      </c>
      <c r="Q1345" t="s">
        <v>399</v>
      </c>
      <c r="R1345">
        <v>39580.42</v>
      </c>
      <c r="S1345">
        <v>6607.94</v>
      </c>
      <c r="T1345">
        <v>3119.7</v>
      </c>
      <c r="U1345">
        <v>3125.01</v>
      </c>
      <c r="V1345">
        <v>5609.46</v>
      </c>
      <c r="W1345">
        <v>810</v>
      </c>
      <c r="X1345">
        <v>200.69</v>
      </c>
      <c r="Y1345">
        <v>0</v>
      </c>
    </row>
    <row r="1346" spans="1:25" x14ac:dyDescent="0.3">
      <c r="A1346">
        <v>772836</v>
      </c>
      <c r="B1346" t="s">
        <v>1298</v>
      </c>
      <c r="C1346" t="s">
        <v>26</v>
      </c>
      <c r="D1346">
        <v>7994</v>
      </c>
      <c r="E1346">
        <v>8149</v>
      </c>
      <c r="F1346" t="s">
        <v>1299</v>
      </c>
      <c r="G1346">
        <v>4</v>
      </c>
      <c r="H1346" t="s">
        <v>35</v>
      </c>
      <c r="I1346" t="s">
        <v>29</v>
      </c>
      <c r="J1346">
        <v>40019</v>
      </c>
      <c r="K1346" t="s">
        <v>381</v>
      </c>
      <c r="L1346">
        <v>40018</v>
      </c>
      <c r="M1346" t="s">
        <v>381</v>
      </c>
      <c r="N1346" t="s">
        <v>1300</v>
      </c>
      <c r="O1346" t="s">
        <v>43</v>
      </c>
      <c r="P1346">
        <v>3984044</v>
      </c>
      <c r="Q1346" t="s">
        <v>475</v>
      </c>
      <c r="R1346">
        <v>525646.05000000005</v>
      </c>
      <c r="S1346">
        <v>0</v>
      </c>
      <c r="T1346">
        <v>0</v>
      </c>
      <c r="U1346">
        <v>0</v>
      </c>
      <c r="V1346">
        <v>15045.26</v>
      </c>
      <c r="W1346">
        <v>0</v>
      </c>
      <c r="X1346">
        <v>0</v>
      </c>
      <c r="Y1346">
        <v>0</v>
      </c>
    </row>
    <row r="1347" spans="1:25" x14ac:dyDescent="0.3">
      <c r="A1347">
        <v>730525</v>
      </c>
      <c r="B1347" t="s">
        <v>608</v>
      </c>
      <c r="C1347" t="s">
        <v>26</v>
      </c>
      <c r="D1347">
        <v>7995</v>
      </c>
      <c r="E1347">
        <v>8113</v>
      </c>
      <c r="F1347" t="s">
        <v>72</v>
      </c>
      <c r="G1347">
        <v>3</v>
      </c>
      <c r="H1347" t="s">
        <v>53</v>
      </c>
      <c r="I1347" t="s">
        <v>36</v>
      </c>
      <c r="J1347">
        <v>40558</v>
      </c>
      <c r="K1347" t="s">
        <v>73</v>
      </c>
      <c r="L1347">
        <v>40558</v>
      </c>
      <c r="M1347" t="s">
        <v>73</v>
      </c>
      <c r="N1347" t="s">
        <v>110</v>
      </c>
      <c r="O1347" t="s">
        <v>69</v>
      </c>
      <c r="P1347">
        <v>3712957</v>
      </c>
      <c r="Q1347" t="s">
        <v>360</v>
      </c>
      <c r="R1347">
        <v>34.94</v>
      </c>
      <c r="S1347">
        <v>0</v>
      </c>
      <c r="T1347">
        <v>69.88</v>
      </c>
      <c r="U1347">
        <v>0</v>
      </c>
      <c r="V1347">
        <v>1.51</v>
      </c>
      <c r="W1347">
        <v>0</v>
      </c>
      <c r="X1347">
        <v>3.03</v>
      </c>
      <c r="Y1347">
        <v>0</v>
      </c>
    </row>
    <row r="1348" spans="1:25" x14ac:dyDescent="0.3">
      <c r="A1348">
        <v>118092</v>
      </c>
      <c r="B1348" t="s">
        <v>858</v>
      </c>
      <c r="C1348" t="s">
        <v>26</v>
      </c>
      <c r="D1348">
        <v>7994</v>
      </c>
      <c r="E1348">
        <v>8149</v>
      </c>
      <c r="F1348" t="s">
        <v>859</v>
      </c>
      <c r="G1348">
        <v>5</v>
      </c>
      <c r="H1348" t="s">
        <v>307</v>
      </c>
      <c r="I1348" t="s">
        <v>29</v>
      </c>
      <c r="J1348">
        <v>72387</v>
      </c>
      <c r="K1348" t="s">
        <v>809</v>
      </c>
      <c r="L1348">
        <v>72387</v>
      </c>
      <c r="M1348" t="s">
        <v>809</v>
      </c>
      <c r="N1348" t="s">
        <v>860</v>
      </c>
      <c r="O1348" t="s">
        <v>43</v>
      </c>
      <c r="P1348">
        <v>2666147</v>
      </c>
      <c r="Q1348" t="s">
        <v>480</v>
      </c>
      <c r="R1348">
        <v>0</v>
      </c>
      <c r="S1348">
        <v>0</v>
      </c>
      <c r="T1348">
        <v>6654.85</v>
      </c>
      <c r="U1348">
        <v>0</v>
      </c>
      <c r="V1348">
        <v>0</v>
      </c>
      <c r="W1348">
        <v>0</v>
      </c>
      <c r="X1348">
        <v>-11.34</v>
      </c>
      <c r="Y1348">
        <v>0</v>
      </c>
    </row>
    <row r="1349" spans="1:25" x14ac:dyDescent="0.3">
      <c r="A1349">
        <v>764149</v>
      </c>
      <c r="B1349" t="s">
        <v>1301</v>
      </c>
      <c r="C1349" t="s">
        <v>26</v>
      </c>
      <c r="D1349">
        <v>7001</v>
      </c>
      <c r="E1349">
        <v>8149</v>
      </c>
      <c r="G1349">
        <v>2</v>
      </c>
      <c r="H1349" t="s">
        <v>28</v>
      </c>
      <c r="I1349" t="s">
        <v>29</v>
      </c>
      <c r="J1349">
        <v>40372</v>
      </c>
      <c r="K1349" t="s">
        <v>1302</v>
      </c>
      <c r="L1349">
        <v>40372</v>
      </c>
      <c r="M1349" t="s">
        <v>1302</v>
      </c>
      <c r="N1349">
        <v>0</v>
      </c>
      <c r="O1349" t="s">
        <v>69</v>
      </c>
      <c r="P1349">
        <v>2291870</v>
      </c>
      <c r="Q1349" t="s">
        <v>64</v>
      </c>
      <c r="R1349">
        <v>0</v>
      </c>
      <c r="S1349">
        <v>0</v>
      </c>
      <c r="T1349">
        <v>291.2</v>
      </c>
      <c r="U1349">
        <v>291.2</v>
      </c>
      <c r="V1349">
        <v>0</v>
      </c>
      <c r="W1349">
        <v>0</v>
      </c>
      <c r="X1349">
        <v>23.32</v>
      </c>
      <c r="Y1349">
        <v>14.19</v>
      </c>
    </row>
    <row r="1350" spans="1:25" x14ac:dyDescent="0.3">
      <c r="A1350">
        <v>121082</v>
      </c>
      <c r="B1350" t="s">
        <v>1303</v>
      </c>
      <c r="C1350" t="s">
        <v>26</v>
      </c>
      <c r="D1350">
        <v>1075</v>
      </c>
      <c r="E1350">
        <v>8149</v>
      </c>
      <c r="F1350" t="s">
        <v>1304</v>
      </c>
      <c r="G1350">
        <v>2</v>
      </c>
      <c r="H1350" t="s">
        <v>28</v>
      </c>
      <c r="I1350" t="s">
        <v>291</v>
      </c>
      <c r="J1350">
        <v>72478</v>
      </c>
      <c r="K1350" t="s">
        <v>962</v>
      </c>
      <c r="L1350">
        <v>72478</v>
      </c>
      <c r="M1350" t="s">
        <v>962</v>
      </c>
      <c r="N1350">
        <v>0</v>
      </c>
      <c r="O1350" t="s">
        <v>43</v>
      </c>
      <c r="P1350">
        <v>2651222</v>
      </c>
      <c r="Q1350" t="s">
        <v>1108</v>
      </c>
      <c r="R1350">
        <v>3423.44</v>
      </c>
      <c r="S1350">
        <v>0</v>
      </c>
      <c r="T1350">
        <v>0</v>
      </c>
      <c r="U1350">
        <v>0</v>
      </c>
      <c r="V1350">
        <v>271.94</v>
      </c>
      <c r="W1350">
        <v>0</v>
      </c>
      <c r="X1350">
        <v>0</v>
      </c>
      <c r="Y1350">
        <v>0</v>
      </c>
    </row>
    <row r="1351" spans="1:25" x14ac:dyDescent="0.3">
      <c r="A1351">
        <v>639459</v>
      </c>
      <c r="B1351" t="s">
        <v>115</v>
      </c>
      <c r="C1351" t="s">
        <v>26</v>
      </c>
      <c r="D1351">
        <v>7003</v>
      </c>
      <c r="E1351">
        <v>8148</v>
      </c>
      <c r="F1351" t="s">
        <v>116</v>
      </c>
      <c r="G1351">
        <v>4</v>
      </c>
      <c r="H1351" t="s">
        <v>35</v>
      </c>
      <c r="I1351" t="s">
        <v>36</v>
      </c>
      <c r="J1351">
        <v>40461</v>
      </c>
      <c r="K1351" t="s">
        <v>37</v>
      </c>
      <c r="L1351">
        <v>40461</v>
      </c>
      <c r="M1351" t="s">
        <v>37</v>
      </c>
      <c r="N1351" t="s">
        <v>117</v>
      </c>
      <c r="O1351" t="s">
        <v>31</v>
      </c>
      <c r="P1351">
        <v>1837335</v>
      </c>
      <c r="Q1351" t="s">
        <v>303</v>
      </c>
      <c r="R1351">
        <v>66604.990000000005</v>
      </c>
      <c r="S1351">
        <v>28424.240000000002</v>
      </c>
      <c r="T1351">
        <v>0</v>
      </c>
      <c r="U1351">
        <v>0</v>
      </c>
      <c r="V1351">
        <v>2806.39</v>
      </c>
      <c r="W1351">
        <v>1182.78</v>
      </c>
      <c r="X1351">
        <v>0</v>
      </c>
      <c r="Y1351">
        <v>0</v>
      </c>
    </row>
    <row r="1352" spans="1:25" x14ac:dyDescent="0.3">
      <c r="A1352">
        <v>497890</v>
      </c>
      <c r="B1352" t="s">
        <v>966</v>
      </c>
      <c r="C1352" t="s">
        <v>26</v>
      </c>
      <c r="D1352">
        <v>7670</v>
      </c>
      <c r="E1352">
        <v>8155</v>
      </c>
      <c r="F1352" t="s">
        <v>249</v>
      </c>
      <c r="G1352">
        <v>4</v>
      </c>
      <c r="H1352" t="s">
        <v>35</v>
      </c>
      <c r="I1352" t="s">
        <v>36</v>
      </c>
      <c r="J1352">
        <v>40206</v>
      </c>
      <c r="K1352" t="s">
        <v>47</v>
      </c>
      <c r="L1352">
        <v>40205</v>
      </c>
      <c r="M1352" t="s">
        <v>48</v>
      </c>
      <c r="N1352" t="s">
        <v>690</v>
      </c>
      <c r="O1352" t="s">
        <v>43</v>
      </c>
      <c r="P1352">
        <v>2332104</v>
      </c>
      <c r="Q1352" t="s">
        <v>534</v>
      </c>
      <c r="R1352">
        <v>58621.29</v>
      </c>
      <c r="S1352">
        <v>0</v>
      </c>
      <c r="T1352">
        <v>0</v>
      </c>
      <c r="U1352">
        <v>0</v>
      </c>
      <c r="V1352">
        <v>1337.61</v>
      </c>
      <c r="W1352">
        <v>0</v>
      </c>
      <c r="X1352">
        <v>0</v>
      </c>
      <c r="Y1352">
        <v>0</v>
      </c>
    </row>
    <row r="1353" spans="1:25" x14ac:dyDescent="0.3">
      <c r="A1353">
        <v>868408</v>
      </c>
      <c r="B1353" t="s">
        <v>476</v>
      </c>
      <c r="C1353" t="s">
        <v>26</v>
      </c>
      <c r="D1353">
        <v>7003</v>
      </c>
      <c r="E1353">
        <v>8148</v>
      </c>
      <c r="F1353" t="s">
        <v>87</v>
      </c>
      <c r="G1353">
        <v>4</v>
      </c>
      <c r="H1353" t="s">
        <v>35</v>
      </c>
      <c r="I1353" t="s">
        <v>36</v>
      </c>
      <c r="J1353">
        <v>40461</v>
      </c>
      <c r="K1353" t="s">
        <v>37</v>
      </c>
      <c r="L1353">
        <v>40461</v>
      </c>
      <c r="M1353" t="s">
        <v>37</v>
      </c>
      <c r="N1353" t="s">
        <v>477</v>
      </c>
      <c r="O1353" t="s">
        <v>31</v>
      </c>
      <c r="P1353">
        <v>3746989</v>
      </c>
      <c r="Q1353" t="s">
        <v>122</v>
      </c>
      <c r="R1353">
        <v>437054.51</v>
      </c>
      <c r="S1353">
        <v>135710.68</v>
      </c>
      <c r="T1353">
        <v>0</v>
      </c>
      <c r="U1353">
        <v>0</v>
      </c>
      <c r="V1353">
        <v>11289.03</v>
      </c>
      <c r="W1353">
        <v>3274.81</v>
      </c>
      <c r="X1353">
        <v>0</v>
      </c>
      <c r="Y1353">
        <v>0</v>
      </c>
    </row>
    <row r="1354" spans="1:25" x14ac:dyDescent="0.3">
      <c r="A1354">
        <v>863417</v>
      </c>
      <c r="B1354" t="s">
        <v>481</v>
      </c>
      <c r="C1354" t="s">
        <v>26</v>
      </c>
      <c r="D1354">
        <v>7003</v>
      </c>
      <c r="E1354">
        <v>8148</v>
      </c>
      <c r="F1354" t="s">
        <v>482</v>
      </c>
      <c r="G1354">
        <v>4</v>
      </c>
      <c r="H1354" t="s">
        <v>35</v>
      </c>
      <c r="I1354" t="s">
        <v>36</v>
      </c>
      <c r="J1354">
        <v>40461</v>
      </c>
      <c r="K1354" t="s">
        <v>37</v>
      </c>
      <c r="L1354">
        <v>40461</v>
      </c>
      <c r="M1354" t="s">
        <v>37</v>
      </c>
      <c r="N1354" t="s">
        <v>483</v>
      </c>
      <c r="O1354" t="s">
        <v>31</v>
      </c>
      <c r="P1354">
        <v>1503135</v>
      </c>
      <c r="Q1354" t="s">
        <v>609</v>
      </c>
      <c r="R1354">
        <v>65675.820000000007</v>
      </c>
      <c r="S1354">
        <v>27867.65</v>
      </c>
      <c r="T1354">
        <v>0</v>
      </c>
      <c r="U1354">
        <v>0</v>
      </c>
      <c r="V1354">
        <v>3083.8</v>
      </c>
      <c r="W1354">
        <v>1529.42</v>
      </c>
      <c r="X1354">
        <v>0</v>
      </c>
      <c r="Y1354">
        <v>0</v>
      </c>
    </row>
    <row r="1355" spans="1:25" x14ac:dyDescent="0.3">
      <c r="A1355">
        <v>638527</v>
      </c>
      <c r="B1355" t="s">
        <v>388</v>
      </c>
      <c r="C1355" t="s">
        <v>26</v>
      </c>
      <c r="D1355">
        <v>7003</v>
      </c>
      <c r="E1355">
        <v>8148</v>
      </c>
      <c r="F1355" t="s">
        <v>152</v>
      </c>
      <c r="G1355">
        <v>4</v>
      </c>
      <c r="H1355" t="s">
        <v>35</v>
      </c>
      <c r="I1355" t="s">
        <v>36</v>
      </c>
      <c r="J1355">
        <v>40461</v>
      </c>
      <c r="K1355" t="s">
        <v>37</v>
      </c>
      <c r="L1355">
        <v>40461</v>
      </c>
      <c r="M1355" t="s">
        <v>37</v>
      </c>
      <c r="N1355" t="s">
        <v>153</v>
      </c>
      <c r="O1355" t="s">
        <v>31</v>
      </c>
      <c r="P1355">
        <v>1248020</v>
      </c>
      <c r="Q1355" t="s">
        <v>259</v>
      </c>
      <c r="R1355">
        <v>733.75</v>
      </c>
      <c r="S1355">
        <v>0</v>
      </c>
      <c r="T1355">
        <v>0</v>
      </c>
      <c r="U1355">
        <v>0</v>
      </c>
      <c r="V1355">
        <v>26.71</v>
      </c>
      <c r="W1355">
        <v>0</v>
      </c>
      <c r="X1355">
        <v>0</v>
      </c>
      <c r="Y1355">
        <v>0</v>
      </c>
    </row>
    <row r="1356" spans="1:25" x14ac:dyDescent="0.3">
      <c r="A1356">
        <v>761218</v>
      </c>
      <c r="B1356" t="s">
        <v>1305</v>
      </c>
      <c r="C1356" t="s">
        <v>26</v>
      </c>
      <c r="D1356">
        <v>7001</v>
      </c>
      <c r="E1356">
        <v>8149</v>
      </c>
      <c r="F1356" t="s">
        <v>1306</v>
      </c>
      <c r="G1356">
        <v>2</v>
      </c>
      <c r="H1356" t="s">
        <v>28</v>
      </c>
      <c r="I1356" t="s">
        <v>29</v>
      </c>
      <c r="J1356">
        <v>72864</v>
      </c>
      <c r="K1356" t="s">
        <v>1307</v>
      </c>
      <c r="L1356">
        <v>72864</v>
      </c>
      <c r="M1356" t="s">
        <v>1307</v>
      </c>
      <c r="N1356">
        <v>0</v>
      </c>
      <c r="O1356" t="s">
        <v>69</v>
      </c>
      <c r="P1356">
        <v>3781796</v>
      </c>
      <c r="Q1356" t="s">
        <v>246</v>
      </c>
      <c r="R1356">
        <v>6371.9</v>
      </c>
      <c r="S1356">
        <v>2124.48</v>
      </c>
      <c r="T1356">
        <v>0</v>
      </c>
      <c r="U1356">
        <v>0</v>
      </c>
      <c r="V1356">
        <v>269.33999999999997</v>
      </c>
      <c r="W1356">
        <v>106.94</v>
      </c>
      <c r="X1356">
        <v>0</v>
      </c>
      <c r="Y1356">
        <v>0</v>
      </c>
    </row>
    <row r="1357" spans="1:25" x14ac:dyDescent="0.3">
      <c r="A1357">
        <v>880339</v>
      </c>
      <c r="B1357" t="s">
        <v>298</v>
      </c>
      <c r="C1357" t="s">
        <v>26</v>
      </c>
      <c r="D1357">
        <v>7001</v>
      </c>
      <c r="E1357">
        <v>8149</v>
      </c>
      <c r="F1357" t="s">
        <v>299</v>
      </c>
      <c r="G1357">
        <v>4</v>
      </c>
      <c r="H1357" t="s">
        <v>35</v>
      </c>
      <c r="I1357" t="s">
        <v>29</v>
      </c>
      <c r="J1357">
        <v>40308</v>
      </c>
      <c r="K1357" t="s">
        <v>189</v>
      </c>
      <c r="L1357">
        <v>40308</v>
      </c>
      <c r="M1357" t="s">
        <v>189</v>
      </c>
      <c r="N1357" t="s">
        <v>190</v>
      </c>
      <c r="O1357" t="s">
        <v>43</v>
      </c>
      <c r="P1357">
        <v>2064673</v>
      </c>
      <c r="Q1357" t="s">
        <v>929</v>
      </c>
      <c r="R1357">
        <v>134774.34</v>
      </c>
      <c r="S1357">
        <v>0</v>
      </c>
      <c r="T1357">
        <v>0</v>
      </c>
      <c r="U1357">
        <v>0</v>
      </c>
      <c r="V1357">
        <v>29234.12</v>
      </c>
      <c r="W1357">
        <v>0</v>
      </c>
      <c r="X1357">
        <v>0</v>
      </c>
      <c r="Y1357">
        <v>0</v>
      </c>
    </row>
    <row r="1358" spans="1:25" x14ac:dyDescent="0.3">
      <c r="A1358">
        <v>76007</v>
      </c>
      <c r="B1358" t="s">
        <v>400</v>
      </c>
      <c r="C1358" t="s">
        <v>26</v>
      </c>
      <c r="D1358">
        <v>7994</v>
      </c>
      <c r="E1358">
        <v>8149</v>
      </c>
      <c r="F1358" t="s">
        <v>52</v>
      </c>
      <c r="G1358">
        <v>3</v>
      </c>
      <c r="H1358" t="s">
        <v>53</v>
      </c>
      <c r="I1358" t="s">
        <v>36</v>
      </c>
      <c r="J1358">
        <v>40263</v>
      </c>
      <c r="K1358" t="s">
        <v>398</v>
      </c>
      <c r="L1358">
        <v>40263</v>
      </c>
      <c r="M1358" t="s">
        <v>398</v>
      </c>
      <c r="N1358" t="s">
        <v>55</v>
      </c>
      <c r="O1358" t="s">
        <v>43</v>
      </c>
      <c r="P1358">
        <v>1534593</v>
      </c>
      <c r="Q1358" t="s">
        <v>458</v>
      </c>
      <c r="R1358">
        <v>13511.22</v>
      </c>
      <c r="S1358">
        <v>0</v>
      </c>
      <c r="T1358">
        <v>0</v>
      </c>
      <c r="U1358">
        <v>0</v>
      </c>
      <c r="V1358">
        <v>421.43</v>
      </c>
      <c r="W1358">
        <v>0</v>
      </c>
      <c r="X1358">
        <v>0</v>
      </c>
      <c r="Y1358">
        <v>0</v>
      </c>
    </row>
    <row r="1359" spans="1:25" x14ac:dyDescent="0.3">
      <c r="A1359">
        <v>311029</v>
      </c>
      <c r="B1359" t="s">
        <v>752</v>
      </c>
      <c r="C1359" t="s">
        <v>26</v>
      </c>
      <c r="D1359">
        <v>7003</v>
      </c>
      <c r="E1359">
        <v>8148</v>
      </c>
      <c r="F1359" t="s">
        <v>648</v>
      </c>
      <c r="G1359">
        <v>4</v>
      </c>
      <c r="H1359" t="s">
        <v>35</v>
      </c>
      <c r="I1359" t="s">
        <v>36</v>
      </c>
      <c r="J1359">
        <v>40461</v>
      </c>
      <c r="K1359" t="s">
        <v>37</v>
      </c>
      <c r="L1359">
        <v>40461</v>
      </c>
      <c r="M1359" t="s">
        <v>37</v>
      </c>
      <c r="N1359" t="s">
        <v>649</v>
      </c>
      <c r="O1359" t="s">
        <v>31</v>
      </c>
      <c r="P1359">
        <v>2042950</v>
      </c>
      <c r="Q1359" t="s">
        <v>107</v>
      </c>
      <c r="R1359">
        <v>10228.65</v>
      </c>
      <c r="S1359">
        <v>6304.13</v>
      </c>
      <c r="T1359">
        <v>0</v>
      </c>
      <c r="U1359">
        <v>0</v>
      </c>
      <c r="V1359">
        <v>803.51</v>
      </c>
      <c r="W1359">
        <v>588.32000000000005</v>
      </c>
      <c r="X1359">
        <v>0</v>
      </c>
      <c r="Y1359">
        <v>0</v>
      </c>
    </row>
    <row r="1360" spans="1:25" x14ac:dyDescent="0.3">
      <c r="A1360">
        <v>458677</v>
      </c>
      <c r="B1360" t="s">
        <v>65</v>
      </c>
      <c r="C1360" t="s">
        <v>26</v>
      </c>
      <c r="D1360">
        <v>7992</v>
      </c>
      <c r="E1360">
        <v>8149</v>
      </c>
      <c r="F1360" t="s">
        <v>182</v>
      </c>
      <c r="G1360">
        <v>4</v>
      </c>
      <c r="H1360" t="s">
        <v>35</v>
      </c>
      <c r="I1360" t="s">
        <v>29</v>
      </c>
      <c r="J1360">
        <v>2133</v>
      </c>
      <c r="K1360" t="s">
        <v>67</v>
      </c>
      <c r="L1360">
        <v>2133</v>
      </c>
      <c r="M1360" t="s">
        <v>67</v>
      </c>
      <c r="N1360" t="s">
        <v>68</v>
      </c>
      <c r="O1360" t="s">
        <v>69</v>
      </c>
      <c r="P1360">
        <v>2662369</v>
      </c>
      <c r="Q1360" t="s">
        <v>778</v>
      </c>
      <c r="R1360">
        <v>25001.7</v>
      </c>
      <c r="S1360">
        <v>0</v>
      </c>
      <c r="T1360">
        <v>0</v>
      </c>
      <c r="U1360">
        <v>0</v>
      </c>
      <c r="V1360">
        <v>2452.2600000000002</v>
      </c>
      <c r="W1360">
        <v>0</v>
      </c>
      <c r="X1360">
        <v>0</v>
      </c>
      <c r="Y1360">
        <v>0</v>
      </c>
    </row>
    <row r="1361" spans="1:25" x14ac:dyDescent="0.3">
      <c r="A1361">
        <v>274982</v>
      </c>
      <c r="B1361" t="s">
        <v>180</v>
      </c>
      <c r="C1361" t="s">
        <v>26</v>
      </c>
      <c r="D1361">
        <v>7003</v>
      </c>
      <c r="E1361">
        <v>8148</v>
      </c>
      <c r="F1361" t="s">
        <v>116</v>
      </c>
      <c r="G1361">
        <v>3</v>
      </c>
      <c r="H1361" t="s">
        <v>53</v>
      </c>
      <c r="I1361" t="s">
        <v>36</v>
      </c>
      <c r="J1361">
        <v>40461</v>
      </c>
      <c r="K1361" t="s">
        <v>37</v>
      </c>
      <c r="L1361">
        <v>40461</v>
      </c>
      <c r="M1361" t="s">
        <v>37</v>
      </c>
      <c r="N1361" t="s">
        <v>117</v>
      </c>
      <c r="O1361" t="s">
        <v>31</v>
      </c>
      <c r="P1361">
        <v>1508035</v>
      </c>
      <c r="Q1361" t="s">
        <v>1308</v>
      </c>
      <c r="R1361">
        <v>7437.08</v>
      </c>
      <c r="S1361">
        <v>7437.08</v>
      </c>
      <c r="T1361">
        <v>0</v>
      </c>
      <c r="U1361">
        <v>0</v>
      </c>
      <c r="V1361">
        <v>322.56</v>
      </c>
      <c r="W1361">
        <v>322.56</v>
      </c>
      <c r="X1361">
        <v>0</v>
      </c>
      <c r="Y1361">
        <v>0</v>
      </c>
    </row>
    <row r="1362" spans="1:25" x14ac:dyDescent="0.3">
      <c r="A1362">
        <v>329831</v>
      </c>
      <c r="B1362" t="s">
        <v>437</v>
      </c>
      <c r="C1362" t="s">
        <v>26</v>
      </c>
      <c r="D1362">
        <v>7003</v>
      </c>
      <c r="E1362">
        <v>8148</v>
      </c>
      <c r="F1362" t="s">
        <v>438</v>
      </c>
      <c r="G1362">
        <v>2</v>
      </c>
      <c r="H1362" t="s">
        <v>28</v>
      </c>
      <c r="I1362" t="s">
        <v>36</v>
      </c>
      <c r="J1362">
        <v>40461</v>
      </c>
      <c r="K1362" t="s">
        <v>37</v>
      </c>
      <c r="L1362">
        <v>40461</v>
      </c>
      <c r="M1362" t="s">
        <v>37</v>
      </c>
      <c r="N1362">
        <v>0</v>
      </c>
      <c r="O1362" t="s">
        <v>31</v>
      </c>
      <c r="P1362">
        <v>3466661</v>
      </c>
      <c r="Q1362" t="s">
        <v>124</v>
      </c>
      <c r="R1362">
        <v>35901.879999999997</v>
      </c>
      <c r="S1362">
        <v>35901.879999999997</v>
      </c>
      <c r="T1362">
        <v>0</v>
      </c>
      <c r="U1362">
        <v>0</v>
      </c>
      <c r="V1362">
        <v>422.29</v>
      </c>
      <c r="W1362">
        <v>422.29</v>
      </c>
      <c r="X1362">
        <v>0</v>
      </c>
      <c r="Y1362">
        <v>0</v>
      </c>
    </row>
    <row r="1363" spans="1:25" x14ac:dyDescent="0.3">
      <c r="A1363">
        <v>877493</v>
      </c>
      <c r="B1363" t="s">
        <v>1203</v>
      </c>
      <c r="C1363" t="s">
        <v>26</v>
      </c>
      <c r="D1363">
        <v>7600</v>
      </c>
      <c r="E1363">
        <v>8115</v>
      </c>
      <c r="F1363" t="s">
        <v>816</v>
      </c>
      <c r="G1363">
        <v>4</v>
      </c>
      <c r="H1363" t="s">
        <v>35</v>
      </c>
      <c r="I1363" t="s">
        <v>36</v>
      </c>
      <c r="J1363">
        <v>910</v>
      </c>
      <c r="K1363" t="s">
        <v>817</v>
      </c>
      <c r="L1363">
        <v>910</v>
      </c>
      <c r="M1363" t="s">
        <v>817</v>
      </c>
      <c r="N1363" t="s">
        <v>818</v>
      </c>
      <c r="O1363" t="s">
        <v>69</v>
      </c>
      <c r="P1363">
        <v>3688306</v>
      </c>
      <c r="Q1363" t="s">
        <v>1204</v>
      </c>
      <c r="R1363">
        <v>17191.009999999998</v>
      </c>
      <c r="S1363">
        <v>4345.55</v>
      </c>
      <c r="T1363">
        <v>0</v>
      </c>
      <c r="U1363">
        <v>0</v>
      </c>
      <c r="V1363">
        <v>1060.3800000000001</v>
      </c>
      <c r="W1363">
        <v>302.12</v>
      </c>
      <c r="X1363">
        <v>0</v>
      </c>
      <c r="Y1363">
        <v>0</v>
      </c>
    </row>
    <row r="1364" spans="1:25" x14ac:dyDescent="0.3">
      <c r="A1364">
        <v>911361</v>
      </c>
      <c r="B1364" t="s">
        <v>838</v>
      </c>
      <c r="C1364" t="s">
        <v>26</v>
      </c>
      <c r="D1364">
        <v>7001</v>
      </c>
      <c r="E1364">
        <v>8149</v>
      </c>
      <c r="F1364" t="s">
        <v>839</v>
      </c>
      <c r="G1364">
        <v>2</v>
      </c>
      <c r="H1364" t="s">
        <v>28</v>
      </c>
      <c r="I1364" t="s">
        <v>29</v>
      </c>
      <c r="J1364">
        <v>72452</v>
      </c>
      <c r="K1364" t="s">
        <v>840</v>
      </c>
      <c r="L1364">
        <v>72452</v>
      </c>
      <c r="M1364" t="s">
        <v>840</v>
      </c>
      <c r="N1364">
        <v>0</v>
      </c>
      <c r="O1364" t="s">
        <v>69</v>
      </c>
      <c r="P1364">
        <v>2409233</v>
      </c>
      <c r="Q1364" t="s">
        <v>669</v>
      </c>
      <c r="R1364">
        <v>45765.93</v>
      </c>
      <c r="S1364">
        <v>22882.97</v>
      </c>
      <c r="T1364">
        <v>0</v>
      </c>
      <c r="U1364">
        <v>0</v>
      </c>
      <c r="V1364">
        <v>2762.21</v>
      </c>
      <c r="W1364">
        <v>1384.84</v>
      </c>
      <c r="X1364">
        <v>0</v>
      </c>
      <c r="Y1364">
        <v>0</v>
      </c>
    </row>
    <row r="1365" spans="1:25" x14ac:dyDescent="0.3">
      <c r="A1365">
        <v>932165</v>
      </c>
      <c r="B1365" t="s">
        <v>523</v>
      </c>
      <c r="C1365" t="s">
        <v>26</v>
      </c>
      <c r="D1365">
        <v>7994</v>
      </c>
      <c r="E1365">
        <v>8149</v>
      </c>
      <c r="F1365" t="s">
        <v>524</v>
      </c>
      <c r="G1365">
        <v>2</v>
      </c>
      <c r="H1365" t="s">
        <v>28</v>
      </c>
      <c r="I1365" t="s">
        <v>36</v>
      </c>
      <c r="J1365">
        <v>72954</v>
      </c>
      <c r="K1365" t="s">
        <v>525</v>
      </c>
      <c r="L1365">
        <v>72952</v>
      </c>
      <c r="M1365" t="s">
        <v>526</v>
      </c>
      <c r="N1365">
        <v>0</v>
      </c>
      <c r="O1365" t="s">
        <v>43</v>
      </c>
      <c r="P1365">
        <v>3794088</v>
      </c>
      <c r="Q1365" t="s">
        <v>662</v>
      </c>
      <c r="R1365">
        <v>627.1</v>
      </c>
      <c r="S1365">
        <v>0</v>
      </c>
      <c r="T1365">
        <v>0</v>
      </c>
      <c r="U1365">
        <v>0</v>
      </c>
      <c r="V1365">
        <v>17.399999999999999</v>
      </c>
      <c r="W1365">
        <v>0</v>
      </c>
      <c r="X1365">
        <v>0</v>
      </c>
      <c r="Y1365">
        <v>0</v>
      </c>
    </row>
    <row r="1366" spans="1:25" x14ac:dyDescent="0.3">
      <c r="A1366">
        <v>497890</v>
      </c>
      <c r="B1366" t="s">
        <v>966</v>
      </c>
      <c r="C1366" t="s">
        <v>26</v>
      </c>
      <c r="D1366">
        <v>7670</v>
      </c>
      <c r="E1366">
        <v>8155</v>
      </c>
      <c r="F1366" t="s">
        <v>249</v>
      </c>
      <c r="G1366">
        <v>4</v>
      </c>
      <c r="H1366" t="s">
        <v>35</v>
      </c>
      <c r="I1366" t="s">
        <v>36</v>
      </c>
      <c r="J1366">
        <v>40206</v>
      </c>
      <c r="K1366" t="s">
        <v>47</v>
      </c>
      <c r="L1366">
        <v>40205</v>
      </c>
      <c r="M1366" t="s">
        <v>48</v>
      </c>
      <c r="N1366" t="s">
        <v>690</v>
      </c>
      <c r="O1366" t="s">
        <v>43</v>
      </c>
      <c r="P1366">
        <v>2042489</v>
      </c>
      <c r="Q1366" t="s">
        <v>111</v>
      </c>
      <c r="R1366">
        <v>2482.2600000000002</v>
      </c>
      <c r="S1366">
        <v>0</v>
      </c>
      <c r="T1366">
        <v>0</v>
      </c>
      <c r="U1366">
        <v>0</v>
      </c>
      <c r="V1366">
        <v>209.74</v>
      </c>
      <c r="W1366">
        <v>0</v>
      </c>
      <c r="X1366">
        <v>0</v>
      </c>
      <c r="Y1366">
        <v>0</v>
      </c>
    </row>
    <row r="1367" spans="1:25" x14ac:dyDescent="0.3">
      <c r="A1367">
        <v>176286</v>
      </c>
      <c r="B1367" t="s">
        <v>647</v>
      </c>
      <c r="C1367" t="s">
        <v>26</v>
      </c>
      <c r="D1367">
        <v>7003</v>
      </c>
      <c r="E1367">
        <v>8148</v>
      </c>
      <c r="F1367" t="s">
        <v>648</v>
      </c>
      <c r="G1367">
        <v>3</v>
      </c>
      <c r="H1367" t="s">
        <v>53</v>
      </c>
      <c r="I1367" t="s">
        <v>36</v>
      </c>
      <c r="J1367">
        <v>40461</v>
      </c>
      <c r="K1367" t="s">
        <v>37</v>
      </c>
      <c r="L1367">
        <v>40461</v>
      </c>
      <c r="M1367" t="s">
        <v>37</v>
      </c>
      <c r="N1367" t="s">
        <v>649</v>
      </c>
      <c r="O1367" t="s">
        <v>31</v>
      </c>
      <c r="P1367">
        <v>3544178</v>
      </c>
      <c r="Q1367" t="s">
        <v>131</v>
      </c>
      <c r="R1367">
        <v>123.07</v>
      </c>
      <c r="S1367">
        <v>0</v>
      </c>
      <c r="T1367">
        <v>0</v>
      </c>
      <c r="U1367">
        <v>0</v>
      </c>
      <c r="V1367">
        <v>2.64</v>
      </c>
      <c r="W1367">
        <v>0</v>
      </c>
      <c r="X1367">
        <v>0</v>
      </c>
      <c r="Y1367">
        <v>0</v>
      </c>
    </row>
    <row r="1368" spans="1:25" x14ac:dyDescent="0.3">
      <c r="A1368">
        <v>225157</v>
      </c>
      <c r="B1368" t="s">
        <v>433</v>
      </c>
      <c r="C1368" t="s">
        <v>26</v>
      </c>
      <c r="D1368">
        <v>879</v>
      </c>
      <c r="E1368">
        <v>8149</v>
      </c>
      <c r="F1368" t="s">
        <v>434</v>
      </c>
      <c r="G1368">
        <v>4</v>
      </c>
      <c r="H1368" t="s">
        <v>35</v>
      </c>
      <c r="I1368" t="s">
        <v>29</v>
      </c>
      <c r="J1368">
        <v>40810</v>
      </c>
      <c r="K1368" t="s">
        <v>435</v>
      </c>
      <c r="L1368">
        <v>40810</v>
      </c>
      <c r="M1368" t="s">
        <v>435</v>
      </c>
      <c r="N1368" t="s">
        <v>436</v>
      </c>
      <c r="O1368" t="s">
        <v>69</v>
      </c>
      <c r="P1368">
        <v>3425493</v>
      </c>
      <c r="Q1368" t="s">
        <v>384</v>
      </c>
      <c r="R1368">
        <v>488659.32</v>
      </c>
      <c r="S1368">
        <v>488659.32</v>
      </c>
      <c r="T1368">
        <v>0</v>
      </c>
      <c r="U1368">
        <v>0</v>
      </c>
      <c r="V1368">
        <v>16200.18</v>
      </c>
      <c r="W1368">
        <v>16200.18</v>
      </c>
      <c r="X1368">
        <v>0</v>
      </c>
      <c r="Y1368">
        <v>0</v>
      </c>
    </row>
    <row r="1369" spans="1:25" x14ac:dyDescent="0.3">
      <c r="A1369">
        <v>409468</v>
      </c>
      <c r="B1369" t="s">
        <v>1131</v>
      </c>
      <c r="C1369" t="s">
        <v>26</v>
      </c>
      <c r="D1369">
        <v>7001</v>
      </c>
      <c r="E1369">
        <v>8149</v>
      </c>
      <c r="F1369" t="s">
        <v>756</v>
      </c>
      <c r="G1369">
        <v>4</v>
      </c>
      <c r="H1369" t="s">
        <v>35</v>
      </c>
      <c r="I1369" t="s">
        <v>29</v>
      </c>
      <c r="J1369">
        <v>72773</v>
      </c>
      <c r="K1369" t="s">
        <v>757</v>
      </c>
      <c r="L1369">
        <v>72773</v>
      </c>
      <c r="M1369" t="s">
        <v>757</v>
      </c>
      <c r="N1369" t="s">
        <v>863</v>
      </c>
      <c r="O1369" t="s">
        <v>43</v>
      </c>
      <c r="P1369">
        <v>2684389</v>
      </c>
      <c r="Q1369" t="s">
        <v>1309</v>
      </c>
      <c r="R1369">
        <v>147298.1</v>
      </c>
      <c r="S1369">
        <v>38756.04</v>
      </c>
      <c r="T1369">
        <v>0</v>
      </c>
      <c r="U1369">
        <v>36242.300000000003</v>
      </c>
      <c r="V1369">
        <v>13389.46</v>
      </c>
      <c r="W1369">
        <v>3418.48</v>
      </c>
      <c r="X1369">
        <v>0</v>
      </c>
      <c r="Y1369">
        <v>2440.58</v>
      </c>
    </row>
    <row r="1370" spans="1:25" x14ac:dyDescent="0.3">
      <c r="A1370">
        <v>659378</v>
      </c>
      <c r="B1370" t="s">
        <v>689</v>
      </c>
      <c r="C1370" t="s">
        <v>26</v>
      </c>
      <c r="D1370">
        <v>7670</v>
      </c>
      <c r="E1370">
        <v>8155</v>
      </c>
      <c r="F1370" t="s">
        <v>249</v>
      </c>
      <c r="G1370">
        <v>4</v>
      </c>
      <c r="H1370" t="s">
        <v>35</v>
      </c>
      <c r="I1370" t="s">
        <v>36</v>
      </c>
      <c r="J1370">
        <v>40206</v>
      </c>
      <c r="K1370" t="s">
        <v>47</v>
      </c>
      <c r="L1370">
        <v>40205</v>
      </c>
      <c r="M1370" t="s">
        <v>48</v>
      </c>
      <c r="N1370" t="s">
        <v>690</v>
      </c>
      <c r="O1370" t="s">
        <v>43</v>
      </c>
      <c r="P1370">
        <v>2673218</v>
      </c>
      <c r="Q1370" t="s">
        <v>415</v>
      </c>
      <c r="R1370">
        <v>742.16</v>
      </c>
      <c r="S1370">
        <v>0</v>
      </c>
      <c r="T1370">
        <v>0</v>
      </c>
      <c r="U1370">
        <v>0</v>
      </c>
      <c r="V1370">
        <v>69.22</v>
      </c>
      <c r="W1370">
        <v>0</v>
      </c>
      <c r="X1370">
        <v>0</v>
      </c>
      <c r="Y1370">
        <v>0</v>
      </c>
    </row>
    <row r="1371" spans="1:25" x14ac:dyDescent="0.3">
      <c r="A1371">
        <v>561339</v>
      </c>
      <c r="B1371" t="s">
        <v>422</v>
      </c>
      <c r="C1371" t="s">
        <v>26</v>
      </c>
      <c r="D1371">
        <v>7595</v>
      </c>
      <c r="E1371">
        <v>8149</v>
      </c>
      <c r="F1371" t="s">
        <v>52</v>
      </c>
      <c r="G1371">
        <v>4</v>
      </c>
      <c r="H1371" t="s">
        <v>35</v>
      </c>
      <c r="I1371" t="s">
        <v>29</v>
      </c>
      <c r="J1371">
        <v>72507</v>
      </c>
      <c r="K1371" t="s">
        <v>423</v>
      </c>
      <c r="L1371">
        <v>72480</v>
      </c>
      <c r="M1371" t="s">
        <v>130</v>
      </c>
      <c r="N1371" t="s">
        <v>55</v>
      </c>
      <c r="O1371" t="s">
        <v>43</v>
      </c>
      <c r="P1371">
        <v>2652154</v>
      </c>
      <c r="Q1371" t="s">
        <v>70</v>
      </c>
      <c r="R1371">
        <v>28447.08</v>
      </c>
      <c r="S1371">
        <v>0</v>
      </c>
      <c r="T1371">
        <v>0</v>
      </c>
      <c r="U1371">
        <v>0</v>
      </c>
      <c r="V1371">
        <v>1797.66</v>
      </c>
      <c r="W1371">
        <v>0</v>
      </c>
      <c r="X1371">
        <v>0</v>
      </c>
      <c r="Y1371">
        <v>0</v>
      </c>
    </row>
    <row r="1372" spans="1:25" x14ac:dyDescent="0.3">
      <c r="A1372">
        <v>721786</v>
      </c>
      <c r="B1372" t="s">
        <v>279</v>
      </c>
      <c r="C1372" t="s">
        <v>26</v>
      </c>
      <c r="D1372">
        <v>7003</v>
      </c>
      <c r="E1372">
        <v>8148</v>
      </c>
      <c r="F1372" t="s">
        <v>280</v>
      </c>
      <c r="G1372">
        <v>4</v>
      </c>
      <c r="H1372" t="s">
        <v>35</v>
      </c>
      <c r="I1372" t="s">
        <v>36</v>
      </c>
      <c r="J1372">
        <v>40461</v>
      </c>
      <c r="K1372" t="s">
        <v>37</v>
      </c>
      <c r="L1372">
        <v>40461</v>
      </c>
      <c r="M1372" t="s">
        <v>37</v>
      </c>
      <c r="N1372" t="s">
        <v>281</v>
      </c>
      <c r="O1372" t="s">
        <v>31</v>
      </c>
      <c r="P1372">
        <v>2047926</v>
      </c>
      <c r="Q1372" t="s">
        <v>828</v>
      </c>
      <c r="R1372">
        <v>14711.64</v>
      </c>
      <c r="S1372">
        <v>4849.1499999999996</v>
      </c>
      <c r="T1372">
        <v>0</v>
      </c>
      <c r="U1372">
        <v>0</v>
      </c>
      <c r="V1372">
        <v>271.19</v>
      </c>
      <c r="W1372">
        <v>92.34</v>
      </c>
      <c r="X1372">
        <v>0</v>
      </c>
      <c r="Y1372">
        <v>0</v>
      </c>
    </row>
    <row r="1373" spans="1:25" x14ac:dyDescent="0.3">
      <c r="A1373">
        <v>400667</v>
      </c>
      <c r="B1373" t="s">
        <v>1310</v>
      </c>
      <c r="C1373" t="s">
        <v>26</v>
      </c>
      <c r="D1373">
        <v>7001</v>
      </c>
      <c r="E1373">
        <v>8149</v>
      </c>
      <c r="F1373" t="s">
        <v>1311</v>
      </c>
      <c r="G1373">
        <v>2</v>
      </c>
      <c r="H1373" t="s">
        <v>28</v>
      </c>
      <c r="I1373" t="s">
        <v>29</v>
      </c>
      <c r="J1373">
        <v>72008</v>
      </c>
      <c r="K1373" t="s">
        <v>241</v>
      </c>
      <c r="L1373">
        <v>72008</v>
      </c>
      <c r="M1373" t="s">
        <v>242</v>
      </c>
      <c r="N1373">
        <v>0</v>
      </c>
      <c r="O1373" t="s">
        <v>43</v>
      </c>
      <c r="P1373">
        <v>3550175</v>
      </c>
      <c r="Q1373" t="s">
        <v>328</v>
      </c>
      <c r="R1373">
        <v>37790.550000000003</v>
      </c>
      <c r="S1373">
        <v>37790.550000000003</v>
      </c>
      <c r="T1373">
        <v>0</v>
      </c>
      <c r="U1373">
        <v>0</v>
      </c>
      <c r="V1373">
        <v>2179.04</v>
      </c>
      <c r="W1373">
        <v>2179.04</v>
      </c>
      <c r="X1373">
        <v>0</v>
      </c>
      <c r="Y1373">
        <v>0</v>
      </c>
    </row>
    <row r="1374" spans="1:25" x14ac:dyDescent="0.3">
      <c r="A1374">
        <v>759745</v>
      </c>
      <c r="B1374" t="s">
        <v>1312</v>
      </c>
      <c r="C1374" t="s">
        <v>26</v>
      </c>
      <c r="D1374">
        <v>7992</v>
      </c>
      <c r="E1374">
        <v>8149</v>
      </c>
      <c r="F1374" t="s">
        <v>1313</v>
      </c>
      <c r="G1374">
        <v>4</v>
      </c>
      <c r="H1374" t="s">
        <v>35</v>
      </c>
      <c r="I1374" t="s">
        <v>223</v>
      </c>
      <c r="J1374">
        <v>755</v>
      </c>
      <c r="K1374" t="s">
        <v>224</v>
      </c>
      <c r="L1374">
        <v>755</v>
      </c>
      <c r="M1374" t="s">
        <v>224</v>
      </c>
      <c r="N1374" t="s">
        <v>225</v>
      </c>
      <c r="O1374" t="s">
        <v>69</v>
      </c>
      <c r="P1374">
        <v>1976901</v>
      </c>
      <c r="Q1374" t="s">
        <v>138</v>
      </c>
      <c r="R1374">
        <v>190667.73</v>
      </c>
      <c r="S1374">
        <v>30372.2</v>
      </c>
      <c r="T1374">
        <v>0</v>
      </c>
      <c r="U1374">
        <v>0</v>
      </c>
      <c r="V1374">
        <v>12803.86</v>
      </c>
      <c r="W1374">
        <v>1959.28</v>
      </c>
      <c r="X1374">
        <v>0</v>
      </c>
      <c r="Y1374">
        <v>0</v>
      </c>
    </row>
    <row r="1375" spans="1:25" x14ac:dyDescent="0.3">
      <c r="A1375">
        <v>29664</v>
      </c>
      <c r="B1375" t="s">
        <v>140</v>
      </c>
      <c r="C1375" t="s">
        <v>26</v>
      </c>
      <c r="D1375">
        <v>7670</v>
      </c>
      <c r="E1375">
        <v>8155</v>
      </c>
      <c r="F1375" t="s">
        <v>113</v>
      </c>
      <c r="G1375">
        <v>3</v>
      </c>
      <c r="H1375" t="s">
        <v>53</v>
      </c>
      <c r="I1375" t="s">
        <v>36</v>
      </c>
      <c r="J1375">
        <v>40206</v>
      </c>
      <c r="K1375" t="s">
        <v>47</v>
      </c>
      <c r="L1375">
        <v>40205</v>
      </c>
      <c r="M1375" t="s">
        <v>48</v>
      </c>
      <c r="N1375" t="s">
        <v>49</v>
      </c>
      <c r="O1375" t="s">
        <v>43</v>
      </c>
      <c r="P1375">
        <v>3425493</v>
      </c>
      <c r="Q1375" t="s">
        <v>384</v>
      </c>
      <c r="R1375">
        <v>32635.78</v>
      </c>
      <c r="S1375">
        <v>0</v>
      </c>
      <c r="T1375">
        <v>0</v>
      </c>
      <c r="U1375">
        <v>0</v>
      </c>
      <c r="V1375">
        <v>398.36</v>
      </c>
      <c r="W1375">
        <v>0</v>
      </c>
      <c r="X1375">
        <v>0</v>
      </c>
      <c r="Y1375">
        <v>0</v>
      </c>
    </row>
    <row r="1376" spans="1:25" x14ac:dyDescent="0.3">
      <c r="A1376">
        <v>76007</v>
      </c>
      <c r="B1376" t="s">
        <v>400</v>
      </c>
      <c r="C1376" t="s">
        <v>26</v>
      </c>
      <c r="D1376">
        <v>7994</v>
      </c>
      <c r="E1376">
        <v>8149</v>
      </c>
      <c r="F1376" t="s">
        <v>52</v>
      </c>
      <c r="G1376">
        <v>3</v>
      </c>
      <c r="H1376" t="s">
        <v>53</v>
      </c>
      <c r="I1376" t="s">
        <v>36</v>
      </c>
      <c r="J1376">
        <v>40263</v>
      </c>
      <c r="K1376" t="s">
        <v>398</v>
      </c>
      <c r="L1376">
        <v>40263</v>
      </c>
      <c r="M1376" t="s">
        <v>398</v>
      </c>
      <c r="N1376" t="s">
        <v>55</v>
      </c>
      <c r="O1376" t="s">
        <v>43</v>
      </c>
      <c r="P1376">
        <v>3900826</v>
      </c>
      <c r="Q1376" t="s">
        <v>1083</v>
      </c>
      <c r="R1376">
        <v>13776.54</v>
      </c>
      <c r="S1376">
        <v>0</v>
      </c>
      <c r="T1376">
        <v>0</v>
      </c>
      <c r="U1376">
        <v>0</v>
      </c>
      <c r="V1376">
        <v>443.7</v>
      </c>
      <c r="W1376">
        <v>0</v>
      </c>
      <c r="X1376">
        <v>0</v>
      </c>
      <c r="Y1376">
        <v>0</v>
      </c>
    </row>
    <row r="1377" spans="1:25" x14ac:dyDescent="0.3">
      <c r="A1377">
        <v>329831</v>
      </c>
      <c r="B1377" t="s">
        <v>437</v>
      </c>
      <c r="C1377" t="s">
        <v>26</v>
      </c>
      <c r="D1377">
        <v>7003</v>
      </c>
      <c r="E1377">
        <v>8148</v>
      </c>
      <c r="F1377" t="s">
        <v>438</v>
      </c>
      <c r="G1377">
        <v>2</v>
      </c>
      <c r="H1377" t="s">
        <v>28</v>
      </c>
      <c r="I1377" t="s">
        <v>36</v>
      </c>
      <c r="J1377">
        <v>40461</v>
      </c>
      <c r="K1377" t="s">
        <v>37</v>
      </c>
      <c r="L1377">
        <v>40461</v>
      </c>
      <c r="M1377" t="s">
        <v>37</v>
      </c>
      <c r="N1377">
        <v>0</v>
      </c>
      <c r="O1377" t="s">
        <v>31</v>
      </c>
      <c r="P1377">
        <v>3642733</v>
      </c>
      <c r="Q1377" t="s">
        <v>32</v>
      </c>
      <c r="R1377">
        <v>37551.199999999997</v>
      </c>
      <c r="S1377">
        <v>37551.199999999997</v>
      </c>
      <c r="T1377">
        <v>0</v>
      </c>
      <c r="U1377">
        <v>0</v>
      </c>
      <c r="V1377">
        <v>459.68</v>
      </c>
      <c r="W1377">
        <v>459.68</v>
      </c>
      <c r="X1377">
        <v>0</v>
      </c>
      <c r="Y1377">
        <v>0</v>
      </c>
    </row>
    <row r="1378" spans="1:25" x14ac:dyDescent="0.3">
      <c r="A1378">
        <v>268209</v>
      </c>
      <c r="B1378" t="s">
        <v>301</v>
      </c>
      <c r="C1378" t="s">
        <v>26</v>
      </c>
      <c r="D1378">
        <v>7003</v>
      </c>
      <c r="E1378">
        <v>8148</v>
      </c>
      <c r="F1378" t="s">
        <v>280</v>
      </c>
      <c r="G1378">
        <v>4</v>
      </c>
      <c r="H1378" t="s">
        <v>35</v>
      </c>
      <c r="I1378" t="s">
        <v>36</v>
      </c>
      <c r="J1378">
        <v>40461</v>
      </c>
      <c r="K1378" t="s">
        <v>37</v>
      </c>
      <c r="L1378">
        <v>40461</v>
      </c>
      <c r="M1378" t="s">
        <v>37</v>
      </c>
      <c r="N1378" t="s">
        <v>302</v>
      </c>
      <c r="O1378" t="s">
        <v>31</v>
      </c>
      <c r="P1378">
        <v>3690369</v>
      </c>
      <c r="Q1378" t="s">
        <v>488</v>
      </c>
      <c r="R1378">
        <v>2517.71</v>
      </c>
      <c r="S1378">
        <v>0</v>
      </c>
      <c r="T1378">
        <v>0</v>
      </c>
      <c r="U1378">
        <v>0</v>
      </c>
      <c r="V1378">
        <v>148.26</v>
      </c>
      <c r="W1378">
        <v>0</v>
      </c>
      <c r="X1378">
        <v>0</v>
      </c>
      <c r="Y1378">
        <v>0</v>
      </c>
    </row>
    <row r="1379" spans="1:25" x14ac:dyDescent="0.3">
      <c r="A1379">
        <v>235118</v>
      </c>
      <c r="B1379" t="s">
        <v>1314</v>
      </c>
      <c r="C1379" t="s">
        <v>26</v>
      </c>
      <c r="D1379">
        <v>827</v>
      </c>
      <c r="E1379">
        <v>8149</v>
      </c>
      <c r="F1379" t="s">
        <v>1315</v>
      </c>
      <c r="G1379">
        <v>2</v>
      </c>
      <c r="H1379" t="s">
        <v>28</v>
      </c>
      <c r="I1379" t="s">
        <v>29</v>
      </c>
      <c r="J1379">
        <v>73307</v>
      </c>
      <c r="K1379" t="s">
        <v>626</v>
      </c>
      <c r="L1379">
        <v>73307</v>
      </c>
      <c r="M1379" t="s">
        <v>626</v>
      </c>
      <c r="N1379">
        <v>0</v>
      </c>
      <c r="O1379" t="s">
        <v>43</v>
      </c>
      <c r="P1379">
        <v>2344109</v>
      </c>
      <c r="Q1379" t="s">
        <v>604</v>
      </c>
      <c r="R1379">
        <v>12041.01</v>
      </c>
      <c r="S1379">
        <v>0</v>
      </c>
      <c r="T1379">
        <v>0</v>
      </c>
      <c r="U1379">
        <v>0</v>
      </c>
      <c r="V1379">
        <v>411.23</v>
      </c>
      <c r="W1379">
        <v>0</v>
      </c>
      <c r="X1379">
        <v>0</v>
      </c>
      <c r="Y1379">
        <v>0</v>
      </c>
    </row>
    <row r="1380" spans="1:25" x14ac:dyDescent="0.3">
      <c r="A1380">
        <v>867567</v>
      </c>
      <c r="B1380" t="s">
        <v>86</v>
      </c>
      <c r="C1380" t="s">
        <v>26</v>
      </c>
      <c r="D1380">
        <v>7003</v>
      </c>
      <c r="E1380">
        <v>8148</v>
      </c>
      <c r="F1380" t="s">
        <v>87</v>
      </c>
      <c r="G1380">
        <v>4</v>
      </c>
      <c r="H1380" t="s">
        <v>35</v>
      </c>
      <c r="I1380" t="s">
        <v>36</v>
      </c>
      <c r="J1380">
        <v>40461</v>
      </c>
      <c r="K1380" t="s">
        <v>37</v>
      </c>
      <c r="L1380">
        <v>40461</v>
      </c>
      <c r="M1380" t="s">
        <v>37</v>
      </c>
      <c r="N1380" t="s">
        <v>88</v>
      </c>
      <c r="O1380" t="s">
        <v>31</v>
      </c>
      <c r="P1380">
        <v>3560570</v>
      </c>
      <c r="Q1380" t="s">
        <v>753</v>
      </c>
      <c r="R1380">
        <v>525.82000000000005</v>
      </c>
      <c r="S1380">
        <v>525.82000000000005</v>
      </c>
      <c r="T1380">
        <v>0</v>
      </c>
      <c r="U1380">
        <v>0</v>
      </c>
      <c r="V1380">
        <v>-0.9</v>
      </c>
      <c r="W1380">
        <v>-0.9</v>
      </c>
      <c r="X1380">
        <v>0</v>
      </c>
      <c r="Y1380">
        <v>0</v>
      </c>
    </row>
    <row r="1381" spans="1:25" x14ac:dyDescent="0.3">
      <c r="A1381">
        <v>929879</v>
      </c>
      <c r="B1381" t="s">
        <v>162</v>
      </c>
      <c r="C1381" t="s">
        <v>26</v>
      </c>
      <c r="D1381">
        <v>7994</v>
      </c>
      <c r="E1381">
        <v>8149</v>
      </c>
      <c r="F1381" t="s">
        <v>163</v>
      </c>
      <c r="G1381">
        <v>4</v>
      </c>
      <c r="H1381" t="s">
        <v>35</v>
      </c>
      <c r="I1381" t="s">
        <v>29</v>
      </c>
      <c r="J1381">
        <v>72859</v>
      </c>
      <c r="K1381" t="s">
        <v>164</v>
      </c>
      <c r="L1381">
        <v>72859</v>
      </c>
      <c r="M1381" t="s">
        <v>164</v>
      </c>
      <c r="N1381" t="s">
        <v>165</v>
      </c>
      <c r="O1381" t="s">
        <v>43</v>
      </c>
      <c r="P1381">
        <v>3486909</v>
      </c>
      <c r="Q1381" t="s">
        <v>114</v>
      </c>
      <c r="R1381">
        <v>0</v>
      </c>
      <c r="S1381">
        <v>0</v>
      </c>
      <c r="T1381">
        <v>0</v>
      </c>
      <c r="U1381">
        <v>19803.84</v>
      </c>
      <c r="V1381">
        <v>0</v>
      </c>
      <c r="W1381">
        <v>0</v>
      </c>
      <c r="X1381">
        <v>0</v>
      </c>
      <c r="Y1381">
        <v>761.64</v>
      </c>
    </row>
    <row r="1382" spans="1:25" x14ac:dyDescent="0.3">
      <c r="A1382">
        <v>761297</v>
      </c>
      <c r="B1382" t="s">
        <v>1316</v>
      </c>
      <c r="C1382" t="s">
        <v>26</v>
      </c>
      <c r="D1382">
        <v>7001</v>
      </c>
      <c r="E1382">
        <v>8149</v>
      </c>
      <c r="F1382" t="s">
        <v>1317</v>
      </c>
      <c r="G1382">
        <v>2</v>
      </c>
      <c r="H1382" t="s">
        <v>28</v>
      </c>
      <c r="I1382" t="s">
        <v>29</v>
      </c>
      <c r="J1382">
        <v>40830</v>
      </c>
      <c r="K1382" t="s">
        <v>1318</v>
      </c>
      <c r="L1382">
        <v>40830</v>
      </c>
      <c r="M1382" t="s">
        <v>1318</v>
      </c>
      <c r="N1382">
        <v>0</v>
      </c>
      <c r="O1382" t="s">
        <v>69</v>
      </c>
      <c r="P1382">
        <v>2291870</v>
      </c>
      <c r="Q1382" t="s">
        <v>64</v>
      </c>
      <c r="R1382">
        <v>706.88</v>
      </c>
      <c r="S1382">
        <v>0</v>
      </c>
      <c r="T1382">
        <v>0</v>
      </c>
      <c r="U1382">
        <v>-119.68</v>
      </c>
      <c r="V1382">
        <v>155.65</v>
      </c>
      <c r="W1382">
        <v>0</v>
      </c>
      <c r="X1382">
        <v>0</v>
      </c>
      <c r="Y1382">
        <v>-103.68</v>
      </c>
    </row>
    <row r="1383" spans="1:25" x14ac:dyDescent="0.3">
      <c r="A1383">
        <v>448177</v>
      </c>
      <c r="B1383" t="s">
        <v>227</v>
      </c>
      <c r="C1383" t="s">
        <v>26</v>
      </c>
      <c r="D1383">
        <v>999</v>
      </c>
      <c r="E1383">
        <v>8149</v>
      </c>
      <c r="F1383" t="s">
        <v>228</v>
      </c>
      <c r="G1383">
        <v>2</v>
      </c>
      <c r="H1383" t="s">
        <v>28</v>
      </c>
      <c r="I1383" t="s">
        <v>29</v>
      </c>
      <c r="J1383">
        <v>40848</v>
      </c>
      <c r="K1383" t="s">
        <v>42</v>
      </c>
      <c r="L1383">
        <v>40848</v>
      </c>
      <c r="M1383" t="s">
        <v>42</v>
      </c>
      <c r="N1383">
        <v>0</v>
      </c>
      <c r="O1383" t="s">
        <v>43</v>
      </c>
      <c r="P1383">
        <v>3609526</v>
      </c>
      <c r="Q1383" t="s">
        <v>229</v>
      </c>
      <c r="R1383">
        <v>52999.92</v>
      </c>
      <c r="S1383">
        <v>0</v>
      </c>
      <c r="T1383">
        <v>0</v>
      </c>
      <c r="U1383">
        <v>0</v>
      </c>
      <c r="V1383">
        <v>3445.3</v>
      </c>
      <c r="W1383">
        <v>0</v>
      </c>
      <c r="X1383">
        <v>0</v>
      </c>
      <c r="Y1383">
        <v>0</v>
      </c>
    </row>
    <row r="1384" spans="1:25" x14ac:dyDescent="0.3">
      <c r="A1384">
        <v>837829</v>
      </c>
      <c r="B1384" t="s">
        <v>676</v>
      </c>
      <c r="C1384" t="s">
        <v>26</v>
      </c>
      <c r="D1384">
        <v>7992</v>
      </c>
      <c r="E1384">
        <v>8145</v>
      </c>
      <c r="F1384" t="s">
        <v>347</v>
      </c>
      <c r="G1384">
        <v>3</v>
      </c>
      <c r="H1384" t="s">
        <v>53</v>
      </c>
      <c r="I1384" t="s">
        <v>36</v>
      </c>
      <c r="J1384">
        <v>1468</v>
      </c>
      <c r="K1384" t="s">
        <v>348</v>
      </c>
      <c r="L1384">
        <v>1468</v>
      </c>
      <c r="M1384" t="s">
        <v>348</v>
      </c>
      <c r="N1384" t="s">
        <v>493</v>
      </c>
      <c r="O1384" t="s">
        <v>69</v>
      </c>
      <c r="P1384">
        <v>1900257</v>
      </c>
      <c r="Q1384" t="s">
        <v>349</v>
      </c>
      <c r="R1384">
        <v>4986.51</v>
      </c>
      <c r="S1384">
        <v>0</v>
      </c>
      <c r="T1384">
        <v>0</v>
      </c>
      <c r="U1384">
        <v>0</v>
      </c>
      <c r="V1384">
        <v>201.33</v>
      </c>
      <c r="W1384">
        <v>0</v>
      </c>
      <c r="X1384">
        <v>0</v>
      </c>
      <c r="Y1384">
        <v>0</v>
      </c>
    </row>
    <row r="1385" spans="1:25" x14ac:dyDescent="0.3">
      <c r="A1385">
        <v>762937</v>
      </c>
      <c r="B1385" t="s">
        <v>51</v>
      </c>
      <c r="C1385" t="s">
        <v>26</v>
      </c>
      <c r="D1385">
        <v>7001</v>
      </c>
      <c r="E1385">
        <v>8149</v>
      </c>
      <c r="F1385" t="s">
        <v>52</v>
      </c>
      <c r="G1385">
        <v>3</v>
      </c>
      <c r="H1385" t="s">
        <v>53</v>
      </c>
      <c r="I1385" t="s">
        <v>29</v>
      </c>
      <c r="J1385">
        <v>640</v>
      </c>
      <c r="K1385" t="s">
        <v>54</v>
      </c>
      <c r="L1385">
        <v>640</v>
      </c>
      <c r="M1385" t="s">
        <v>54</v>
      </c>
      <c r="N1385" t="s">
        <v>55</v>
      </c>
      <c r="O1385" t="s">
        <v>43</v>
      </c>
      <c r="P1385">
        <v>2652147</v>
      </c>
      <c r="Q1385" t="s">
        <v>70</v>
      </c>
      <c r="R1385">
        <v>12856.62</v>
      </c>
      <c r="S1385">
        <v>1766.99</v>
      </c>
      <c r="T1385">
        <v>5788.66</v>
      </c>
      <c r="U1385">
        <v>3865.68</v>
      </c>
      <c r="V1385">
        <v>478.52</v>
      </c>
      <c r="W1385">
        <v>36.28</v>
      </c>
      <c r="X1385">
        <v>336.46</v>
      </c>
      <c r="Y1385">
        <v>148.68</v>
      </c>
    </row>
    <row r="1386" spans="1:25" x14ac:dyDescent="0.3">
      <c r="A1386">
        <v>721786</v>
      </c>
      <c r="B1386" t="s">
        <v>279</v>
      </c>
      <c r="C1386" t="s">
        <v>26</v>
      </c>
      <c r="D1386">
        <v>7003</v>
      </c>
      <c r="E1386">
        <v>8148</v>
      </c>
      <c r="F1386" t="s">
        <v>280</v>
      </c>
      <c r="G1386">
        <v>4</v>
      </c>
      <c r="H1386" t="s">
        <v>35</v>
      </c>
      <c r="I1386" t="s">
        <v>36</v>
      </c>
      <c r="J1386">
        <v>40461</v>
      </c>
      <c r="K1386" t="s">
        <v>37</v>
      </c>
      <c r="L1386">
        <v>40461</v>
      </c>
      <c r="M1386" t="s">
        <v>37</v>
      </c>
      <c r="N1386" t="s">
        <v>281</v>
      </c>
      <c r="O1386" t="s">
        <v>31</v>
      </c>
      <c r="P1386">
        <v>1180942</v>
      </c>
      <c r="Q1386" t="s">
        <v>139</v>
      </c>
      <c r="R1386">
        <v>344240.85</v>
      </c>
      <c r="S1386">
        <v>98706.87</v>
      </c>
      <c r="T1386">
        <v>0</v>
      </c>
      <c r="U1386">
        <v>0</v>
      </c>
      <c r="V1386">
        <v>6131.01</v>
      </c>
      <c r="W1386">
        <v>1804.06</v>
      </c>
      <c r="X1386">
        <v>0</v>
      </c>
      <c r="Y1386">
        <v>0</v>
      </c>
    </row>
    <row r="1387" spans="1:25" x14ac:dyDescent="0.3">
      <c r="A1387">
        <v>404057</v>
      </c>
      <c r="B1387" t="s">
        <v>1319</v>
      </c>
      <c r="C1387" t="s">
        <v>26</v>
      </c>
      <c r="D1387">
        <v>837</v>
      </c>
      <c r="E1387">
        <v>8149</v>
      </c>
      <c r="F1387" t="s">
        <v>1320</v>
      </c>
      <c r="G1387">
        <v>4</v>
      </c>
      <c r="H1387" t="s">
        <v>35</v>
      </c>
      <c r="I1387" t="s">
        <v>29</v>
      </c>
      <c r="J1387">
        <v>40110</v>
      </c>
      <c r="K1387" t="s">
        <v>1321</v>
      </c>
      <c r="L1387">
        <v>40110</v>
      </c>
      <c r="M1387" t="s">
        <v>1321</v>
      </c>
      <c r="N1387" t="s">
        <v>1322</v>
      </c>
      <c r="O1387" t="s">
        <v>31</v>
      </c>
      <c r="P1387">
        <v>2346880</v>
      </c>
      <c r="Q1387" t="s">
        <v>628</v>
      </c>
      <c r="R1387">
        <v>1580723.2</v>
      </c>
      <c r="S1387">
        <v>319743.92</v>
      </c>
      <c r="T1387">
        <v>68691.98</v>
      </c>
      <c r="U1387">
        <v>65941.919999999998</v>
      </c>
      <c r="V1387">
        <v>60418.54</v>
      </c>
      <c r="W1387">
        <v>10472.06</v>
      </c>
      <c r="X1387">
        <v>2722.26</v>
      </c>
      <c r="Y1387">
        <v>2536.44</v>
      </c>
    </row>
    <row r="1388" spans="1:25" x14ac:dyDescent="0.3">
      <c r="A1388">
        <v>183018</v>
      </c>
      <c r="B1388" t="s">
        <v>112</v>
      </c>
      <c r="C1388" t="s">
        <v>26</v>
      </c>
      <c r="D1388">
        <v>7670</v>
      </c>
      <c r="E1388">
        <v>8155</v>
      </c>
      <c r="F1388" t="s">
        <v>113</v>
      </c>
      <c r="G1388">
        <v>4</v>
      </c>
      <c r="H1388" t="s">
        <v>35</v>
      </c>
      <c r="I1388" t="s">
        <v>36</v>
      </c>
      <c r="J1388">
        <v>40206</v>
      </c>
      <c r="K1388" t="s">
        <v>47</v>
      </c>
      <c r="L1388">
        <v>40205</v>
      </c>
      <c r="M1388" t="s">
        <v>48</v>
      </c>
      <c r="N1388" t="s">
        <v>49</v>
      </c>
      <c r="O1388" t="s">
        <v>43</v>
      </c>
      <c r="P1388">
        <v>3408291</v>
      </c>
      <c r="Q1388" t="s">
        <v>487</v>
      </c>
      <c r="R1388">
        <v>30033.06</v>
      </c>
      <c r="S1388">
        <v>16988.400000000001</v>
      </c>
      <c r="T1388">
        <v>0</v>
      </c>
      <c r="U1388">
        <v>0</v>
      </c>
      <c r="V1388">
        <v>318.25</v>
      </c>
      <c r="W1388">
        <v>-167.27</v>
      </c>
      <c r="X1388">
        <v>0</v>
      </c>
      <c r="Y1388">
        <v>0</v>
      </c>
    </row>
    <row r="1389" spans="1:25" x14ac:dyDescent="0.3">
      <c r="A1389">
        <v>730203</v>
      </c>
      <c r="B1389" t="s">
        <v>160</v>
      </c>
      <c r="C1389" t="s">
        <v>26</v>
      </c>
      <c r="D1389">
        <v>7995</v>
      </c>
      <c r="E1389">
        <v>8113</v>
      </c>
      <c r="F1389" t="s">
        <v>109</v>
      </c>
      <c r="G1389">
        <v>3</v>
      </c>
      <c r="H1389" t="s">
        <v>53</v>
      </c>
      <c r="I1389" t="s">
        <v>36</v>
      </c>
      <c r="J1389">
        <v>40558</v>
      </c>
      <c r="K1389" t="s">
        <v>73</v>
      </c>
      <c r="L1389">
        <v>40558</v>
      </c>
      <c r="M1389" t="s">
        <v>73</v>
      </c>
      <c r="N1389" t="s">
        <v>110</v>
      </c>
      <c r="O1389" t="s">
        <v>69</v>
      </c>
      <c r="P1389">
        <v>3498201</v>
      </c>
      <c r="Q1389" t="s">
        <v>213</v>
      </c>
      <c r="R1389">
        <v>16256.64</v>
      </c>
      <c r="S1389">
        <v>16256.64</v>
      </c>
      <c r="T1389">
        <v>0</v>
      </c>
      <c r="U1389">
        <v>0</v>
      </c>
      <c r="V1389">
        <v>529.84</v>
      </c>
      <c r="W1389">
        <v>529.84</v>
      </c>
      <c r="X1389">
        <v>0</v>
      </c>
      <c r="Y1389">
        <v>0</v>
      </c>
    </row>
    <row r="1390" spans="1:25" x14ac:dyDescent="0.3">
      <c r="A1390">
        <v>185801</v>
      </c>
      <c r="B1390" t="s">
        <v>887</v>
      </c>
      <c r="C1390" t="s">
        <v>26</v>
      </c>
      <c r="D1390">
        <v>837</v>
      </c>
      <c r="E1390">
        <v>8149</v>
      </c>
      <c r="F1390" t="s">
        <v>888</v>
      </c>
      <c r="G1390">
        <v>2</v>
      </c>
      <c r="H1390" t="s">
        <v>28</v>
      </c>
      <c r="I1390" t="s">
        <v>29</v>
      </c>
      <c r="J1390">
        <v>40848</v>
      </c>
      <c r="K1390" t="s">
        <v>42</v>
      </c>
      <c r="L1390">
        <v>40848</v>
      </c>
      <c r="M1390" t="s">
        <v>42</v>
      </c>
      <c r="N1390">
        <v>0</v>
      </c>
      <c r="O1390" t="s">
        <v>43</v>
      </c>
      <c r="P1390">
        <v>2652147</v>
      </c>
      <c r="Q1390" t="s">
        <v>70</v>
      </c>
      <c r="R1390">
        <v>40605.72</v>
      </c>
      <c r="S1390">
        <v>10605.87</v>
      </c>
      <c r="T1390">
        <v>0</v>
      </c>
      <c r="U1390">
        <v>0</v>
      </c>
      <c r="V1390">
        <v>806.98</v>
      </c>
      <c r="W1390">
        <v>224.25</v>
      </c>
      <c r="X1390">
        <v>0</v>
      </c>
      <c r="Y1390">
        <v>0</v>
      </c>
    </row>
    <row r="1391" spans="1:25" x14ac:dyDescent="0.3">
      <c r="A1391">
        <v>721786</v>
      </c>
      <c r="B1391" t="s">
        <v>279</v>
      </c>
      <c r="C1391" t="s">
        <v>26</v>
      </c>
      <c r="D1391">
        <v>7003</v>
      </c>
      <c r="E1391">
        <v>8148</v>
      </c>
      <c r="F1391" t="s">
        <v>280</v>
      </c>
      <c r="G1391">
        <v>4</v>
      </c>
      <c r="H1391" t="s">
        <v>35</v>
      </c>
      <c r="I1391" t="s">
        <v>36</v>
      </c>
      <c r="J1391">
        <v>40461</v>
      </c>
      <c r="K1391" t="s">
        <v>37</v>
      </c>
      <c r="L1391">
        <v>40461</v>
      </c>
      <c r="M1391" t="s">
        <v>37</v>
      </c>
      <c r="N1391" t="s">
        <v>281</v>
      </c>
      <c r="O1391" t="s">
        <v>31</v>
      </c>
      <c r="P1391">
        <v>3477189</v>
      </c>
      <c r="Q1391" t="s">
        <v>324</v>
      </c>
      <c r="R1391">
        <v>31038.13</v>
      </c>
      <c r="S1391">
        <v>660.08</v>
      </c>
      <c r="T1391">
        <v>0</v>
      </c>
      <c r="U1391">
        <v>0</v>
      </c>
      <c r="V1391">
        <v>1667.1</v>
      </c>
      <c r="W1391">
        <v>55.63</v>
      </c>
      <c r="X1391">
        <v>0</v>
      </c>
      <c r="Y1391">
        <v>0</v>
      </c>
    </row>
    <row r="1392" spans="1:25" x14ac:dyDescent="0.3">
      <c r="A1392">
        <v>339819</v>
      </c>
      <c r="B1392" t="s">
        <v>1157</v>
      </c>
      <c r="C1392" t="s">
        <v>26</v>
      </c>
      <c r="D1392">
        <v>7994</v>
      </c>
      <c r="E1392">
        <v>8149</v>
      </c>
      <c r="F1392" t="s">
        <v>1158</v>
      </c>
      <c r="G1392">
        <v>3</v>
      </c>
      <c r="H1392" t="s">
        <v>53</v>
      </c>
      <c r="I1392" t="s">
        <v>29</v>
      </c>
      <c r="J1392">
        <v>72500</v>
      </c>
      <c r="K1392" t="s">
        <v>1159</v>
      </c>
      <c r="L1392">
        <v>72480</v>
      </c>
      <c r="M1392" t="s">
        <v>130</v>
      </c>
      <c r="N1392">
        <v>0</v>
      </c>
      <c r="O1392" t="s">
        <v>43</v>
      </c>
      <c r="P1392">
        <v>2652147</v>
      </c>
      <c r="Q1392" t="s">
        <v>70</v>
      </c>
      <c r="R1392">
        <v>12857.99</v>
      </c>
      <c r="S1392">
        <v>1840.8</v>
      </c>
      <c r="T1392">
        <v>0</v>
      </c>
      <c r="U1392">
        <v>0</v>
      </c>
      <c r="V1392">
        <v>740.29</v>
      </c>
      <c r="W1392">
        <v>109.43</v>
      </c>
      <c r="X1392">
        <v>0</v>
      </c>
      <c r="Y1392">
        <v>0</v>
      </c>
    </row>
    <row r="1393" spans="1:25" x14ac:dyDescent="0.3">
      <c r="A1393">
        <v>844150</v>
      </c>
      <c r="B1393" t="s">
        <v>196</v>
      </c>
      <c r="C1393" t="s">
        <v>26</v>
      </c>
      <c r="D1393">
        <v>7003</v>
      </c>
      <c r="E1393">
        <v>8148</v>
      </c>
      <c r="F1393" t="s">
        <v>197</v>
      </c>
      <c r="G1393">
        <v>4</v>
      </c>
      <c r="H1393" t="s">
        <v>35</v>
      </c>
      <c r="I1393" t="s">
        <v>36</v>
      </c>
      <c r="J1393">
        <v>40461</v>
      </c>
      <c r="K1393" t="s">
        <v>37</v>
      </c>
      <c r="L1393">
        <v>40461</v>
      </c>
      <c r="M1393" t="s">
        <v>37</v>
      </c>
      <c r="N1393" t="s">
        <v>198</v>
      </c>
      <c r="O1393" t="s">
        <v>31</v>
      </c>
      <c r="P1393">
        <v>3568201</v>
      </c>
      <c r="Q1393" t="s">
        <v>114</v>
      </c>
      <c r="R1393">
        <v>11153.08</v>
      </c>
      <c r="S1393">
        <v>4320.24</v>
      </c>
      <c r="T1393">
        <v>0</v>
      </c>
      <c r="U1393">
        <v>0</v>
      </c>
      <c r="V1393">
        <v>336.61</v>
      </c>
      <c r="W1393">
        <v>144.85</v>
      </c>
      <c r="X1393">
        <v>0</v>
      </c>
      <c r="Y1393">
        <v>0</v>
      </c>
    </row>
    <row r="1394" spans="1:25" x14ac:dyDescent="0.3">
      <c r="A1394">
        <v>397822</v>
      </c>
      <c r="B1394" t="s">
        <v>1323</v>
      </c>
      <c r="C1394" t="s">
        <v>26</v>
      </c>
      <c r="D1394">
        <v>7001</v>
      </c>
      <c r="E1394">
        <v>8149</v>
      </c>
      <c r="F1394" t="s">
        <v>1324</v>
      </c>
      <c r="G1394">
        <v>2</v>
      </c>
      <c r="H1394" t="s">
        <v>28</v>
      </c>
      <c r="I1394" t="s">
        <v>29</v>
      </c>
      <c r="J1394">
        <v>72225</v>
      </c>
      <c r="K1394" t="s">
        <v>1325</v>
      </c>
      <c r="L1394">
        <v>72225</v>
      </c>
      <c r="M1394" t="s">
        <v>1325</v>
      </c>
      <c r="N1394">
        <v>0</v>
      </c>
      <c r="O1394" t="s">
        <v>43</v>
      </c>
      <c r="P1394">
        <v>2338747</v>
      </c>
      <c r="Q1394" t="s">
        <v>545</v>
      </c>
      <c r="R1394">
        <v>417843.98</v>
      </c>
      <c r="S1394">
        <v>102173.53</v>
      </c>
      <c r="T1394">
        <v>0</v>
      </c>
      <c r="U1394">
        <v>0</v>
      </c>
      <c r="V1394">
        <v>37288.639999999999</v>
      </c>
      <c r="W1394">
        <v>7145.22</v>
      </c>
      <c r="X1394">
        <v>0</v>
      </c>
      <c r="Y1394">
        <v>0</v>
      </c>
    </row>
    <row r="1395" spans="1:25" x14ac:dyDescent="0.3">
      <c r="A1395">
        <v>844150</v>
      </c>
      <c r="B1395" t="s">
        <v>196</v>
      </c>
      <c r="C1395" t="s">
        <v>26</v>
      </c>
      <c r="D1395">
        <v>7003</v>
      </c>
      <c r="E1395">
        <v>8148</v>
      </c>
      <c r="F1395" t="s">
        <v>197</v>
      </c>
      <c r="G1395">
        <v>4</v>
      </c>
      <c r="H1395" t="s">
        <v>35</v>
      </c>
      <c r="I1395" t="s">
        <v>36</v>
      </c>
      <c r="J1395">
        <v>40461</v>
      </c>
      <c r="K1395" t="s">
        <v>37</v>
      </c>
      <c r="L1395">
        <v>40461</v>
      </c>
      <c r="M1395" t="s">
        <v>37</v>
      </c>
      <c r="N1395" t="s">
        <v>198</v>
      </c>
      <c r="O1395" t="s">
        <v>31</v>
      </c>
      <c r="P1395">
        <v>3554888</v>
      </c>
      <c r="Q1395" t="s">
        <v>220</v>
      </c>
      <c r="R1395">
        <v>398667.95</v>
      </c>
      <c r="S1395">
        <v>141004.64000000001</v>
      </c>
      <c r="T1395">
        <v>0</v>
      </c>
      <c r="U1395">
        <v>0</v>
      </c>
      <c r="V1395">
        <v>7638.44</v>
      </c>
      <c r="W1395">
        <v>2309.69</v>
      </c>
      <c r="X1395">
        <v>0</v>
      </c>
      <c r="Y1395">
        <v>0</v>
      </c>
    </row>
    <row r="1396" spans="1:25" x14ac:dyDescent="0.3">
      <c r="A1396">
        <v>639459</v>
      </c>
      <c r="B1396" t="s">
        <v>115</v>
      </c>
      <c r="C1396" t="s">
        <v>26</v>
      </c>
      <c r="D1396">
        <v>7003</v>
      </c>
      <c r="E1396">
        <v>8148</v>
      </c>
      <c r="F1396" t="s">
        <v>116</v>
      </c>
      <c r="G1396">
        <v>4</v>
      </c>
      <c r="H1396" t="s">
        <v>35</v>
      </c>
      <c r="I1396" t="s">
        <v>36</v>
      </c>
      <c r="J1396">
        <v>40461</v>
      </c>
      <c r="K1396" t="s">
        <v>37</v>
      </c>
      <c r="L1396">
        <v>40461</v>
      </c>
      <c r="M1396" t="s">
        <v>37</v>
      </c>
      <c r="N1396" t="s">
        <v>117</v>
      </c>
      <c r="O1396" t="s">
        <v>31</v>
      </c>
      <c r="P1396">
        <v>3945672</v>
      </c>
      <c r="Q1396" t="s">
        <v>505</v>
      </c>
      <c r="R1396">
        <v>100972.37</v>
      </c>
      <c r="S1396">
        <v>28700.03</v>
      </c>
      <c r="T1396">
        <v>0</v>
      </c>
      <c r="U1396">
        <v>0</v>
      </c>
      <c r="V1396">
        <v>1579.81</v>
      </c>
      <c r="W1396">
        <v>1602.76</v>
      </c>
      <c r="X1396">
        <v>0</v>
      </c>
      <c r="Y1396">
        <v>0</v>
      </c>
    </row>
    <row r="1397" spans="1:25" x14ac:dyDescent="0.3">
      <c r="A1397">
        <v>640396</v>
      </c>
      <c r="B1397" t="s">
        <v>1097</v>
      </c>
      <c r="C1397" t="s">
        <v>26</v>
      </c>
      <c r="D1397">
        <v>7670</v>
      </c>
      <c r="E1397">
        <v>8155</v>
      </c>
      <c r="F1397" t="s">
        <v>249</v>
      </c>
      <c r="G1397">
        <v>4</v>
      </c>
      <c r="H1397" t="s">
        <v>35</v>
      </c>
      <c r="I1397" t="s">
        <v>36</v>
      </c>
      <c r="J1397">
        <v>40206</v>
      </c>
      <c r="K1397" t="s">
        <v>47</v>
      </c>
      <c r="L1397">
        <v>40205</v>
      </c>
      <c r="M1397" t="s">
        <v>48</v>
      </c>
      <c r="N1397" t="s">
        <v>690</v>
      </c>
      <c r="O1397" t="s">
        <v>43</v>
      </c>
      <c r="P1397">
        <v>3224763</v>
      </c>
      <c r="Q1397" t="s">
        <v>594</v>
      </c>
      <c r="R1397">
        <v>109.1</v>
      </c>
      <c r="S1397">
        <v>0</v>
      </c>
      <c r="T1397">
        <v>0</v>
      </c>
      <c r="U1397">
        <v>0</v>
      </c>
      <c r="V1397">
        <v>2.4700000000000002</v>
      </c>
      <c r="W1397">
        <v>0</v>
      </c>
      <c r="X1397">
        <v>0</v>
      </c>
      <c r="Y1397">
        <v>0</v>
      </c>
    </row>
    <row r="1398" spans="1:25" x14ac:dyDescent="0.3">
      <c r="A1398">
        <v>183018</v>
      </c>
      <c r="B1398" t="s">
        <v>112</v>
      </c>
      <c r="C1398" t="s">
        <v>26</v>
      </c>
      <c r="D1398">
        <v>7670</v>
      </c>
      <c r="E1398">
        <v>8155</v>
      </c>
      <c r="F1398" t="s">
        <v>113</v>
      </c>
      <c r="G1398">
        <v>4</v>
      </c>
      <c r="H1398" t="s">
        <v>35</v>
      </c>
      <c r="I1398" t="s">
        <v>36</v>
      </c>
      <c r="J1398">
        <v>40206</v>
      </c>
      <c r="K1398" t="s">
        <v>47</v>
      </c>
      <c r="L1398">
        <v>40205</v>
      </c>
      <c r="M1398" t="s">
        <v>48</v>
      </c>
      <c r="N1398" t="s">
        <v>49</v>
      </c>
      <c r="O1398" t="s">
        <v>43</v>
      </c>
      <c r="P1398">
        <v>2143535</v>
      </c>
      <c r="Q1398" t="s">
        <v>226</v>
      </c>
      <c r="R1398">
        <v>150922.98000000001</v>
      </c>
      <c r="S1398">
        <v>0</v>
      </c>
      <c r="T1398">
        <v>0</v>
      </c>
      <c r="U1398">
        <v>0</v>
      </c>
      <c r="V1398">
        <v>3721.87</v>
      </c>
      <c r="W1398">
        <v>0</v>
      </c>
      <c r="X1398">
        <v>0</v>
      </c>
      <c r="Y1398">
        <v>0</v>
      </c>
    </row>
    <row r="1399" spans="1:25" x14ac:dyDescent="0.3">
      <c r="A1399">
        <v>458677</v>
      </c>
      <c r="B1399" t="s">
        <v>65</v>
      </c>
      <c r="C1399" t="s">
        <v>26</v>
      </c>
      <c r="D1399">
        <v>7992</v>
      </c>
      <c r="E1399">
        <v>8149</v>
      </c>
      <c r="F1399" t="s">
        <v>182</v>
      </c>
      <c r="G1399">
        <v>4</v>
      </c>
      <c r="H1399" t="s">
        <v>35</v>
      </c>
      <c r="I1399" t="s">
        <v>29</v>
      </c>
      <c r="J1399">
        <v>2133</v>
      </c>
      <c r="K1399" t="s">
        <v>67</v>
      </c>
      <c r="L1399">
        <v>2133</v>
      </c>
      <c r="M1399" t="s">
        <v>67</v>
      </c>
      <c r="N1399" t="s">
        <v>68</v>
      </c>
      <c r="O1399" t="s">
        <v>69</v>
      </c>
      <c r="P1399">
        <v>2652188</v>
      </c>
      <c r="Q1399" t="s">
        <v>466</v>
      </c>
      <c r="R1399">
        <v>121215.52</v>
      </c>
      <c r="S1399">
        <v>0</v>
      </c>
      <c r="T1399">
        <v>35112.160000000003</v>
      </c>
      <c r="U1399">
        <v>35171.96</v>
      </c>
      <c r="V1399">
        <v>8967.84</v>
      </c>
      <c r="W1399">
        <v>0</v>
      </c>
      <c r="X1399">
        <v>2609.36</v>
      </c>
      <c r="Y1399">
        <v>2390.6799999999998</v>
      </c>
    </row>
    <row r="1400" spans="1:25" x14ac:dyDescent="0.3">
      <c r="A1400">
        <v>14959</v>
      </c>
      <c r="B1400" t="s">
        <v>1039</v>
      </c>
      <c r="C1400" t="s">
        <v>26</v>
      </c>
      <c r="D1400">
        <v>7994</v>
      </c>
      <c r="E1400">
        <v>8149</v>
      </c>
      <c r="F1400" t="s">
        <v>1040</v>
      </c>
      <c r="G1400">
        <v>4</v>
      </c>
      <c r="H1400" t="s">
        <v>35</v>
      </c>
      <c r="I1400" t="s">
        <v>36</v>
      </c>
      <c r="J1400">
        <v>70000</v>
      </c>
      <c r="K1400" t="s">
        <v>1041</v>
      </c>
      <c r="L1400">
        <v>70000</v>
      </c>
      <c r="M1400" t="s">
        <v>1041</v>
      </c>
      <c r="N1400" t="s">
        <v>1042</v>
      </c>
      <c r="O1400" t="s">
        <v>31</v>
      </c>
      <c r="P1400">
        <v>3490075</v>
      </c>
      <c r="Q1400" t="s">
        <v>96</v>
      </c>
      <c r="R1400">
        <v>927.97</v>
      </c>
      <c r="S1400">
        <v>0</v>
      </c>
      <c r="T1400">
        <v>0</v>
      </c>
      <c r="U1400">
        <v>0</v>
      </c>
      <c r="V1400">
        <v>502.22</v>
      </c>
      <c r="W1400">
        <v>0</v>
      </c>
      <c r="X1400">
        <v>0</v>
      </c>
      <c r="Y1400">
        <v>0</v>
      </c>
    </row>
    <row r="1401" spans="1:25" x14ac:dyDescent="0.3">
      <c r="A1401">
        <v>391970</v>
      </c>
      <c r="B1401" t="s">
        <v>1326</v>
      </c>
      <c r="C1401" t="s">
        <v>26</v>
      </c>
      <c r="D1401">
        <v>846</v>
      </c>
      <c r="E1401">
        <v>8149</v>
      </c>
      <c r="F1401" t="s">
        <v>395</v>
      </c>
      <c r="G1401">
        <v>2</v>
      </c>
      <c r="H1401" t="s">
        <v>28</v>
      </c>
      <c r="I1401" t="s">
        <v>29</v>
      </c>
      <c r="J1401">
        <v>40848</v>
      </c>
      <c r="K1401" t="s">
        <v>42</v>
      </c>
      <c r="L1401">
        <v>40848</v>
      </c>
      <c r="M1401" t="s">
        <v>42</v>
      </c>
      <c r="N1401">
        <v>0</v>
      </c>
      <c r="O1401" t="s">
        <v>43</v>
      </c>
      <c r="P1401">
        <v>3544202</v>
      </c>
      <c r="Q1401" t="s">
        <v>131</v>
      </c>
      <c r="R1401">
        <v>1721.47</v>
      </c>
      <c r="S1401">
        <v>0</v>
      </c>
      <c r="T1401">
        <v>0</v>
      </c>
      <c r="U1401">
        <v>0</v>
      </c>
      <c r="V1401">
        <v>35.06</v>
      </c>
      <c r="W1401">
        <v>0</v>
      </c>
      <c r="X1401">
        <v>0</v>
      </c>
      <c r="Y1401">
        <v>0</v>
      </c>
    </row>
    <row r="1402" spans="1:25" x14ac:dyDescent="0.3">
      <c r="A1402">
        <v>857245</v>
      </c>
      <c r="B1402" t="s">
        <v>33</v>
      </c>
      <c r="C1402" t="s">
        <v>26</v>
      </c>
      <c r="D1402">
        <v>7003</v>
      </c>
      <c r="E1402">
        <v>8148</v>
      </c>
      <c r="F1402" t="s">
        <v>34</v>
      </c>
      <c r="G1402">
        <v>4</v>
      </c>
      <c r="H1402" t="s">
        <v>35</v>
      </c>
      <c r="I1402" t="s">
        <v>36</v>
      </c>
      <c r="J1402">
        <v>40461</v>
      </c>
      <c r="K1402" t="s">
        <v>37</v>
      </c>
      <c r="L1402">
        <v>40461</v>
      </c>
      <c r="M1402" t="s">
        <v>37</v>
      </c>
      <c r="N1402" t="s">
        <v>38</v>
      </c>
      <c r="O1402" t="s">
        <v>31</v>
      </c>
      <c r="P1402">
        <v>3508041</v>
      </c>
      <c r="Q1402" t="s">
        <v>489</v>
      </c>
      <c r="R1402">
        <v>19225.98</v>
      </c>
      <c r="S1402">
        <v>9612.99</v>
      </c>
      <c r="T1402">
        <v>0</v>
      </c>
      <c r="U1402">
        <v>0</v>
      </c>
      <c r="V1402">
        <v>494.28</v>
      </c>
      <c r="W1402">
        <v>247.87</v>
      </c>
      <c r="X1402">
        <v>0</v>
      </c>
      <c r="Y1402">
        <v>0</v>
      </c>
    </row>
    <row r="1403" spans="1:25" x14ac:dyDescent="0.3">
      <c r="A1403">
        <v>442984</v>
      </c>
      <c r="B1403" t="s">
        <v>202</v>
      </c>
      <c r="C1403" t="s">
        <v>26</v>
      </c>
      <c r="D1403">
        <v>7003</v>
      </c>
      <c r="E1403">
        <v>8148</v>
      </c>
      <c r="F1403" t="s">
        <v>203</v>
      </c>
      <c r="G1403">
        <v>2</v>
      </c>
      <c r="H1403" t="s">
        <v>28</v>
      </c>
      <c r="I1403" t="s">
        <v>36</v>
      </c>
      <c r="J1403">
        <v>40461</v>
      </c>
      <c r="K1403" t="s">
        <v>37</v>
      </c>
      <c r="L1403">
        <v>40461</v>
      </c>
      <c r="M1403" t="s">
        <v>37</v>
      </c>
      <c r="N1403">
        <v>0</v>
      </c>
      <c r="O1403" t="s">
        <v>31</v>
      </c>
      <c r="P1403">
        <v>3781085</v>
      </c>
      <c r="Q1403" t="s">
        <v>778</v>
      </c>
      <c r="R1403">
        <v>-871969.44</v>
      </c>
      <c r="S1403">
        <v>-554302.24</v>
      </c>
      <c r="T1403">
        <v>0</v>
      </c>
      <c r="U1403">
        <v>0</v>
      </c>
      <c r="V1403">
        <v>11112.69</v>
      </c>
      <c r="W1403">
        <v>9127.64</v>
      </c>
      <c r="X1403">
        <v>0</v>
      </c>
      <c r="Y1403">
        <v>0</v>
      </c>
    </row>
    <row r="1404" spans="1:25" x14ac:dyDescent="0.3">
      <c r="A1404">
        <v>392469</v>
      </c>
      <c r="B1404" t="s">
        <v>40</v>
      </c>
      <c r="C1404" t="s">
        <v>26</v>
      </c>
      <c r="D1404">
        <v>837</v>
      </c>
      <c r="E1404">
        <v>8149</v>
      </c>
      <c r="F1404" t="s">
        <v>41</v>
      </c>
      <c r="G1404">
        <v>2</v>
      </c>
      <c r="H1404" t="s">
        <v>28</v>
      </c>
      <c r="I1404" t="s">
        <v>29</v>
      </c>
      <c r="J1404">
        <v>40848</v>
      </c>
      <c r="K1404" t="s">
        <v>42</v>
      </c>
      <c r="L1404">
        <v>40848</v>
      </c>
      <c r="M1404" t="s">
        <v>42</v>
      </c>
      <c r="N1404">
        <v>0</v>
      </c>
      <c r="O1404" t="s">
        <v>43</v>
      </c>
      <c r="P1404">
        <v>2666147</v>
      </c>
      <c r="Q1404" t="s">
        <v>480</v>
      </c>
      <c r="R1404">
        <v>43860.25</v>
      </c>
      <c r="S1404">
        <v>14644.49</v>
      </c>
      <c r="T1404">
        <v>0</v>
      </c>
      <c r="U1404">
        <v>0</v>
      </c>
      <c r="V1404">
        <v>912.71</v>
      </c>
      <c r="W1404">
        <v>329.1</v>
      </c>
      <c r="X1404">
        <v>0</v>
      </c>
      <c r="Y1404">
        <v>0</v>
      </c>
    </row>
    <row r="1405" spans="1:25" x14ac:dyDescent="0.3">
      <c r="A1405">
        <v>442984</v>
      </c>
      <c r="B1405" t="s">
        <v>202</v>
      </c>
      <c r="C1405" t="s">
        <v>26</v>
      </c>
      <c r="D1405">
        <v>7003</v>
      </c>
      <c r="E1405">
        <v>8148</v>
      </c>
      <c r="F1405" t="s">
        <v>203</v>
      </c>
      <c r="G1405">
        <v>2</v>
      </c>
      <c r="H1405" t="s">
        <v>28</v>
      </c>
      <c r="I1405" t="s">
        <v>36</v>
      </c>
      <c r="J1405">
        <v>40461</v>
      </c>
      <c r="K1405" t="s">
        <v>37</v>
      </c>
      <c r="L1405">
        <v>40461</v>
      </c>
      <c r="M1405" t="s">
        <v>37</v>
      </c>
      <c r="N1405">
        <v>0</v>
      </c>
      <c r="O1405" t="s">
        <v>31</v>
      </c>
      <c r="P1405">
        <v>2364701</v>
      </c>
      <c r="Q1405" t="s">
        <v>792</v>
      </c>
      <c r="R1405">
        <v>109530</v>
      </c>
      <c r="S1405">
        <v>21906</v>
      </c>
      <c r="T1405">
        <v>0</v>
      </c>
      <c r="U1405">
        <v>0</v>
      </c>
      <c r="V1405">
        <v>3846.6</v>
      </c>
      <c r="W1405">
        <v>730.37</v>
      </c>
      <c r="X1405">
        <v>0</v>
      </c>
      <c r="Y1405">
        <v>0</v>
      </c>
    </row>
    <row r="1406" spans="1:25" x14ac:dyDescent="0.3">
      <c r="A1406">
        <v>857245</v>
      </c>
      <c r="B1406" t="s">
        <v>33</v>
      </c>
      <c r="C1406" t="s">
        <v>26</v>
      </c>
      <c r="D1406">
        <v>7003</v>
      </c>
      <c r="E1406">
        <v>8148</v>
      </c>
      <c r="F1406" t="s">
        <v>34</v>
      </c>
      <c r="G1406">
        <v>4</v>
      </c>
      <c r="H1406" t="s">
        <v>35</v>
      </c>
      <c r="I1406" t="s">
        <v>36</v>
      </c>
      <c r="J1406">
        <v>40461</v>
      </c>
      <c r="K1406" t="s">
        <v>37</v>
      </c>
      <c r="L1406">
        <v>40461</v>
      </c>
      <c r="M1406" t="s">
        <v>37</v>
      </c>
      <c r="N1406" t="s">
        <v>38</v>
      </c>
      <c r="O1406" t="s">
        <v>31</v>
      </c>
      <c r="P1406">
        <v>3408291</v>
      </c>
      <c r="Q1406" t="s">
        <v>487</v>
      </c>
      <c r="R1406">
        <v>57777.3</v>
      </c>
      <c r="S1406">
        <v>18884.939999999999</v>
      </c>
      <c r="T1406">
        <v>0</v>
      </c>
      <c r="U1406">
        <v>0</v>
      </c>
      <c r="V1406">
        <v>465.32</v>
      </c>
      <c r="W1406">
        <v>-998.68</v>
      </c>
      <c r="X1406">
        <v>0</v>
      </c>
      <c r="Y1406">
        <v>0</v>
      </c>
    </row>
    <row r="1407" spans="1:25" x14ac:dyDescent="0.3">
      <c r="A1407">
        <v>238423</v>
      </c>
      <c r="B1407" t="s">
        <v>834</v>
      </c>
      <c r="C1407" t="s">
        <v>26</v>
      </c>
      <c r="D1407">
        <v>7992</v>
      </c>
      <c r="E1407">
        <v>8149</v>
      </c>
      <c r="F1407" t="s">
        <v>835</v>
      </c>
      <c r="G1407">
        <v>4</v>
      </c>
      <c r="H1407" t="s">
        <v>35</v>
      </c>
      <c r="I1407" t="s">
        <v>29</v>
      </c>
      <c r="J1407">
        <v>72608</v>
      </c>
      <c r="K1407" t="s">
        <v>836</v>
      </c>
      <c r="L1407">
        <v>72608</v>
      </c>
      <c r="M1407" t="s">
        <v>836</v>
      </c>
      <c r="N1407" t="s">
        <v>837</v>
      </c>
      <c r="O1407" t="s">
        <v>69</v>
      </c>
      <c r="P1407">
        <v>2620110</v>
      </c>
      <c r="Q1407" t="s">
        <v>232</v>
      </c>
      <c r="R1407">
        <v>182353.3</v>
      </c>
      <c r="S1407">
        <v>60182.68</v>
      </c>
      <c r="T1407">
        <v>0</v>
      </c>
      <c r="U1407">
        <v>0</v>
      </c>
      <c r="V1407">
        <v>21565.64</v>
      </c>
      <c r="W1407">
        <v>6265.6</v>
      </c>
      <c r="X1407">
        <v>0</v>
      </c>
      <c r="Y1407">
        <v>0</v>
      </c>
    </row>
    <row r="1408" spans="1:25" x14ac:dyDescent="0.3">
      <c r="A1408">
        <v>329831</v>
      </c>
      <c r="B1408" t="s">
        <v>437</v>
      </c>
      <c r="C1408" t="s">
        <v>26</v>
      </c>
      <c r="D1408">
        <v>7003</v>
      </c>
      <c r="E1408">
        <v>8148</v>
      </c>
      <c r="F1408" t="s">
        <v>438</v>
      </c>
      <c r="G1408">
        <v>2</v>
      </c>
      <c r="H1408" t="s">
        <v>28</v>
      </c>
      <c r="I1408" t="s">
        <v>36</v>
      </c>
      <c r="J1408">
        <v>40461</v>
      </c>
      <c r="K1408" t="s">
        <v>37</v>
      </c>
      <c r="L1408">
        <v>40461</v>
      </c>
      <c r="M1408" t="s">
        <v>37</v>
      </c>
      <c r="N1408">
        <v>0</v>
      </c>
      <c r="O1408" t="s">
        <v>31</v>
      </c>
      <c r="P1408">
        <v>2322253</v>
      </c>
      <c r="Q1408" t="s">
        <v>238</v>
      </c>
      <c r="R1408">
        <v>53719.12</v>
      </c>
      <c r="S1408">
        <v>11429.6</v>
      </c>
      <c r="T1408">
        <v>0</v>
      </c>
      <c r="U1408">
        <v>0</v>
      </c>
      <c r="V1408">
        <v>1405.52</v>
      </c>
      <c r="W1408">
        <v>285.73</v>
      </c>
      <c r="X1408">
        <v>0</v>
      </c>
      <c r="Y1408">
        <v>0</v>
      </c>
    </row>
    <row r="1409" spans="1:25" x14ac:dyDescent="0.3">
      <c r="A1409">
        <v>107909</v>
      </c>
      <c r="B1409" t="s">
        <v>758</v>
      </c>
      <c r="C1409" t="s">
        <v>26</v>
      </c>
      <c r="D1409">
        <v>1075</v>
      </c>
      <c r="E1409">
        <v>8149</v>
      </c>
      <c r="F1409" t="s">
        <v>93</v>
      </c>
      <c r="G1409">
        <v>4</v>
      </c>
      <c r="H1409" t="s">
        <v>35</v>
      </c>
      <c r="I1409" t="s">
        <v>29</v>
      </c>
      <c r="J1409">
        <v>72137</v>
      </c>
      <c r="K1409" t="s">
        <v>94</v>
      </c>
      <c r="L1409">
        <v>72137</v>
      </c>
      <c r="M1409" t="s">
        <v>94</v>
      </c>
      <c r="N1409" t="s">
        <v>95</v>
      </c>
      <c r="O1409" t="s">
        <v>69</v>
      </c>
      <c r="P1409">
        <v>2367720</v>
      </c>
      <c r="Q1409" t="s">
        <v>132</v>
      </c>
      <c r="R1409">
        <v>45098.42</v>
      </c>
      <c r="S1409">
        <v>0</v>
      </c>
      <c r="T1409">
        <v>0</v>
      </c>
      <c r="U1409">
        <v>0</v>
      </c>
      <c r="V1409">
        <v>3065.85</v>
      </c>
      <c r="W1409">
        <v>0</v>
      </c>
      <c r="X1409">
        <v>0</v>
      </c>
      <c r="Y1409">
        <v>0</v>
      </c>
    </row>
    <row r="1410" spans="1:25" x14ac:dyDescent="0.3">
      <c r="A1410">
        <v>385747</v>
      </c>
      <c r="B1410" t="s">
        <v>1327</v>
      </c>
      <c r="C1410" t="s">
        <v>26</v>
      </c>
      <c r="D1410">
        <v>7994</v>
      </c>
      <c r="E1410">
        <v>8149</v>
      </c>
      <c r="F1410" t="s">
        <v>1328</v>
      </c>
      <c r="G1410">
        <v>3</v>
      </c>
      <c r="H1410" t="s">
        <v>53</v>
      </c>
      <c r="I1410" t="s">
        <v>29</v>
      </c>
      <c r="J1410">
        <v>73311</v>
      </c>
      <c r="K1410" t="s">
        <v>336</v>
      </c>
      <c r="L1410">
        <v>73311</v>
      </c>
      <c r="M1410" t="s">
        <v>336</v>
      </c>
      <c r="N1410" t="s">
        <v>1329</v>
      </c>
      <c r="O1410" t="s">
        <v>43</v>
      </c>
      <c r="P1410">
        <v>2620110</v>
      </c>
      <c r="Q1410" t="s">
        <v>232</v>
      </c>
      <c r="R1410">
        <v>55495.18</v>
      </c>
      <c r="S1410">
        <v>0</v>
      </c>
      <c r="T1410">
        <v>0</v>
      </c>
      <c r="U1410">
        <v>0</v>
      </c>
      <c r="V1410">
        <v>5431.92</v>
      </c>
      <c r="W1410">
        <v>0</v>
      </c>
      <c r="X1410">
        <v>0</v>
      </c>
      <c r="Y1410">
        <v>0</v>
      </c>
    </row>
    <row r="1411" spans="1:25" x14ac:dyDescent="0.3">
      <c r="A1411">
        <v>868408</v>
      </c>
      <c r="B1411" t="s">
        <v>476</v>
      </c>
      <c r="C1411" t="s">
        <v>26</v>
      </c>
      <c r="D1411">
        <v>7003</v>
      </c>
      <c r="E1411">
        <v>8148</v>
      </c>
      <c r="F1411" t="s">
        <v>87</v>
      </c>
      <c r="G1411">
        <v>4</v>
      </c>
      <c r="H1411" t="s">
        <v>35</v>
      </c>
      <c r="I1411" t="s">
        <v>36</v>
      </c>
      <c r="J1411">
        <v>40461</v>
      </c>
      <c r="K1411" t="s">
        <v>37</v>
      </c>
      <c r="L1411">
        <v>40461</v>
      </c>
      <c r="M1411" t="s">
        <v>37</v>
      </c>
      <c r="N1411" t="s">
        <v>477</v>
      </c>
      <c r="O1411" t="s">
        <v>31</v>
      </c>
      <c r="P1411">
        <v>3913993</v>
      </c>
      <c r="Q1411" t="s">
        <v>250</v>
      </c>
      <c r="R1411">
        <v>10576.41</v>
      </c>
      <c r="S1411">
        <v>1783.53</v>
      </c>
      <c r="T1411">
        <v>0</v>
      </c>
      <c r="U1411">
        <v>0</v>
      </c>
      <c r="V1411">
        <v>686.55</v>
      </c>
      <c r="W1411">
        <v>120.23</v>
      </c>
      <c r="X1411">
        <v>0</v>
      </c>
      <c r="Y1411">
        <v>0</v>
      </c>
    </row>
    <row r="1412" spans="1:25" x14ac:dyDescent="0.3">
      <c r="A1412">
        <v>983097</v>
      </c>
      <c r="B1412" t="s">
        <v>260</v>
      </c>
      <c r="C1412" t="s">
        <v>26</v>
      </c>
      <c r="D1412">
        <v>7003</v>
      </c>
      <c r="E1412">
        <v>8148</v>
      </c>
      <c r="F1412" t="s">
        <v>152</v>
      </c>
      <c r="G1412">
        <v>4</v>
      </c>
      <c r="H1412" t="s">
        <v>35</v>
      </c>
      <c r="I1412" t="s">
        <v>36</v>
      </c>
      <c r="J1412">
        <v>40461</v>
      </c>
      <c r="K1412" t="s">
        <v>37</v>
      </c>
      <c r="L1412">
        <v>40461</v>
      </c>
      <c r="M1412" t="s">
        <v>37</v>
      </c>
      <c r="N1412" t="s">
        <v>153</v>
      </c>
      <c r="O1412" t="s">
        <v>31</v>
      </c>
      <c r="P1412">
        <v>2292423</v>
      </c>
      <c r="Q1412" t="s">
        <v>64</v>
      </c>
      <c r="R1412">
        <v>9219.48</v>
      </c>
      <c r="S1412">
        <v>3265.08</v>
      </c>
      <c r="T1412">
        <v>0</v>
      </c>
      <c r="U1412">
        <v>0</v>
      </c>
      <c r="V1412">
        <v>392.38</v>
      </c>
      <c r="W1412">
        <v>137.97999999999999</v>
      </c>
      <c r="X1412">
        <v>0</v>
      </c>
      <c r="Y1412">
        <v>0</v>
      </c>
    </row>
    <row r="1413" spans="1:25" x14ac:dyDescent="0.3">
      <c r="A1413">
        <v>721786</v>
      </c>
      <c r="B1413" t="s">
        <v>279</v>
      </c>
      <c r="C1413" t="s">
        <v>26</v>
      </c>
      <c r="D1413">
        <v>7003</v>
      </c>
      <c r="E1413">
        <v>8148</v>
      </c>
      <c r="F1413" t="s">
        <v>280</v>
      </c>
      <c r="G1413">
        <v>4</v>
      </c>
      <c r="H1413" t="s">
        <v>35</v>
      </c>
      <c r="I1413" t="s">
        <v>36</v>
      </c>
      <c r="J1413">
        <v>40461</v>
      </c>
      <c r="K1413" t="s">
        <v>37</v>
      </c>
      <c r="L1413">
        <v>40461</v>
      </c>
      <c r="M1413" t="s">
        <v>37</v>
      </c>
      <c r="N1413" t="s">
        <v>281</v>
      </c>
      <c r="O1413" t="s">
        <v>31</v>
      </c>
      <c r="P1413">
        <v>1248285</v>
      </c>
      <c r="Q1413" t="s">
        <v>610</v>
      </c>
      <c r="R1413">
        <v>46838.38</v>
      </c>
      <c r="S1413">
        <v>6042.65</v>
      </c>
      <c r="T1413">
        <v>0</v>
      </c>
      <c r="U1413">
        <v>0</v>
      </c>
      <c r="V1413">
        <v>2519.91</v>
      </c>
      <c r="W1413">
        <v>471.23</v>
      </c>
      <c r="X1413">
        <v>0</v>
      </c>
      <c r="Y1413">
        <v>0</v>
      </c>
    </row>
    <row r="1414" spans="1:25" x14ac:dyDescent="0.3">
      <c r="A1414">
        <v>393636</v>
      </c>
      <c r="B1414" t="s">
        <v>670</v>
      </c>
      <c r="C1414" t="s">
        <v>26</v>
      </c>
      <c r="D1414">
        <v>7001</v>
      </c>
      <c r="E1414">
        <v>8149</v>
      </c>
      <c r="F1414" t="s">
        <v>671</v>
      </c>
      <c r="G1414">
        <v>3</v>
      </c>
      <c r="H1414" t="s">
        <v>53</v>
      </c>
      <c r="I1414" t="s">
        <v>29</v>
      </c>
      <c r="J1414">
        <v>40206</v>
      </c>
      <c r="K1414" t="s">
        <v>47</v>
      </c>
      <c r="L1414">
        <v>40205</v>
      </c>
      <c r="M1414" t="s">
        <v>48</v>
      </c>
      <c r="N1414" t="s">
        <v>672</v>
      </c>
      <c r="O1414" t="s">
        <v>43</v>
      </c>
      <c r="P1414">
        <v>3915519</v>
      </c>
      <c r="Q1414" t="s">
        <v>275</v>
      </c>
      <c r="R1414">
        <v>7682.92</v>
      </c>
      <c r="S1414">
        <v>7682.92</v>
      </c>
      <c r="T1414">
        <v>0</v>
      </c>
      <c r="U1414">
        <v>0</v>
      </c>
      <c r="V1414">
        <v>502.58</v>
      </c>
      <c r="W1414">
        <v>504.92</v>
      </c>
      <c r="X1414">
        <v>0</v>
      </c>
      <c r="Y1414">
        <v>0</v>
      </c>
    </row>
    <row r="1415" spans="1:25" x14ac:dyDescent="0.3">
      <c r="A1415">
        <v>716848</v>
      </c>
      <c r="B1415" t="s">
        <v>954</v>
      </c>
      <c r="C1415" t="s">
        <v>26</v>
      </c>
      <c r="D1415">
        <v>7992</v>
      </c>
      <c r="E1415">
        <v>8149</v>
      </c>
      <c r="F1415" t="s">
        <v>955</v>
      </c>
      <c r="G1415">
        <v>2</v>
      </c>
      <c r="H1415" t="s">
        <v>28</v>
      </c>
      <c r="I1415" t="s">
        <v>29</v>
      </c>
      <c r="J1415">
        <v>72608</v>
      </c>
      <c r="K1415" t="s">
        <v>836</v>
      </c>
      <c r="L1415">
        <v>72608</v>
      </c>
      <c r="M1415" t="s">
        <v>836</v>
      </c>
      <c r="N1415">
        <v>0</v>
      </c>
      <c r="O1415" t="s">
        <v>69</v>
      </c>
      <c r="P1415">
        <v>2652188</v>
      </c>
      <c r="Q1415" t="s">
        <v>466</v>
      </c>
      <c r="R1415">
        <v>25395.56</v>
      </c>
      <c r="S1415">
        <v>0</v>
      </c>
      <c r="T1415">
        <v>0</v>
      </c>
      <c r="U1415">
        <v>0</v>
      </c>
      <c r="V1415">
        <v>1527.56</v>
      </c>
      <c r="W1415">
        <v>0</v>
      </c>
      <c r="X1415">
        <v>0</v>
      </c>
      <c r="Y1415">
        <v>0</v>
      </c>
    </row>
    <row r="1416" spans="1:25" x14ac:dyDescent="0.3">
      <c r="A1416">
        <v>409468</v>
      </c>
      <c r="B1416" t="s">
        <v>1131</v>
      </c>
      <c r="C1416" t="s">
        <v>26</v>
      </c>
      <c r="D1416">
        <v>7001</v>
      </c>
      <c r="E1416">
        <v>8149</v>
      </c>
      <c r="F1416" t="s">
        <v>756</v>
      </c>
      <c r="G1416">
        <v>4</v>
      </c>
      <c r="H1416" t="s">
        <v>35</v>
      </c>
      <c r="I1416" t="s">
        <v>29</v>
      </c>
      <c r="J1416">
        <v>72773</v>
      </c>
      <c r="K1416" t="s">
        <v>757</v>
      </c>
      <c r="L1416">
        <v>72773</v>
      </c>
      <c r="M1416" t="s">
        <v>757</v>
      </c>
      <c r="N1416" t="s">
        <v>863</v>
      </c>
      <c r="O1416" t="s">
        <v>43</v>
      </c>
      <c r="P1416">
        <v>1264985</v>
      </c>
      <c r="Q1416" t="s">
        <v>754</v>
      </c>
      <c r="R1416">
        <v>0</v>
      </c>
      <c r="S1416">
        <v>0</v>
      </c>
      <c r="T1416">
        <v>0</v>
      </c>
      <c r="U1416">
        <v>478.4</v>
      </c>
      <c r="V1416">
        <v>0</v>
      </c>
      <c r="W1416">
        <v>0</v>
      </c>
      <c r="X1416">
        <v>0</v>
      </c>
      <c r="Y1416">
        <v>36.799999999999997</v>
      </c>
    </row>
    <row r="1417" spans="1:25" x14ac:dyDescent="0.3">
      <c r="A1417">
        <v>792981</v>
      </c>
      <c r="B1417" t="s">
        <v>721</v>
      </c>
      <c r="C1417" t="s">
        <v>26</v>
      </c>
      <c r="D1417">
        <v>7001</v>
      </c>
      <c r="E1417">
        <v>8149</v>
      </c>
      <c r="F1417" t="s">
        <v>193</v>
      </c>
      <c r="G1417">
        <v>3</v>
      </c>
      <c r="H1417" t="s">
        <v>53</v>
      </c>
      <c r="I1417" t="s">
        <v>29</v>
      </c>
      <c r="J1417">
        <v>72433</v>
      </c>
      <c r="K1417" t="s">
        <v>194</v>
      </c>
      <c r="L1417">
        <v>72433</v>
      </c>
      <c r="M1417" t="s">
        <v>194</v>
      </c>
      <c r="N1417" t="s">
        <v>195</v>
      </c>
      <c r="O1417" t="s">
        <v>69</v>
      </c>
      <c r="P1417">
        <v>2821353</v>
      </c>
      <c r="Q1417" t="s">
        <v>1330</v>
      </c>
      <c r="R1417">
        <v>50414.16</v>
      </c>
      <c r="S1417">
        <v>0</v>
      </c>
      <c r="T1417">
        <v>0</v>
      </c>
      <c r="U1417">
        <v>0</v>
      </c>
      <c r="V1417">
        <v>2336.5</v>
      </c>
      <c r="W1417">
        <v>0</v>
      </c>
      <c r="X1417">
        <v>0</v>
      </c>
      <c r="Y1417">
        <v>0</v>
      </c>
    </row>
    <row r="1418" spans="1:25" x14ac:dyDescent="0.3">
      <c r="A1418">
        <v>792981</v>
      </c>
      <c r="B1418" t="s">
        <v>721</v>
      </c>
      <c r="C1418" t="s">
        <v>26</v>
      </c>
      <c r="D1418">
        <v>7001</v>
      </c>
      <c r="E1418">
        <v>8149</v>
      </c>
      <c r="F1418" t="s">
        <v>193</v>
      </c>
      <c r="G1418">
        <v>3</v>
      </c>
      <c r="H1418" t="s">
        <v>53</v>
      </c>
      <c r="I1418" t="s">
        <v>29</v>
      </c>
      <c r="J1418">
        <v>72433</v>
      </c>
      <c r="K1418" t="s">
        <v>194</v>
      </c>
      <c r="L1418">
        <v>72433</v>
      </c>
      <c r="M1418" t="s">
        <v>194</v>
      </c>
      <c r="N1418" t="s">
        <v>195</v>
      </c>
      <c r="O1418" t="s">
        <v>69</v>
      </c>
      <c r="P1418">
        <v>3915105</v>
      </c>
      <c r="Q1418" t="s">
        <v>121</v>
      </c>
      <c r="R1418">
        <v>8637.2900000000009</v>
      </c>
      <c r="S1418">
        <v>0</v>
      </c>
      <c r="T1418">
        <v>0</v>
      </c>
      <c r="U1418">
        <v>0</v>
      </c>
      <c r="V1418">
        <v>311.39</v>
      </c>
      <c r="W1418">
        <v>0</v>
      </c>
      <c r="X1418">
        <v>0</v>
      </c>
      <c r="Y1418">
        <v>0</v>
      </c>
    </row>
    <row r="1419" spans="1:25" x14ac:dyDescent="0.3">
      <c r="A1419">
        <v>267687</v>
      </c>
      <c r="B1419" t="s">
        <v>346</v>
      </c>
      <c r="C1419" t="s">
        <v>26</v>
      </c>
      <c r="D1419">
        <v>7992</v>
      </c>
      <c r="E1419">
        <v>8145</v>
      </c>
      <c r="F1419" t="s">
        <v>347</v>
      </c>
      <c r="G1419">
        <v>2</v>
      </c>
      <c r="H1419" t="s">
        <v>28</v>
      </c>
      <c r="I1419" t="s">
        <v>36</v>
      </c>
      <c r="J1419">
        <v>1468</v>
      </c>
      <c r="K1419" t="s">
        <v>348</v>
      </c>
      <c r="L1419">
        <v>1468</v>
      </c>
      <c r="M1419" t="s">
        <v>348</v>
      </c>
      <c r="N1419">
        <v>0</v>
      </c>
      <c r="O1419" t="s">
        <v>69</v>
      </c>
      <c r="P1419">
        <v>2645976</v>
      </c>
      <c r="Q1419" t="s">
        <v>739</v>
      </c>
      <c r="R1419">
        <v>11173.14</v>
      </c>
      <c r="S1419">
        <v>0</v>
      </c>
      <c r="T1419">
        <v>0</v>
      </c>
      <c r="U1419">
        <v>0</v>
      </c>
      <c r="V1419">
        <v>358.94</v>
      </c>
      <c r="W1419">
        <v>0</v>
      </c>
      <c r="X1419">
        <v>0</v>
      </c>
      <c r="Y1419">
        <v>0</v>
      </c>
    </row>
    <row r="1420" spans="1:25" x14ac:dyDescent="0.3">
      <c r="A1420">
        <v>721786</v>
      </c>
      <c r="B1420" t="s">
        <v>279</v>
      </c>
      <c r="C1420" t="s">
        <v>26</v>
      </c>
      <c r="D1420">
        <v>7003</v>
      </c>
      <c r="E1420">
        <v>8148</v>
      </c>
      <c r="F1420" t="s">
        <v>280</v>
      </c>
      <c r="G1420">
        <v>4</v>
      </c>
      <c r="H1420" t="s">
        <v>35</v>
      </c>
      <c r="I1420" t="s">
        <v>36</v>
      </c>
      <c r="J1420">
        <v>40461</v>
      </c>
      <c r="K1420" t="s">
        <v>37</v>
      </c>
      <c r="L1420">
        <v>40461</v>
      </c>
      <c r="M1420" t="s">
        <v>37</v>
      </c>
      <c r="N1420" t="s">
        <v>281</v>
      </c>
      <c r="O1420" t="s">
        <v>31</v>
      </c>
      <c r="P1420">
        <v>3915626</v>
      </c>
      <c r="Q1420" t="s">
        <v>488</v>
      </c>
      <c r="R1420">
        <v>5765.37</v>
      </c>
      <c r="S1420">
        <v>1872</v>
      </c>
      <c r="T1420">
        <v>0</v>
      </c>
      <c r="U1420">
        <v>0</v>
      </c>
      <c r="V1420">
        <v>367.96</v>
      </c>
      <c r="W1420">
        <v>112.71</v>
      </c>
      <c r="X1420">
        <v>0</v>
      </c>
      <c r="Y1420">
        <v>0</v>
      </c>
    </row>
    <row r="1421" spans="1:25" x14ac:dyDescent="0.3">
      <c r="A1421">
        <v>329831</v>
      </c>
      <c r="B1421" t="s">
        <v>437</v>
      </c>
      <c r="C1421" t="s">
        <v>26</v>
      </c>
      <c r="D1421">
        <v>7003</v>
      </c>
      <c r="E1421">
        <v>8148</v>
      </c>
      <c r="F1421" t="s">
        <v>438</v>
      </c>
      <c r="G1421">
        <v>2</v>
      </c>
      <c r="H1421" t="s">
        <v>28</v>
      </c>
      <c r="I1421" t="s">
        <v>36</v>
      </c>
      <c r="J1421">
        <v>40461</v>
      </c>
      <c r="K1421" t="s">
        <v>37</v>
      </c>
      <c r="L1421">
        <v>40461</v>
      </c>
      <c r="M1421" t="s">
        <v>37</v>
      </c>
      <c r="N1421">
        <v>0</v>
      </c>
      <c r="O1421" t="s">
        <v>31</v>
      </c>
      <c r="P1421">
        <v>2381267</v>
      </c>
      <c r="Q1421" t="s">
        <v>796</v>
      </c>
      <c r="R1421">
        <v>24276</v>
      </c>
      <c r="S1421">
        <v>24276</v>
      </c>
      <c r="T1421">
        <v>0</v>
      </c>
      <c r="U1421">
        <v>0</v>
      </c>
      <c r="V1421">
        <v>582.62</v>
      </c>
      <c r="W1421">
        <v>582.62</v>
      </c>
      <c r="X1421">
        <v>0</v>
      </c>
      <c r="Y1421">
        <v>0</v>
      </c>
    </row>
    <row r="1422" spans="1:25" x14ac:dyDescent="0.3">
      <c r="A1422">
        <v>868408</v>
      </c>
      <c r="B1422" t="s">
        <v>476</v>
      </c>
      <c r="C1422" t="s">
        <v>26</v>
      </c>
      <c r="D1422">
        <v>7003</v>
      </c>
      <c r="E1422">
        <v>8148</v>
      </c>
      <c r="F1422" t="s">
        <v>87</v>
      </c>
      <c r="G1422">
        <v>4</v>
      </c>
      <c r="H1422" t="s">
        <v>35</v>
      </c>
      <c r="I1422" t="s">
        <v>36</v>
      </c>
      <c r="J1422">
        <v>40461</v>
      </c>
      <c r="K1422" t="s">
        <v>37</v>
      </c>
      <c r="L1422">
        <v>40461</v>
      </c>
      <c r="M1422" t="s">
        <v>37</v>
      </c>
      <c r="N1422" t="s">
        <v>477</v>
      </c>
      <c r="O1422" t="s">
        <v>31</v>
      </c>
      <c r="P1422">
        <v>3568201</v>
      </c>
      <c r="Q1422" t="s">
        <v>114</v>
      </c>
      <c r="R1422">
        <v>1711.14</v>
      </c>
      <c r="S1422">
        <v>0</v>
      </c>
      <c r="T1422">
        <v>0</v>
      </c>
      <c r="U1422">
        <v>0</v>
      </c>
      <c r="V1422">
        <v>45.1</v>
      </c>
      <c r="W1422">
        <v>0</v>
      </c>
      <c r="X1422">
        <v>0</v>
      </c>
      <c r="Y1422">
        <v>0</v>
      </c>
    </row>
    <row r="1423" spans="1:25" x14ac:dyDescent="0.3">
      <c r="A1423">
        <v>424563</v>
      </c>
      <c r="B1423" t="s">
        <v>782</v>
      </c>
      <c r="C1423" t="s">
        <v>26</v>
      </c>
      <c r="D1423">
        <v>7994</v>
      </c>
      <c r="E1423">
        <v>8149</v>
      </c>
      <c r="F1423" t="s">
        <v>783</v>
      </c>
      <c r="G1423">
        <v>4</v>
      </c>
      <c r="H1423" t="s">
        <v>35</v>
      </c>
      <c r="I1423" t="s">
        <v>29</v>
      </c>
      <c r="J1423">
        <v>36540</v>
      </c>
      <c r="K1423" t="s">
        <v>784</v>
      </c>
      <c r="L1423">
        <v>36540</v>
      </c>
      <c r="M1423" t="s">
        <v>784</v>
      </c>
      <c r="N1423" t="s">
        <v>785</v>
      </c>
      <c r="O1423" t="s">
        <v>43</v>
      </c>
      <c r="P1423">
        <v>1565324</v>
      </c>
      <c r="Q1423" t="s">
        <v>1290</v>
      </c>
      <c r="R1423">
        <v>18642.96</v>
      </c>
      <c r="S1423">
        <v>0</v>
      </c>
      <c r="T1423">
        <v>0</v>
      </c>
      <c r="U1423">
        <v>0</v>
      </c>
      <c r="V1423">
        <v>1732.26</v>
      </c>
      <c r="W1423">
        <v>0</v>
      </c>
      <c r="X1423">
        <v>0</v>
      </c>
      <c r="Y1423">
        <v>0</v>
      </c>
    </row>
    <row r="1424" spans="1:25" x14ac:dyDescent="0.3">
      <c r="A1424">
        <v>819103</v>
      </c>
      <c r="B1424" t="s">
        <v>471</v>
      </c>
      <c r="C1424" t="s">
        <v>26</v>
      </c>
      <c r="D1424">
        <v>7001</v>
      </c>
      <c r="E1424">
        <v>8149</v>
      </c>
      <c r="F1424" t="s">
        <v>472</v>
      </c>
      <c r="G1424">
        <v>4</v>
      </c>
      <c r="H1424" t="s">
        <v>35</v>
      </c>
      <c r="I1424" t="s">
        <v>29</v>
      </c>
      <c r="J1424">
        <v>72009</v>
      </c>
      <c r="K1424" t="s">
        <v>473</v>
      </c>
      <c r="L1424">
        <v>72009</v>
      </c>
      <c r="M1424" t="s">
        <v>473</v>
      </c>
      <c r="N1424" t="s">
        <v>474</v>
      </c>
      <c r="O1424" t="s">
        <v>43</v>
      </c>
      <c r="P1424">
        <v>3955101</v>
      </c>
      <c r="Q1424" t="s">
        <v>212</v>
      </c>
      <c r="R1424">
        <v>177151.92</v>
      </c>
      <c r="S1424">
        <v>0</v>
      </c>
      <c r="T1424">
        <v>0</v>
      </c>
      <c r="U1424">
        <v>87951.78</v>
      </c>
      <c r="V1424">
        <v>11804.12</v>
      </c>
      <c r="W1424">
        <v>0</v>
      </c>
      <c r="X1424">
        <v>0</v>
      </c>
      <c r="Y1424">
        <v>0</v>
      </c>
    </row>
    <row r="1425" spans="1:25" x14ac:dyDescent="0.3">
      <c r="A1425">
        <v>598386</v>
      </c>
      <c r="B1425" t="s">
        <v>464</v>
      </c>
      <c r="C1425" t="s">
        <v>26</v>
      </c>
      <c r="D1425">
        <v>7003</v>
      </c>
      <c r="E1425">
        <v>8148</v>
      </c>
      <c r="G1425">
        <v>2</v>
      </c>
      <c r="H1425" t="s">
        <v>28</v>
      </c>
      <c r="I1425" t="s">
        <v>36</v>
      </c>
      <c r="J1425">
        <v>40461</v>
      </c>
      <c r="K1425" t="s">
        <v>37</v>
      </c>
      <c r="L1425">
        <v>40461</v>
      </c>
      <c r="M1425" t="s">
        <v>37</v>
      </c>
      <c r="N1425">
        <v>0</v>
      </c>
      <c r="O1425" t="s">
        <v>31</v>
      </c>
      <c r="P1425">
        <v>3490026</v>
      </c>
      <c r="Q1425" t="s">
        <v>50</v>
      </c>
      <c r="R1425">
        <v>236.44</v>
      </c>
      <c r="S1425">
        <v>0</v>
      </c>
      <c r="T1425">
        <v>0</v>
      </c>
      <c r="U1425">
        <v>0</v>
      </c>
      <c r="V1425">
        <v>20.59</v>
      </c>
      <c r="W1425">
        <v>0</v>
      </c>
      <c r="X1425">
        <v>0</v>
      </c>
      <c r="Y1425">
        <v>0</v>
      </c>
    </row>
    <row r="1426" spans="1:25" x14ac:dyDescent="0.3">
      <c r="A1426">
        <v>721786</v>
      </c>
      <c r="B1426" t="s">
        <v>279</v>
      </c>
      <c r="C1426" t="s">
        <v>26</v>
      </c>
      <c r="D1426">
        <v>7003</v>
      </c>
      <c r="E1426">
        <v>8148</v>
      </c>
      <c r="F1426" t="s">
        <v>280</v>
      </c>
      <c r="G1426">
        <v>4</v>
      </c>
      <c r="H1426" t="s">
        <v>35</v>
      </c>
      <c r="I1426" t="s">
        <v>36</v>
      </c>
      <c r="J1426">
        <v>40461</v>
      </c>
      <c r="K1426" t="s">
        <v>37</v>
      </c>
      <c r="L1426">
        <v>40461</v>
      </c>
      <c r="M1426" t="s">
        <v>37</v>
      </c>
      <c r="N1426" t="s">
        <v>281</v>
      </c>
      <c r="O1426" t="s">
        <v>31</v>
      </c>
      <c r="P1426">
        <v>1247055</v>
      </c>
      <c r="Q1426" t="s">
        <v>259</v>
      </c>
      <c r="R1426">
        <v>360.69</v>
      </c>
      <c r="S1426">
        <v>0</v>
      </c>
      <c r="T1426">
        <v>0</v>
      </c>
      <c r="U1426">
        <v>0</v>
      </c>
      <c r="V1426">
        <v>13.35</v>
      </c>
      <c r="W1426">
        <v>0</v>
      </c>
      <c r="X1426">
        <v>0</v>
      </c>
      <c r="Y1426">
        <v>0</v>
      </c>
    </row>
    <row r="1427" spans="1:25" x14ac:dyDescent="0.3">
      <c r="A1427">
        <v>268209</v>
      </c>
      <c r="B1427" t="s">
        <v>301</v>
      </c>
      <c r="C1427" t="s">
        <v>26</v>
      </c>
      <c r="D1427">
        <v>7003</v>
      </c>
      <c r="E1427">
        <v>8148</v>
      </c>
      <c r="F1427" t="s">
        <v>280</v>
      </c>
      <c r="G1427">
        <v>4</v>
      </c>
      <c r="H1427" t="s">
        <v>35</v>
      </c>
      <c r="I1427" t="s">
        <v>36</v>
      </c>
      <c r="J1427">
        <v>40461</v>
      </c>
      <c r="K1427" t="s">
        <v>37</v>
      </c>
      <c r="L1427">
        <v>40461</v>
      </c>
      <c r="M1427" t="s">
        <v>37</v>
      </c>
      <c r="N1427" t="s">
        <v>302</v>
      </c>
      <c r="O1427" t="s">
        <v>31</v>
      </c>
      <c r="P1427">
        <v>3913993</v>
      </c>
      <c r="Q1427" t="s">
        <v>250</v>
      </c>
      <c r="R1427">
        <v>1758.58</v>
      </c>
      <c r="S1427">
        <v>0</v>
      </c>
      <c r="T1427">
        <v>0</v>
      </c>
      <c r="U1427">
        <v>0</v>
      </c>
      <c r="V1427">
        <v>113.26</v>
      </c>
      <c r="W1427">
        <v>0</v>
      </c>
      <c r="X1427">
        <v>0</v>
      </c>
      <c r="Y1427">
        <v>0</v>
      </c>
    </row>
    <row r="1428" spans="1:25" x14ac:dyDescent="0.3">
      <c r="A1428">
        <v>274982</v>
      </c>
      <c r="B1428" t="s">
        <v>180</v>
      </c>
      <c r="C1428" t="s">
        <v>26</v>
      </c>
      <c r="D1428">
        <v>7003</v>
      </c>
      <c r="E1428">
        <v>8148</v>
      </c>
      <c r="F1428" t="s">
        <v>116</v>
      </c>
      <c r="G1428">
        <v>3</v>
      </c>
      <c r="H1428" t="s">
        <v>53</v>
      </c>
      <c r="I1428" t="s">
        <v>36</v>
      </c>
      <c r="J1428">
        <v>40461</v>
      </c>
      <c r="K1428" t="s">
        <v>37</v>
      </c>
      <c r="L1428">
        <v>40461</v>
      </c>
      <c r="M1428" t="s">
        <v>37</v>
      </c>
      <c r="N1428" t="s">
        <v>117</v>
      </c>
      <c r="O1428" t="s">
        <v>31</v>
      </c>
      <c r="P1428">
        <v>3915519</v>
      </c>
      <c r="Q1428" t="s">
        <v>275</v>
      </c>
      <c r="R1428">
        <v>3693.71</v>
      </c>
      <c r="S1428">
        <v>0</v>
      </c>
      <c r="T1428">
        <v>0</v>
      </c>
      <c r="U1428">
        <v>0</v>
      </c>
      <c r="V1428">
        <v>103.54</v>
      </c>
      <c r="W1428">
        <v>0</v>
      </c>
      <c r="X1428">
        <v>0</v>
      </c>
      <c r="Y1428">
        <v>0</v>
      </c>
    </row>
    <row r="1429" spans="1:25" x14ac:dyDescent="0.3">
      <c r="A1429">
        <v>783428</v>
      </c>
      <c r="B1429" t="s">
        <v>801</v>
      </c>
      <c r="C1429" t="s">
        <v>26</v>
      </c>
      <c r="D1429">
        <v>7994</v>
      </c>
      <c r="E1429">
        <v>8149</v>
      </c>
      <c r="F1429" t="s">
        <v>802</v>
      </c>
      <c r="G1429">
        <v>4</v>
      </c>
      <c r="H1429" t="s">
        <v>35</v>
      </c>
      <c r="I1429" t="s">
        <v>29</v>
      </c>
      <c r="J1429">
        <v>314</v>
      </c>
      <c r="K1429" t="s">
        <v>803</v>
      </c>
      <c r="L1429">
        <v>314</v>
      </c>
      <c r="M1429" t="s">
        <v>803</v>
      </c>
      <c r="N1429" t="s">
        <v>804</v>
      </c>
      <c r="O1429" t="s">
        <v>43</v>
      </c>
      <c r="P1429">
        <v>2050839</v>
      </c>
      <c r="Q1429" t="s">
        <v>833</v>
      </c>
      <c r="R1429">
        <v>5924.96</v>
      </c>
      <c r="S1429">
        <v>0</v>
      </c>
      <c r="T1429">
        <v>0</v>
      </c>
      <c r="U1429">
        <v>0</v>
      </c>
      <c r="V1429">
        <v>1987.8</v>
      </c>
      <c r="W1429">
        <v>0</v>
      </c>
      <c r="X1429">
        <v>0</v>
      </c>
      <c r="Y1429">
        <v>0</v>
      </c>
    </row>
    <row r="1430" spans="1:25" x14ac:dyDescent="0.3">
      <c r="A1430">
        <v>31274</v>
      </c>
      <c r="B1430" t="s">
        <v>793</v>
      </c>
      <c r="C1430" t="s">
        <v>26</v>
      </c>
      <c r="D1430">
        <v>7670</v>
      </c>
      <c r="E1430">
        <v>8155</v>
      </c>
      <c r="F1430" t="s">
        <v>710</v>
      </c>
      <c r="G1430">
        <v>3</v>
      </c>
      <c r="H1430" t="s">
        <v>53</v>
      </c>
      <c r="I1430" t="s">
        <v>36</v>
      </c>
      <c r="J1430">
        <v>40206</v>
      </c>
      <c r="K1430" t="s">
        <v>47</v>
      </c>
      <c r="L1430">
        <v>40205</v>
      </c>
      <c r="M1430" t="s">
        <v>48</v>
      </c>
      <c r="N1430" t="s">
        <v>794</v>
      </c>
      <c r="O1430" t="s">
        <v>43</v>
      </c>
      <c r="P1430">
        <v>3489994</v>
      </c>
      <c r="Q1430" t="s">
        <v>50</v>
      </c>
      <c r="R1430">
        <v>152.03</v>
      </c>
      <c r="S1430">
        <v>152.03</v>
      </c>
      <c r="T1430">
        <v>0</v>
      </c>
      <c r="U1430">
        <v>0</v>
      </c>
      <c r="V1430">
        <v>16.920000000000002</v>
      </c>
      <c r="W1430">
        <v>16.920000000000002</v>
      </c>
      <c r="X1430">
        <v>0</v>
      </c>
      <c r="Y1430">
        <v>0</v>
      </c>
    </row>
    <row r="1431" spans="1:25" x14ac:dyDescent="0.3">
      <c r="A1431">
        <v>329954</v>
      </c>
      <c r="B1431" t="s">
        <v>1255</v>
      </c>
      <c r="C1431" t="s">
        <v>26</v>
      </c>
      <c r="D1431">
        <v>7992</v>
      </c>
      <c r="E1431">
        <v>8149</v>
      </c>
      <c r="F1431" t="s">
        <v>1256</v>
      </c>
      <c r="G1431">
        <v>2</v>
      </c>
      <c r="H1431" t="s">
        <v>28</v>
      </c>
      <c r="I1431" t="s">
        <v>29</v>
      </c>
      <c r="J1431">
        <v>72064</v>
      </c>
      <c r="K1431" t="s">
        <v>501</v>
      </c>
      <c r="L1431">
        <v>72064</v>
      </c>
      <c r="M1431" t="s">
        <v>501</v>
      </c>
      <c r="N1431">
        <v>0</v>
      </c>
      <c r="O1431" t="s">
        <v>69</v>
      </c>
      <c r="P1431">
        <v>3921004</v>
      </c>
      <c r="Q1431" t="s">
        <v>179</v>
      </c>
      <c r="R1431">
        <v>0</v>
      </c>
      <c r="S1431">
        <v>0</v>
      </c>
      <c r="T1431">
        <v>0</v>
      </c>
      <c r="U1431">
        <v>0</v>
      </c>
      <c r="V1431">
        <v>396.59</v>
      </c>
      <c r="W1431">
        <v>0</v>
      </c>
      <c r="X1431">
        <v>0</v>
      </c>
      <c r="Y1431">
        <v>0</v>
      </c>
    </row>
    <row r="1432" spans="1:25" x14ac:dyDescent="0.3">
      <c r="A1432">
        <v>107909</v>
      </c>
      <c r="B1432" t="s">
        <v>758</v>
      </c>
      <c r="C1432" t="s">
        <v>26</v>
      </c>
      <c r="D1432">
        <v>1075</v>
      </c>
      <c r="E1432">
        <v>8149</v>
      </c>
      <c r="F1432" t="s">
        <v>93</v>
      </c>
      <c r="G1432">
        <v>4</v>
      </c>
      <c r="H1432" t="s">
        <v>35</v>
      </c>
      <c r="I1432" t="s">
        <v>29</v>
      </c>
      <c r="J1432">
        <v>72137</v>
      </c>
      <c r="K1432" t="s">
        <v>94</v>
      </c>
      <c r="L1432">
        <v>72137</v>
      </c>
      <c r="M1432" t="s">
        <v>94</v>
      </c>
      <c r="N1432" t="s">
        <v>95</v>
      </c>
      <c r="O1432" t="s">
        <v>69</v>
      </c>
      <c r="P1432">
        <v>3912052</v>
      </c>
      <c r="Q1432" t="s">
        <v>521</v>
      </c>
      <c r="R1432">
        <v>844.8</v>
      </c>
      <c r="S1432">
        <v>0</v>
      </c>
      <c r="T1432">
        <v>0</v>
      </c>
      <c r="U1432">
        <v>0</v>
      </c>
      <c r="V1432">
        <v>114.97</v>
      </c>
      <c r="W1432">
        <v>0</v>
      </c>
      <c r="X1432">
        <v>0</v>
      </c>
      <c r="Y1432">
        <v>0</v>
      </c>
    </row>
    <row r="1433" spans="1:25" x14ac:dyDescent="0.3">
      <c r="A1433">
        <v>783383</v>
      </c>
      <c r="B1433" t="s">
        <v>1331</v>
      </c>
      <c r="C1433" t="s">
        <v>26</v>
      </c>
      <c r="D1433">
        <v>7998</v>
      </c>
      <c r="E1433">
        <v>8149</v>
      </c>
      <c r="F1433" t="s">
        <v>1332</v>
      </c>
      <c r="G1433">
        <v>3</v>
      </c>
      <c r="H1433" t="s">
        <v>53</v>
      </c>
      <c r="I1433" t="s">
        <v>29</v>
      </c>
      <c r="J1433">
        <v>21320</v>
      </c>
      <c r="K1433" t="s">
        <v>1333</v>
      </c>
      <c r="L1433">
        <v>21320</v>
      </c>
      <c r="M1433" t="s">
        <v>1333</v>
      </c>
      <c r="N1433" t="s">
        <v>1334</v>
      </c>
      <c r="O1433" t="s">
        <v>31</v>
      </c>
      <c r="P1433">
        <v>3490075</v>
      </c>
      <c r="Q1433" t="s">
        <v>96</v>
      </c>
      <c r="R1433">
        <v>6686.96</v>
      </c>
      <c r="S1433">
        <v>0</v>
      </c>
      <c r="T1433">
        <v>0</v>
      </c>
      <c r="U1433">
        <v>0</v>
      </c>
      <c r="V1433">
        <v>436.95</v>
      </c>
      <c r="W1433">
        <v>0</v>
      </c>
      <c r="X1433">
        <v>0</v>
      </c>
      <c r="Y1433">
        <v>0</v>
      </c>
    </row>
    <row r="1434" spans="1:25" x14ac:dyDescent="0.3">
      <c r="A1434">
        <v>15538</v>
      </c>
      <c r="B1434" t="s">
        <v>171</v>
      </c>
      <c r="C1434" t="s">
        <v>26</v>
      </c>
      <c r="D1434">
        <v>7001</v>
      </c>
      <c r="E1434">
        <v>8149</v>
      </c>
      <c r="F1434" t="s">
        <v>172</v>
      </c>
      <c r="G1434">
        <v>4</v>
      </c>
      <c r="H1434" t="s">
        <v>35</v>
      </c>
      <c r="I1434" t="s">
        <v>29</v>
      </c>
      <c r="J1434">
        <v>2678</v>
      </c>
      <c r="K1434" t="s">
        <v>173</v>
      </c>
      <c r="L1434">
        <v>21373</v>
      </c>
      <c r="M1434" t="s">
        <v>30</v>
      </c>
      <c r="N1434" t="s">
        <v>174</v>
      </c>
      <c r="O1434" t="s">
        <v>69</v>
      </c>
      <c r="P1434">
        <v>2042489</v>
      </c>
      <c r="Q1434" t="s">
        <v>111</v>
      </c>
      <c r="R1434">
        <v>1654.84</v>
      </c>
      <c r="S1434">
        <v>0</v>
      </c>
      <c r="T1434">
        <v>0</v>
      </c>
      <c r="U1434">
        <v>0</v>
      </c>
      <c r="V1434">
        <v>-6206.84</v>
      </c>
      <c r="W1434">
        <v>0</v>
      </c>
      <c r="X1434">
        <v>0</v>
      </c>
      <c r="Y1434">
        <v>0</v>
      </c>
    </row>
    <row r="1435" spans="1:25" x14ac:dyDescent="0.3">
      <c r="A1435">
        <v>346563</v>
      </c>
      <c r="B1435" t="s">
        <v>486</v>
      </c>
      <c r="C1435" t="s">
        <v>26</v>
      </c>
      <c r="D1435">
        <v>7003</v>
      </c>
      <c r="E1435">
        <v>8148</v>
      </c>
      <c r="F1435" t="s">
        <v>152</v>
      </c>
      <c r="G1435">
        <v>2</v>
      </c>
      <c r="H1435" t="s">
        <v>28</v>
      </c>
      <c r="I1435" t="s">
        <v>36</v>
      </c>
      <c r="J1435">
        <v>40461</v>
      </c>
      <c r="K1435" t="s">
        <v>37</v>
      </c>
      <c r="L1435">
        <v>40461</v>
      </c>
      <c r="M1435" t="s">
        <v>37</v>
      </c>
      <c r="N1435">
        <v>0</v>
      </c>
      <c r="O1435" t="s">
        <v>31</v>
      </c>
      <c r="P1435">
        <v>3498193</v>
      </c>
      <c r="Q1435" t="s">
        <v>213</v>
      </c>
      <c r="R1435">
        <v>2662.64</v>
      </c>
      <c r="S1435">
        <v>665.66</v>
      </c>
      <c r="T1435">
        <v>0</v>
      </c>
      <c r="U1435">
        <v>0</v>
      </c>
      <c r="V1435">
        <v>54.98</v>
      </c>
      <c r="W1435">
        <v>13.71</v>
      </c>
      <c r="X1435">
        <v>0</v>
      </c>
      <c r="Y1435">
        <v>0</v>
      </c>
    </row>
    <row r="1436" spans="1:25" x14ac:dyDescent="0.3">
      <c r="A1436">
        <v>962727</v>
      </c>
      <c r="B1436" t="s">
        <v>774</v>
      </c>
      <c r="C1436" t="s">
        <v>26</v>
      </c>
      <c r="D1436">
        <v>7001</v>
      </c>
      <c r="E1436">
        <v>8149</v>
      </c>
      <c r="F1436" t="s">
        <v>326</v>
      </c>
      <c r="G1436">
        <v>4</v>
      </c>
      <c r="H1436" t="s">
        <v>35</v>
      </c>
      <c r="I1436" t="s">
        <v>29</v>
      </c>
      <c r="J1436">
        <v>2586</v>
      </c>
      <c r="K1436" t="s">
        <v>775</v>
      </c>
      <c r="L1436">
        <v>2586</v>
      </c>
      <c r="M1436" t="s">
        <v>775</v>
      </c>
      <c r="N1436" t="s">
        <v>776</v>
      </c>
      <c r="O1436" t="s">
        <v>43</v>
      </c>
      <c r="P1436">
        <v>3586062</v>
      </c>
      <c r="Q1436" t="s">
        <v>669</v>
      </c>
      <c r="R1436">
        <v>26304.560000000001</v>
      </c>
      <c r="S1436">
        <v>0</v>
      </c>
      <c r="T1436">
        <v>0</v>
      </c>
      <c r="U1436">
        <v>0</v>
      </c>
      <c r="V1436">
        <v>2099.5</v>
      </c>
      <c r="W1436">
        <v>0</v>
      </c>
      <c r="X1436">
        <v>0</v>
      </c>
      <c r="Y1436">
        <v>0</v>
      </c>
    </row>
    <row r="1437" spans="1:25" x14ac:dyDescent="0.3">
      <c r="A1437">
        <v>107915</v>
      </c>
      <c r="B1437" t="s">
        <v>1335</v>
      </c>
      <c r="C1437" t="s">
        <v>26</v>
      </c>
      <c r="D1437">
        <v>7992</v>
      </c>
      <c r="E1437">
        <v>8149</v>
      </c>
      <c r="F1437" t="s">
        <v>1336</v>
      </c>
      <c r="G1437">
        <v>3</v>
      </c>
      <c r="H1437" t="s">
        <v>53</v>
      </c>
      <c r="I1437" t="s">
        <v>29</v>
      </c>
      <c r="J1437">
        <v>72064</v>
      </c>
      <c r="K1437" t="s">
        <v>501</v>
      </c>
      <c r="L1437">
        <v>72064</v>
      </c>
      <c r="M1437" t="s">
        <v>501</v>
      </c>
      <c r="N1437" t="s">
        <v>1337</v>
      </c>
      <c r="O1437" t="s">
        <v>69</v>
      </c>
      <c r="P1437">
        <v>2652147</v>
      </c>
      <c r="Q1437" t="s">
        <v>70</v>
      </c>
      <c r="R1437">
        <v>11026.02</v>
      </c>
      <c r="S1437">
        <v>0</v>
      </c>
      <c r="T1437">
        <v>0</v>
      </c>
      <c r="U1437">
        <v>0</v>
      </c>
      <c r="V1437">
        <v>637.79999999999995</v>
      </c>
      <c r="W1437">
        <v>0</v>
      </c>
      <c r="X1437">
        <v>0</v>
      </c>
      <c r="Y1437">
        <v>0</v>
      </c>
    </row>
    <row r="1438" spans="1:25" x14ac:dyDescent="0.3">
      <c r="A1438">
        <v>748437</v>
      </c>
      <c r="B1438" t="s">
        <v>1338</v>
      </c>
      <c r="C1438" t="s">
        <v>26</v>
      </c>
      <c r="D1438">
        <v>7994</v>
      </c>
      <c r="E1438">
        <v>8149</v>
      </c>
      <c r="F1438" t="s">
        <v>1339</v>
      </c>
      <c r="G1438">
        <v>3</v>
      </c>
      <c r="H1438" t="s">
        <v>53</v>
      </c>
      <c r="I1438" t="s">
        <v>29</v>
      </c>
      <c r="J1438">
        <v>73311</v>
      </c>
      <c r="K1438" t="s">
        <v>336</v>
      </c>
      <c r="L1438">
        <v>73311</v>
      </c>
      <c r="M1438" t="s">
        <v>336</v>
      </c>
      <c r="N1438" t="s">
        <v>1340</v>
      </c>
      <c r="O1438" t="s">
        <v>43</v>
      </c>
      <c r="P1438">
        <v>3274123</v>
      </c>
      <c r="Q1438" t="s">
        <v>1102</v>
      </c>
      <c r="R1438">
        <v>0</v>
      </c>
      <c r="S1438">
        <v>0</v>
      </c>
      <c r="T1438">
        <v>0</v>
      </c>
      <c r="U1438">
        <v>3066.64</v>
      </c>
      <c r="V1438">
        <v>0</v>
      </c>
      <c r="W1438">
        <v>0</v>
      </c>
      <c r="X1438">
        <v>0</v>
      </c>
      <c r="Y1438">
        <v>117.94</v>
      </c>
    </row>
    <row r="1439" spans="1:25" x14ac:dyDescent="0.3">
      <c r="A1439">
        <v>339725</v>
      </c>
      <c r="B1439" t="s">
        <v>343</v>
      </c>
      <c r="C1439" t="s">
        <v>26</v>
      </c>
      <c r="D1439">
        <v>7994</v>
      </c>
      <c r="E1439">
        <v>8173</v>
      </c>
      <c r="F1439" t="s">
        <v>344</v>
      </c>
      <c r="G1439">
        <v>4</v>
      </c>
      <c r="H1439" t="s">
        <v>35</v>
      </c>
      <c r="I1439" t="s">
        <v>36</v>
      </c>
      <c r="J1439">
        <v>72859</v>
      </c>
      <c r="K1439" t="s">
        <v>164</v>
      </c>
      <c r="L1439">
        <v>72859</v>
      </c>
      <c r="M1439" t="s">
        <v>164</v>
      </c>
      <c r="N1439" t="s">
        <v>165</v>
      </c>
      <c r="O1439" t="s">
        <v>43</v>
      </c>
      <c r="P1439">
        <v>3976867</v>
      </c>
      <c r="Q1439" t="s">
        <v>636</v>
      </c>
      <c r="R1439">
        <v>0</v>
      </c>
      <c r="S1439">
        <v>0</v>
      </c>
      <c r="T1439">
        <v>0</v>
      </c>
      <c r="U1439">
        <v>0</v>
      </c>
      <c r="V1439">
        <v>79.11</v>
      </c>
      <c r="W1439">
        <v>79.11</v>
      </c>
      <c r="X1439">
        <v>0</v>
      </c>
      <c r="Y1439">
        <v>0</v>
      </c>
    </row>
    <row r="1440" spans="1:25" x14ac:dyDescent="0.3">
      <c r="A1440">
        <v>805780</v>
      </c>
      <c r="B1440" t="s">
        <v>255</v>
      </c>
      <c r="C1440" t="s">
        <v>26</v>
      </c>
      <c r="D1440">
        <v>7001</v>
      </c>
      <c r="E1440">
        <v>8149</v>
      </c>
      <c r="F1440" t="s">
        <v>256</v>
      </c>
      <c r="G1440">
        <v>2</v>
      </c>
      <c r="H1440" t="s">
        <v>28</v>
      </c>
      <c r="I1440" t="s">
        <v>29</v>
      </c>
      <c r="J1440">
        <v>2255</v>
      </c>
      <c r="K1440" t="s">
        <v>257</v>
      </c>
      <c r="L1440">
        <v>30056</v>
      </c>
      <c r="M1440" t="s">
        <v>258</v>
      </c>
      <c r="N1440">
        <v>0</v>
      </c>
      <c r="O1440" t="s">
        <v>69</v>
      </c>
      <c r="P1440">
        <v>3400348</v>
      </c>
      <c r="Q1440" t="s">
        <v>259</v>
      </c>
      <c r="R1440">
        <v>44629.78</v>
      </c>
      <c r="S1440">
        <v>17829.560000000001</v>
      </c>
      <c r="T1440">
        <v>0</v>
      </c>
      <c r="U1440">
        <v>0</v>
      </c>
      <c r="V1440">
        <v>2424.58</v>
      </c>
      <c r="W1440">
        <v>957.95</v>
      </c>
      <c r="X1440">
        <v>0</v>
      </c>
      <c r="Y1440">
        <v>0</v>
      </c>
    </row>
    <row r="1441" spans="1:25" x14ac:dyDescent="0.3">
      <c r="A1441">
        <v>654172</v>
      </c>
      <c r="B1441" t="s">
        <v>266</v>
      </c>
      <c r="C1441" t="s">
        <v>26</v>
      </c>
      <c r="D1441">
        <v>7670</v>
      </c>
      <c r="E1441">
        <v>8155</v>
      </c>
      <c r="F1441" t="s">
        <v>142</v>
      </c>
      <c r="G1441">
        <v>4</v>
      </c>
      <c r="H1441" t="s">
        <v>35</v>
      </c>
      <c r="I1441" t="s">
        <v>36</v>
      </c>
      <c r="J1441">
        <v>40206</v>
      </c>
      <c r="K1441" t="s">
        <v>47</v>
      </c>
      <c r="L1441">
        <v>40205</v>
      </c>
      <c r="M1441" t="s">
        <v>48</v>
      </c>
      <c r="N1441" t="s">
        <v>143</v>
      </c>
      <c r="O1441" t="s">
        <v>43</v>
      </c>
      <c r="P1441">
        <v>2409209</v>
      </c>
      <c r="Q1441" t="s">
        <v>669</v>
      </c>
      <c r="R1441">
        <v>64740.19</v>
      </c>
      <c r="S1441">
        <v>10840.65</v>
      </c>
      <c r="T1441">
        <v>0</v>
      </c>
      <c r="U1441">
        <v>0</v>
      </c>
      <c r="V1441">
        <v>3271.93</v>
      </c>
      <c r="W1441">
        <v>569.75</v>
      </c>
      <c r="X1441">
        <v>0</v>
      </c>
      <c r="Y1441">
        <v>0</v>
      </c>
    </row>
    <row r="1442" spans="1:25" x14ac:dyDescent="0.3">
      <c r="A1442">
        <v>659378</v>
      </c>
      <c r="B1442" t="s">
        <v>689</v>
      </c>
      <c r="C1442" t="s">
        <v>26</v>
      </c>
      <c r="D1442">
        <v>7670</v>
      </c>
      <c r="E1442">
        <v>8155</v>
      </c>
      <c r="F1442" t="s">
        <v>249</v>
      </c>
      <c r="G1442">
        <v>4</v>
      </c>
      <c r="H1442" t="s">
        <v>35</v>
      </c>
      <c r="I1442" t="s">
        <v>36</v>
      </c>
      <c r="J1442">
        <v>40206</v>
      </c>
      <c r="K1442" t="s">
        <v>47</v>
      </c>
      <c r="L1442">
        <v>40205</v>
      </c>
      <c r="M1442" t="s">
        <v>48</v>
      </c>
      <c r="N1442" t="s">
        <v>690</v>
      </c>
      <c r="O1442" t="s">
        <v>43</v>
      </c>
      <c r="P1442">
        <v>1215615</v>
      </c>
      <c r="Q1442" t="s">
        <v>250</v>
      </c>
      <c r="R1442">
        <v>14422.76</v>
      </c>
      <c r="S1442">
        <v>2376.02</v>
      </c>
      <c r="T1442">
        <v>0</v>
      </c>
      <c r="U1442">
        <v>0</v>
      </c>
      <c r="V1442">
        <v>975.24</v>
      </c>
      <c r="W1442">
        <v>151.51</v>
      </c>
      <c r="X1442">
        <v>0</v>
      </c>
      <c r="Y1442">
        <v>0</v>
      </c>
    </row>
    <row r="1443" spans="1:25" x14ac:dyDescent="0.3">
      <c r="A1443">
        <v>870905</v>
      </c>
      <c r="B1443" t="s">
        <v>71</v>
      </c>
      <c r="C1443" t="s">
        <v>26</v>
      </c>
      <c r="D1443">
        <v>7995</v>
      </c>
      <c r="E1443">
        <v>8113</v>
      </c>
      <c r="F1443" t="s">
        <v>72</v>
      </c>
      <c r="G1443">
        <v>4</v>
      </c>
      <c r="H1443" t="s">
        <v>35</v>
      </c>
      <c r="I1443" t="s">
        <v>36</v>
      </c>
      <c r="J1443">
        <v>40558</v>
      </c>
      <c r="K1443" t="s">
        <v>73</v>
      </c>
      <c r="L1443">
        <v>40558</v>
      </c>
      <c r="M1443" t="s">
        <v>73</v>
      </c>
      <c r="N1443" t="s">
        <v>74</v>
      </c>
      <c r="O1443" t="s">
        <v>69</v>
      </c>
      <c r="P1443">
        <v>3746989</v>
      </c>
      <c r="Q1443" t="s">
        <v>122</v>
      </c>
      <c r="R1443">
        <v>819610.35</v>
      </c>
      <c r="S1443">
        <v>166916.56</v>
      </c>
      <c r="T1443">
        <v>32458.02</v>
      </c>
      <c r="U1443">
        <v>32513.279999999999</v>
      </c>
      <c r="V1443">
        <v>21515.439999999999</v>
      </c>
      <c r="W1443">
        <v>3923.19</v>
      </c>
      <c r="X1443">
        <v>746.36</v>
      </c>
      <c r="Y1443">
        <v>0</v>
      </c>
    </row>
    <row r="1444" spans="1:25" x14ac:dyDescent="0.3">
      <c r="A1444">
        <v>442984</v>
      </c>
      <c r="B1444" t="s">
        <v>202</v>
      </c>
      <c r="C1444" t="s">
        <v>26</v>
      </c>
      <c r="D1444">
        <v>7003</v>
      </c>
      <c r="E1444">
        <v>8148</v>
      </c>
      <c r="F1444" t="s">
        <v>203</v>
      </c>
      <c r="G1444">
        <v>2</v>
      </c>
      <c r="H1444" t="s">
        <v>28</v>
      </c>
      <c r="I1444" t="s">
        <v>36</v>
      </c>
      <c r="J1444">
        <v>40461</v>
      </c>
      <c r="K1444" t="s">
        <v>37</v>
      </c>
      <c r="L1444">
        <v>40461</v>
      </c>
      <c r="M1444" t="s">
        <v>37</v>
      </c>
      <c r="N1444">
        <v>0</v>
      </c>
      <c r="O1444" t="s">
        <v>31</v>
      </c>
      <c r="P1444">
        <v>3493707</v>
      </c>
      <c r="Q1444" t="s">
        <v>1277</v>
      </c>
      <c r="R1444">
        <v>79676.149999999994</v>
      </c>
      <c r="S1444">
        <v>15935.23</v>
      </c>
      <c r="T1444">
        <v>0</v>
      </c>
      <c r="U1444">
        <v>0</v>
      </c>
      <c r="V1444">
        <v>2792.55</v>
      </c>
      <c r="W1444">
        <v>561.59</v>
      </c>
      <c r="X1444">
        <v>0</v>
      </c>
      <c r="Y1444">
        <v>0</v>
      </c>
    </row>
    <row r="1445" spans="1:25" x14ac:dyDescent="0.3">
      <c r="A1445">
        <v>730331</v>
      </c>
      <c r="B1445" t="s">
        <v>1341</v>
      </c>
      <c r="C1445" t="s">
        <v>26</v>
      </c>
      <c r="D1445">
        <v>7001</v>
      </c>
      <c r="E1445">
        <v>8149</v>
      </c>
      <c r="F1445" t="s">
        <v>1342</v>
      </c>
      <c r="G1445">
        <v>2</v>
      </c>
      <c r="H1445" t="s">
        <v>28</v>
      </c>
      <c r="I1445" t="s">
        <v>29</v>
      </c>
      <c r="J1445">
        <v>40097</v>
      </c>
      <c r="K1445" t="s">
        <v>1343</v>
      </c>
      <c r="L1445">
        <v>40097</v>
      </c>
      <c r="M1445" t="s">
        <v>1343</v>
      </c>
      <c r="N1445">
        <v>0</v>
      </c>
      <c r="O1445" t="s">
        <v>31</v>
      </c>
      <c r="P1445">
        <v>3952454</v>
      </c>
      <c r="Q1445" t="s">
        <v>294</v>
      </c>
      <c r="R1445">
        <v>9894.27</v>
      </c>
      <c r="S1445">
        <v>0</v>
      </c>
      <c r="T1445">
        <v>0</v>
      </c>
      <c r="U1445">
        <v>2944.6</v>
      </c>
      <c r="V1445">
        <v>1173.8599999999999</v>
      </c>
      <c r="W1445">
        <v>0</v>
      </c>
      <c r="X1445">
        <v>0</v>
      </c>
      <c r="Y1445">
        <v>170.2</v>
      </c>
    </row>
    <row r="1446" spans="1:25" x14ac:dyDescent="0.3">
      <c r="A1446">
        <v>863417</v>
      </c>
      <c r="B1446" t="s">
        <v>481</v>
      </c>
      <c r="C1446" t="s">
        <v>26</v>
      </c>
      <c r="D1446">
        <v>7003</v>
      </c>
      <c r="E1446">
        <v>8148</v>
      </c>
      <c r="F1446" t="s">
        <v>482</v>
      </c>
      <c r="G1446">
        <v>4</v>
      </c>
      <c r="H1446" t="s">
        <v>35</v>
      </c>
      <c r="I1446" t="s">
        <v>36</v>
      </c>
      <c r="J1446">
        <v>40461</v>
      </c>
      <c r="K1446" t="s">
        <v>37</v>
      </c>
      <c r="L1446">
        <v>40461</v>
      </c>
      <c r="M1446" t="s">
        <v>37</v>
      </c>
      <c r="N1446" t="s">
        <v>483</v>
      </c>
      <c r="O1446" t="s">
        <v>31</v>
      </c>
      <c r="P1446">
        <v>1538255</v>
      </c>
      <c r="Q1446" t="s">
        <v>318</v>
      </c>
      <c r="R1446">
        <v>465677.48</v>
      </c>
      <c r="S1446">
        <v>151246.64000000001</v>
      </c>
      <c r="T1446">
        <v>0</v>
      </c>
      <c r="U1446">
        <v>0</v>
      </c>
      <c r="V1446">
        <v>12959.95</v>
      </c>
      <c r="W1446">
        <v>4372.8100000000004</v>
      </c>
      <c r="X1446">
        <v>0</v>
      </c>
      <c r="Y1446">
        <v>0</v>
      </c>
    </row>
    <row r="1447" spans="1:25" x14ac:dyDescent="0.3">
      <c r="A1447">
        <v>863417</v>
      </c>
      <c r="B1447" t="s">
        <v>481</v>
      </c>
      <c r="C1447" t="s">
        <v>26</v>
      </c>
      <c r="D1447">
        <v>7003</v>
      </c>
      <c r="E1447">
        <v>8148</v>
      </c>
      <c r="F1447" t="s">
        <v>482</v>
      </c>
      <c r="G1447">
        <v>4</v>
      </c>
      <c r="H1447" t="s">
        <v>35</v>
      </c>
      <c r="I1447" t="s">
        <v>36</v>
      </c>
      <c r="J1447">
        <v>40461</v>
      </c>
      <c r="K1447" t="s">
        <v>37</v>
      </c>
      <c r="L1447">
        <v>40461</v>
      </c>
      <c r="M1447" t="s">
        <v>37</v>
      </c>
      <c r="N1447" t="s">
        <v>483</v>
      </c>
      <c r="O1447" t="s">
        <v>31</v>
      </c>
      <c r="P1447">
        <v>1575083</v>
      </c>
      <c r="Q1447" t="s">
        <v>439</v>
      </c>
      <c r="R1447">
        <v>266723.86</v>
      </c>
      <c r="S1447">
        <v>53513.94</v>
      </c>
      <c r="T1447">
        <v>0</v>
      </c>
      <c r="U1447">
        <v>0</v>
      </c>
      <c r="V1447">
        <v>3640.61</v>
      </c>
      <c r="W1447">
        <v>803.22</v>
      </c>
      <c r="X1447">
        <v>0</v>
      </c>
      <c r="Y1447">
        <v>0</v>
      </c>
    </row>
    <row r="1448" spans="1:25" x14ac:dyDescent="0.3">
      <c r="A1448">
        <v>76006</v>
      </c>
      <c r="B1448" t="s">
        <v>397</v>
      </c>
      <c r="C1448" t="s">
        <v>26</v>
      </c>
      <c r="D1448">
        <v>7994</v>
      </c>
      <c r="E1448">
        <v>8149</v>
      </c>
      <c r="F1448" t="s">
        <v>52</v>
      </c>
      <c r="G1448">
        <v>4</v>
      </c>
      <c r="H1448" t="s">
        <v>35</v>
      </c>
      <c r="I1448" t="s">
        <v>36</v>
      </c>
      <c r="J1448">
        <v>40263</v>
      </c>
      <c r="K1448" t="s">
        <v>398</v>
      </c>
      <c r="L1448">
        <v>40263</v>
      </c>
      <c r="M1448" t="s">
        <v>398</v>
      </c>
      <c r="N1448" t="s">
        <v>55</v>
      </c>
      <c r="O1448" t="s">
        <v>43</v>
      </c>
      <c r="P1448">
        <v>3586047</v>
      </c>
      <c r="Q1448" t="s">
        <v>669</v>
      </c>
      <c r="R1448">
        <v>151219.25</v>
      </c>
      <c r="S1448">
        <v>32517.39</v>
      </c>
      <c r="T1448">
        <v>0</v>
      </c>
      <c r="U1448">
        <v>0</v>
      </c>
      <c r="V1448">
        <v>7884.27</v>
      </c>
      <c r="W1448">
        <v>1678.22</v>
      </c>
      <c r="X1448">
        <v>0</v>
      </c>
      <c r="Y1448">
        <v>0</v>
      </c>
    </row>
    <row r="1449" spans="1:25" x14ac:dyDescent="0.3">
      <c r="A1449">
        <v>857245</v>
      </c>
      <c r="B1449" t="s">
        <v>33</v>
      </c>
      <c r="C1449" t="s">
        <v>26</v>
      </c>
      <c r="D1449">
        <v>7003</v>
      </c>
      <c r="E1449">
        <v>8148</v>
      </c>
      <c r="F1449" t="s">
        <v>34</v>
      </c>
      <c r="G1449">
        <v>4</v>
      </c>
      <c r="H1449" t="s">
        <v>35</v>
      </c>
      <c r="I1449" t="s">
        <v>36</v>
      </c>
      <c r="J1449">
        <v>40461</v>
      </c>
      <c r="K1449" t="s">
        <v>37</v>
      </c>
      <c r="L1449">
        <v>40461</v>
      </c>
      <c r="M1449" t="s">
        <v>37</v>
      </c>
      <c r="N1449" t="s">
        <v>38</v>
      </c>
      <c r="O1449" t="s">
        <v>31</v>
      </c>
      <c r="P1449">
        <v>3486909</v>
      </c>
      <c r="Q1449" t="s">
        <v>114</v>
      </c>
      <c r="R1449">
        <v>572670.05000000005</v>
      </c>
      <c r="S1449">
        <v>144660.04999999999</v>
      </c>
      <c r="T1449">
        <v>0</v>
      </c>
      <c r="U1449">
        <v>0</v>
      </c>
      <c r="V1449">
        <v>18919.740000000002</v>
      </c>
      <c r="W1449">
        <v>5697.27</v>
      </c>
      <c r="X1449">
        <v>0</v>
      </c>
      <c r="Y1449">
        <v>0</v>
      </c>
    </row>
    <row r="1450" spans="1:25" x14ac:dyDescent="0.3">
      <c r="A1450">
        <v>870904</v>
      </c>
      <c r="B1450" t="s">
        <v>108</v>
      </c>
      <c r="C1450" t="s">
        <v>26</v>
      </c>
      <c r="D1450">
        <v>7995</v>
      </c>
      <c r="E1450">
        <v>8113</v>
      </c>
      <c r="F1450" t="s">
        <v>109</v>
      </c>
      <c r="G1450">
        <v>4</v>
      </c>
      <c r="H1450" t="s">
        <v>35</v>
      </c>
      <c r="I1450" t="s">
        <v>36</v>
      </c>
      <c r="J1450">
        <v>40558</v>
      </c>
      <c r="K1450" t="s">
        <v>73</v>
      </c>
      <c r="L1450">
        <v>40558</v>
      </c>
      <c r="M1450" t="s">
        <v>73</v>
      </c>
      <c r="N1450" t="s">
        <v>110</v>
      </c>
      <c r="O1450" t="s">
        <v>69</v>
      </c>
      <c r="P1450">
        <v>2042513</v>
      </c>
      <c r="Q1450" t="s">
        <v>39</v>
      </c>
      <c r="R1450">
        <v>83250.75</v>
      </c>
      <c r="S1450">
        <v>30567.57</v>
      </c>
      <c r="T1450">
        <v>0</v>
      </c>
      <c r="U1450">
        <v>0</v>
      </c>
      <c r="V1450">
        <v>3892.21</v>
      </c>
      <c r="W1450">
        <v>1408.34</v>
      </c>
      <c r="X1450">
        <v>0</v>
      </c>
      <c r="Y1450">
        <v>0</v>
      </c>
    </row>
    <row r="1451" spans="1:25" x14ac:dyDescent="0.3">
      <c r="A1451">
        <v>76006</v>
      </c>
      <c r="B1451" t="s">
        <v>397</v>
      </c>
      <c r="C1451" t="s">
        <v>26</v>
      </c>
      <c r="D1451">
        <v>7994</v>
      </c>
      <c r="E1451">
        <v>8149</v>
      </c>
      <c r="F1451" t="s">
        <v>52</v>
      </c>
      <c r="G1451">
        <v>4</v>
      </c>
      <c r="H1451" t="s">
        <v>35</v>
      </c>
      <c r="I1451" t="s">
        <v>36</v>
      </c>
      <c r="J1451">
        <v>40263</v>
      </c>
      <c r="K1451" t="s">
        <v>398</v>
      </c>
      <c r="L1451">
        <v>40263</v>
      </c>
      <c r="M1451" t="s">
        <v>398</v>
      </c>
      <c r="N1451" t="s">
        <v>55</v>
      </c>
      <c r="O1451" t="s">
        <v>43</v>
      </c>
      <c r="P1451">
        <v>3543766</v>
      </c>
      <c r="Q1451" t="s">
        <v>827</v>
      </c>
      <c r="R1451">
        <v>6696.88</v>
      </c>
      <c r="S1451">
        <v>0</v>
      </c>
      <c r="T1451">
        <v>13775.63</v>
      </c>
      <c r="U1451">
        <v>6899.55</v>
      </c>
      <c r="V1451">
        <v>307.58</v>
      </c>
      <c r="W1451">
        <v>0</v>
      </c>
      <c r="X1451">
        <v>513.37</v>
      </c>
      <c r="Y1451">
        <v>0</v>
      </c>
    </row>
    <row r="1452" spans="1:25" x14ac:dyDescent="0.3">
      <c r="A1452">
        <v>877354</v>
      </c>
      <c r="B1452" t="s">
        <v>57</v>
      </c>
      <c r="C1452" t="s">
        <v>26</v>
      </c>
      <c r="D1452">
        <v>7595</v>
      </c>
      <c r="E1452">
        <v>8115</v>
      </c>
      <c r="F1452" t="s">
        <v>58</v>
      </c>
      <c r="G1452">
        <v>4</v>
      </c>
      <c r="H1452" t="s">
        <v>35</v>
      </c>
      <c r="I1452" t="s">
        <v>36</v>
      </c>
      <c r="J1452">
        <v>73354</v>
      </c>
      <c r="K1452" t="s">
        <v>59</v>
      </c>
      <c r="L1452">
        <v>73354</v>
      </c>
      <c r="M1452" t="s">
        <v>59</v>
      </c>
      <c r="N1452" t="s">
        <v>60</v>
      </c>
      <c r="O1452" t="s">
        <v>43</v>
      </c>
      <c r="P1452">
        <v>3920881</v>
      </c>
      <c r="Q1452" t="s">
        <v>179</v>
      </c>
      <c r="R1452">
        <v>116966.14</v>
      </c>
      <c r="S1452">
        <v>5529.75</v>
      </c>
      <c r="T1452">
        <v>5687.1</v>
      </c>
      <c r="U1452">
        <v>5696.78</v>
      </c>
      <c r="V1452">
        <v>12500.72</v>
      </c>
      <c r="W1452">
        <v>618.74</v>
      </c>
      <c r="X1452">
        <v>502.32</v>
      </c>
      <c r="Y1452">
        <v>-0.74</v>
      </c>
    </row>
    <row r="1453" spans="1:25" x14ac:dyDescent="0.3">
      <c r="A1453">
        <v>762931</v>
      </c>
      <c r="B1453" t="s">
        <v>663</v>
      </c>
      <c r="C1453" t="s">
        <v>26</v>
      </c>
      <c r="D1453">
        <v>7001</v>
      </c>
      <c r="E1453">
        <v>8149</v>
      </c>
      <c r="F1453" t="s">
        <v>664</v>
      </c>
      <c r="G1453">
        <v>2</v>
      </c>
      <c r="H1453" t="s">
        <v>28</v>
      </c>
      <c r="I1453" t="s">
        <v>29</v>
      </c>
      <c r="J1453">
        <v>2128</v>
      </c>
      <c r="K1453" t="s">
        <v>665</v>
      </c>
      <c r="L1453">
        <v>2128</v>
      </c>
      <c r="M1453" t="s">
        <v>665</v>
      </c>
      <c r="N1453">
        <v>0</v>
      </c>
      <c r="O1453" t="s">
        <v>31</v>
      </c>
      <c r="P1453">
        <v>2292423</v>
      </c>
      <c r="Q1453" t="s">
        <v>64</v>
      </c>
      <c r="R1453">
        <v>6501.11</v>
      </c>
      <c r="S1453">
        <v>0</v>
      </c>
      <c r="T1453">
        <v>0</v>
      </c>
      <c r="U1453">
        <v>0</v>
      </c>
      <c r="V1453">
        <v>472.82</v>
      </c>
      <c r="W1453">
        <v>0</v>
      </c>
      <c r="X1453">
        <v>0</v>
      </c>
      <c r="Y1453">
        <v>0</v>
      </c>
    </row>
    <row r="1454" spans="1:25" x14ac:dyDescent="0.3">
      <c r="A1454">
        <v>721786</v>
      </c>
      <c r="B1454" t="s">
        <v>279</v>
      </c>
      <c r="C1454" t="s">
        <v>26</v>
      </c>
      <c r="D1454">
        <v>7003</v>
      </c>
      <c r="E1454">
        <v>8148</v>
      </c>
      <c r="F1454" t="s">
        <v>280</v>
      </c>
      <c r="G1454">
        <v>4</v>
      </c>
      <c r="H1454" t="s">
        <v>35</v>
      </c>
      <c r="I1454" t="s">
        <v>36</v>
      </c>
      <c r="J1454">
        <v>40461</v>
      </c>
      <c r="K1454" t="s">
        <v>37</v>
      </c>
      <c r="L1454">
        <v>40461</v>
      </c>
      <c r="M1454" t="s">
        <v>37</v>
      </c>
      <c r="N1454" t="s">
        <v>281</v>
      </c>
      <c r="O1454" t="s">
        <v>31</v>
      </c>
      <c r="P1454">
        <v>3266707</v>
      </c>
      <c r="Q1454" t="s">
        <v>487</v>
      </c>
      <c r="R1454">
        <v>26160.05</v>
      </c>
      <c r="S1454">
        <v>11448.98</v>
      </c>
      <c r="T1454">
        <v>0</v>
      </c>
      <c r="U1454">
        <v>0</v>
      </c>
      <c r="V1454">
        <v>-255.09</v>
      </c>
      <c r="W1454">
        <v>-462.39</v>
      </c>
      <c r="X1454">
        <v>0</v>
      </c>
      <c r="Y1454">
        <v>0</v>
      </c>
    </row>
    <row r="1455" spans="1:25" x14ac:dyDescent="0.3">
      <c r="A1455">
        <v>844150</v>
      </c>
      <c r="B1455" t="s">
        <v>196</v>
      </c>
      <c r="C1455" t="s">
        <v>26</v>
      </c>
      <c r="D1455">
        <v>7003</v>
      </c>
      <c r="E1455">
        <v>8148</v>
      </c>
      <c r="F1455" t="s">
        <v>197</v>
      </c>
      <c r="G1455">
        <v>4</v>
      </c>
      <c r="H1455" t="s">
        <v>35</v>
      </c>
      <c r="I1455" t="s">
        <v>36</v>
      </c>
      <c r="J1455">
        <v>40461</v>
      </c>
      <c r="K1455" t="s">
        <v>37</v>
      </c>
      <c r="L1455">
        <v>40461</v>
      </c>
      <c r="M1455" t="s">
        <v>37</v>
      </c>
      <c r="N1455" t="s">
        <v>198</v>
      </c>
      <c r="O1455" t="s">
        <v>31</v>
      </c>
      <c r="P1455">
        <v>3746989</v>
      </c>
      <c r="Q1455" t="s">
        <v>122</v>
      </c>
      <c r="R1455">
        <v>652523.43000000005</v>
      </c>
      <c r="S1455">
        <v>182617.11</v>
      </c>
      <c r="T1455">
        <v>0</v>
      </c>
      <c r="U1455">
        <v>0</v>
      </c>
      <c r="V1455">
        <v>16975.400000000001</v>
      </c>
      <c r="W1455">
        <v>4340.96</v>
      </c>
      <c r="X1455">
        <v>0</v>
      </c>
      <c r="Y1455">
        <v>0</v>
      </c>
    </row>
    <row r="1456" spans="1:25" x14ac:dyDescent="0.3">
      <c r="A1456">
        <v>235625</v>
      </c>
      <c r="B1456" t="s">
        <v>1344</v>
      </c>
      <c r="C1456" t="s">
        <v>26</v>
      </c>
      <c r="D1456">
        <v>814</v>
      </c>
      <c r="E1456">
        <v>8149</v>
      </c>
      <c r="F1456" t="s">
        <v>1221</v>
      </c>
      <c r="G1456">
        <v>3</v>
      </c>
      <c r="H1456" t="s">
        <v>53</v>
      </c>
      <c r="I1456" t="s">
        <v>29</v>
      </c>
      <c r="J1456">
        <v>40070</v>
      </c>
      <c r="K1456" t="s">
        <v>1222</v>
      </c>
      <c r="L1456">
        <v>40070</v>
      </c>
      <c r="M1456" t="s">
        <v>1222</v>
      </c>
      <c r="N1456" t="s">
        <v>1223</v>
      </c>
      <c r="O1456" t="s">
        <v>43</v>
      </c>
      <c r="P1456">
        <v>3984044</v>
      </c>
      <c r="Q1456" t="s">
        <v>475</v>
      </c>
      <c r="R1456">
        <v>1555619.76</v>
      </c>
      <c r="S1456">
        <v>385480.22</v>
      </c>
      <c r="T1456">
        <v>0</v>
      </c>
      <c r="U1456">
        <v>0</v>
      </c>
      <c r="V1456">
        <v>93818.26</v>
      </c>
      <c r="W1456">
        <v>20203.32</v>
      </c>
      <c r="X1456">
        <v>0</v>
      </c>
      <c r="Y1456">
        <v>0</v>
      </c>
    </row>
    <row r="1457" spans="1:25" x14ac:dyDescent="0.3">
      <c r="A1457">
        <v>857245</v>
      </c>
      <c r="B1457" t="s">
        <v>33</v>
      </c>
      <c r="C1457" t="s">
        <v>26</v>
      </c>
      <c r="D1457">
        <v>7003</v>
      </c>
      <c r="E1457">
        <v>8148</v>
      </c>
      <c r="F1457" t="s">
        <v>34</v>
      </c>
      <c r="G1457">
        <v>4</v>
      </c>
      <c r="H1457" t="s">
        <v>35</v>
      </c>
      <c r="I1457" t="s">
        <v>36</v>
      </c>
      <c r="J1457">
        <v>40461</v>
      </c>
      <c r="K1457" t="s">
        <v>37</v>
      </c>
      <c r="L1457">
        <v>40461</v>
      </c>
      <c r="M1457" t="s">
        <v>37</v>
      </c>
      <c r="N1457" t="s">
        <v>38</v>
      </c>
      <c r="O1457" t="s">
        <v>31</v>
      </c>
      <c r="P1457">
        <v>2372720</v>
      </c>
      <c r="Q1457" t="s">
        <v>744</v>
      </c>
      <c r="R1457">
        <v>11287.62</v>
      </c>
      <c r="S1457">
        <v>0</v>
      </c>
      <c r="T1457">
        <v>0</v>
      </c>
      <c r="U1457">
        <v>0</v>
      </c>
      <c r="V1457">
        <v>681.99</v>
      </c>
      <c r="W1457">
        <v>0</v>
      </c>
      <c r="X1457">
        <v>0</v>
      </c>
      <c r="Y1457">
        <v>0</v>
      </c>
    </row>
    <row r="1458" spans="1:25" x14ac:dyDescent="0.3">
      <c r="A1458">
        <v>721786</v>
      </c>
      <c r="B1458" t="s">
        <v>279</v>
      </c>
      <c r="C1458" t="s">
        <v>26</v>
      </c>
      <c r="D1458">
        <v>7003</v>
      </c>
      <c r="E1458">
        <v>8148</v>
      </c>
      <c r="F1458" t="s">
        <v>280</v>
      </c>
      <c r="G1458">
        <v>4</v>
      </c>
      <c r="H1458" t="s">
        <v>35</v>
      </c>
      <c r="I1458" t="s">
        <v>36</v>
      </c>
      <c r="J1458">
        <v>40461</v>
      </c>
      <c r="K1458" t="s">
        <v>37</v>
      </c>
      <c r="L1458">
        <v>40461</v>
      </c>
      <c r="M1458" t="s">
        <v>37</v>
      </c>
      <c r="N1458" t="s">
        <v>281</v>
      </c>
      <c r="O1458" t="s">
        <v>31</v>
      </c>
      <c r="P1458">
        <v>2652154</v>
      </c>
      <c r="Q1458" t="s">
        <v>70</v>
      </c>
      <c r="R1458">
        <v>68435.399999999994</v>
      </c>
      <c r="S1458">
        <v>0</v>
      </c>
      <c r="T1458">
        <v>0</v>
      </c>
      <c r="U1458">
        <v>0</v>
      </c>
      <c r="V1458">
        <v>1789.3</v>
      </c>
      <c r="W1458">
        <v>0</v>
      </c>
      <c r="X1458">
        <v>0</v>
      </c>
      <c r="Y1458">
        <v>0</v>
      </c>
    </row>
    <row r="1459" spans="1:25" x14ac:dyDescent="0.3">
      <c r="A1459">
        <v>792947</v>
      </c>
      <c r="B1459" t="s">
        <v>989</v>
      </c>
      <c r="C1459" t="s">
        <v>26</v>
      </c>
      <c r="D1459">
        <v>7994</v>
      </c>
      <c r="E1459">
        <v>8149</v>
      </c>
      <c r="F1459" t="s">
        <v>990</v>
      </c>
      <c r="G1459">
        <v>3</v>
      </c>
      <c r="H1459" t="s">
        <v>53</v>
      </c>
      <c r="I1459" t="s">
        <v>29</v>
      </c>
      <c r="J1459">
        <v>72778</v>
      </c>
      <c r="K1459" t="s">
        <v>420</v>
      </c>
      <c r="L1459">
        <v>72778</v>
      </c>
      <c r="M1459" t="s">
        <v>420</v>
      </c>
      <c r="N1459" t="s">
        <v>991</v>
      </c>
      <c r="O1459" t="s">
        <v>43</v>
      </c>
      <c r="P1459">
        <v>2620110</v>
      </c>
      <c r="Q1459" t="s">
        <v>232</v>
      </c>
      <c r="R1459">
        <v>13873.79</v>
      </c>
      <c r="S1459">
        <v>0</v>
      </c>
      <c r="T1459">
        <v>0</v>
      </c>
      <c r="U1459">
        <v>0</v>
      </c>
      <c r="V1459">
        <v>1389.49</v>
      </c>
      <c r="W1459">
        <v>0</v>
      </c>
      <c r="X1459">
        <v>0</v>
      </c>
      <c r="Y1459">
        <v>0</v>
      </c>
    </row>
    <row r="1460" spans="1:25" x14ac:dyDescent="0.3">
      <c r="A1460">
        <v>739608</v>
      </c>
      <c r="B1460" t="s">
        <v>1345</v>
      </c>
      <c r="C1460" t="s">
        <v>26</v>
      </c>
      <c r="D1460">
        <v>7992</v>
      </c>
      <c r="E1460">
        <v>8145</v>
      </c>
      <c r="F1460" t="s">
        <v>1346</v>
      </c>
      <c r="G1460">
        <v>4</v>
      </c>
      <c r="H1460" t="s">
        <v>35</v>
      </c>
      <c r="I1460" t="s">
        <v>36</v>
      </c>
      <c r="J1460">
        <v>1468</v>
      </c>
      <c r="K1460" t="s">
        <v>348</v>
      </c>
      <c r="L1460">
        <v>1468</v>
      </c>
      <c r="M1460" t="s">
        <v>348</v>
      </c>
      <c r="N1460" t="s">
        <v>1347</v>
      </c>
      <c r="O1460" t="s">
        <v>69</v>
      </c>
      <c r="P1460">
        <v>1527563</v>
      </c>
      <c r="Q1460" t="s">
        <v>104</v>
      </c>
      <c r="R1460">
        <v>153273.35999999999</v>
      </c>
      <c r="S1460">
        <v>14773.73</v>
      </c>
      <c r="T1460">
        <v>0</v>
      </c>
      <c r="U1460">
        <v>0</v>
      </c>
      <c r="V1460">
        <v>8835.16</v>
      </c>
      <c r="W1460">
        <v>433.15</v>
      </c>
      <c r="X1460">
        <v>0</v>
      </c>
      <c r="Y1460">
        <v>0</v>
      </c>
    </row>
    <row r="1461" spans="1:25" x14ac:dyDescent="0.3">
      <c r="A1461">
        <v>911132</v>
      </c>
      <c r="B1461" t="s">
        <v>1259</v>
      </c>
      <c r="C1461" t="s">
        <v>26</v>
      </c>
      <c r="D1461">
        <v>7001</v>
      </c>
      <c r="E1461">
        <v>8149</v>
      </c>
      <c r="F1461" t="s">
        <v>1260</v>
      </c>
      <c r="G1461">
        <v>2</v>
      </c>
      <c r="H1461" t="s">
        <v>28</v>
      </c>
      <c r="I1461" t="s">
        <v>29</v>
      </c>
      <c r="J1461">
        <v>72712</v>
      </c>
      <c r="K1461" t="s">
        <v>1261</v>
      </c>
      <c r="L1461">
        <v>72712</v>
      </c>
      <c r="M1461" t="s">
        <v>1261</v>
      </c>
      <c r="N1461">
        <v>0</v>
      </c>
      <c r="O1461" t="s">
        <v>31</v>
      </c>
      <c r="P1461">
        <v>3952462</v>
      </c>
      <c r="Q1461" t="s">
        <v>294</v>
      </c>
      <c r="R1461">
        <v>1409.72</v>
      </c>
      <c r="S1461">
        <v>0</v>
      </c>
      <c r="T1461">
        <v>0</v>
      </c>
      <c r="U1461">
        <v>1444.9</v>
      </c>
      <c r="V1461">
        <v>70.209999999999994</v>
      </c>
      <c r="W1461">
        <v>0</v>
      </c>
      <c r="X1461">
        <v>0</v>
      </c>
      <c r="Y1461">
        <v>83.4</v>
      </c>
    </row>
    <row r="1462" spans="1:25" x14ac:dyDescent="0.3">
      <c r="A1462">
        <v>638527</v>
      </c>
      <c r="B1462" t="s">
        <v>388</v>
      </c>
      <c r="C1462" t="s">
        <v>26</v>
      </c>
      <c r="D1462">
        <v>7003</v>
      </c>
      <c r="E1462">
        <v>8148</v>
      </c>
      <c r="F1462" t="s">
        <v>152</v>
      </c>
      <c r="G1462">
        <v>4</v>
      </c>
      <c r="H1462" t="s">
        <v>35</v>
      </c>
      <c r="I1462" t="s">
        <v>36</v>
      </c>
      <c r="J1462">
        <v>40461</v>
      </c>
      <c r="K1462" t="s">
        <v>37</v>
      </c>
      <c r="L1462">
        <v>40461</v>
      </c>
      <c r="M1462" t="s">
        <v>37</v>
      </c>
      <c r="N1462" t="s">
        <v>153</v>
      </c>
      <c r="O1462" t="s">
        <v>31</v>
      </c>
      <c r="P1462">
        <v>3945672</v>
      </c>
      <c r="Q1462" t="s">
        <v>505</v>
      </c>
      <c r="R1462">
        <v>6326.94</v>
      </c>
      <c r="S1462">
        <v>0</v>
      </c>
      <c r="T1462">
        <v>0</v>
      </c>
      <c r="U1462">
        <v>0</v>
      </c>
      <c r="V1462">
        <v>47.81</v>
      </c>
      <c r="W1462">
        <v>0</v>
      </c>
      <c r="X1462">
        <v>0</v>
      </c>
      <c r="Y1462">
        <v>0</v>
      </c>
    </row>
    <row r="1463" spans="1:25" x14ac:dyDescent="0.3">
      <c r="A1463">
        <v>248350</v>
      </c>
      <c r="B1463" t="s">
        <v>151</v>
      </c>
      <c r="C1463" t="s">
        <v>26</v>
      </c>
      <c r="D1463">
        <v>7003</v>
      </c>
      <c r="E1463">
        <v>8148</v>
      </c>
      <c r="F1463" t="s">
        <v>152</v>
      </c>
      <c r="G1463">
        <v>3</v>
      </c>
      <c r="H1463" t="s">
        <v>53</v>
      </c>
      <c r="I1463" t="s">
        <v>36</v>
      </c>
      <c r="J1463">
        <v>40461</v>
      </c>
      <c r="K1463" t="s">
        <v>37</v>
      </c>
      <c r="L1463">
        <v>40461</v>
      </c>
      <c r="M1463" t="s">
        <v>37</v>
      </c>
      <c r="N1463" t="s">
        <v>153</v>
      </c>
      <c r="O1463" t="s">
        <v>31</v>
      </c>
      <c r="P1463">
        <v>2673218</v>
      </c>
      <c r="Q1463" t="s">
        <v>415</v>
      </c>
      <c r="R1463">
        <v>104707.43</v>
      </c>
      <c r="S1463">
        <v>0</v>
      </c>
      <c r="T1463">
        <v>0</v>
      </c>
      <c r="U1463">
        <v>0</v>
      </c>
      <c r="V1463">
        <v>2704.74</v>
      </c>
      <c r="W1463">
        <v>0</v>
      </c>
      <c r="X1463">
        <v>0</v>
      </c>
      <c r="Y1463">
        <v>0</v>
      </c>
    </row>
    <row r="1464" spans="1:25" x14ac:dyDescent="0.3">
      <c r="A1464">
        <v>720651</v>
      </c>
      <c r="B1464" t="s">
        <v>595</v>
      </c>
      <c r="C1464" t="s">
        <v>26</v>
      </c>
      <c r="D1464">
        <v>7994</v>
      </c>
      <c r="E1464">
        <v>8149</v>
      </c>
      <c r="F1464" t="s">
        <v>596</v>
      </c>
      <c r="G1464">
        <v>3</v>
      </c>
      <c r="H1464" t="s">
        <v>53</v>
      </c>
      <c r="I1464" t="s">
        <v>29</v>
      </c>
      <c r="J1464">
        <v>72192</v>
      </c>
      <c r="K1464" t="s">
        <v>597</v>
      </c>
      <c r="L1464">
        <v>72192</v>
      </c>
      <c r="M1464" t="s">
        <v>597</v>
      </c>
      <c r="N1464" t="s">
        <v>598</v>
      </c>
      <c r="O1464" t="s">
        <v>43</v>
      </c>
      <c r="P1464">
        <v>3441789</v>
      </c>
      <c r="Q1464" t="s">
        <v>539</v>
      </c>
      <c r="R1464">
        <v>27966.17</v>
      </c>
      <c r="S1464">
        <v>27966.17</v>
      </c>
      <c r="T1464">
        <v>0</v>
      </c>
      <c r="U1464">
        <v>0</v>
      </c>
      <c r="V1464">
        <v>1883.37</v>
      </c>
      <c r="W1464">
        <v>1883.37</v>
      </c>
      <c r="X1464">
        <v>0</v>
      </c>
      <c r="Y1464">
        <v>0</v>
      </c>
    </row>
    <row r="1465" spans="1:25" x14ac:dyDescent="0.3">
      <c r="A1465">
        <v>654172</v>
      </c>
      <c r="B1465" t="s">
        <v>266</v>
      </c>
      <c r="C1465" t="s">
        <v>26</v>
      </c>
      <c r="D1465">
        <v>7670</v>
      </c>
      <c r="E1465">
        <v>8155</v>
      </c>
      <c r="F1465" t="s">
        <v>142</v>
      </c>
      <c r="G1465">
        <v>4</v>
      </c>
      <c r="H1465" t="s">
        <v>35</v>
      </c>
      <c r="I1465" t="s">
        <v>36</v>
      </c>
      <c r="J1465">
        <v>40206</v>
      </c>
      <c r="K1465" t="s">
        <v>47</v>
      </c>
      <c r="L1465">
        <v>40205</v>
      </c>
      <c r="M1465" t="s">
        <v>48</v>
      </c>
      <c r="N1465" t="s">
        <v>143</v>
      </c>
      <c r="O1465" t="s">
        <v>43</v>
      </c>
      <c r="P1465">
        <v>3586070</v>
      </c>
      <c r="Q1465" t="s">
        <v>669</v>
      </c>
      <c r="R1465">
        <v>12486.03</v>
      </c>
      <c r="S1465">
        <v>0</v>
      </c>
      <c r="T1465">
        <v>0</v>
      </c>
      <c r="U1465">
        <v>0</v>
      </c>
      <c r="V1465">
        <v>557.62</v>
      </c>
      <c r="W1465">
        <v>0</v>
      </c>
      <c r="X1465">
        <v>0</v>
      </c>
      <c r="Y1465">
        <v>0</v>
      </c>
    </row>
    <row r="1466" spans="1:25" x14ac:dyDescent="0.3">
      <c r="A1466">
        <v>424563</v>
      </c>
      <c r="B1466" t="s">
        <v>782</v>
      </c>
      <c r="C1466" t="s">
        <v>26</v>
      </c>
      <c r="D1466">
        <v>7994</v>
      </c>
      <c r="E1466">
        <v>8149</v>
      </c>
      <c r="F1466" t="s">
        <v>783</v>
      </c>
      <c r="G1466">
        <v>4</v>
      </c>
      <c r="H1466" t="s">
        <v>35</v>
      </c>
      <c r="I1466" t="s">
        <v>29</v>
      </c>
      <c r="J1466">
        <v>36540</v>
      </c>
      <c r="K1466" t="s">
        <v>784</v>
      </c>
      <c r="L1466">
        <v>36540</v>
      </c>
      <c r="M1466" t="s">
        <v>784</v>
      </c>
      <c r="N1466" t="s">
        <v>785</v>
      </c>
      <c r="O1466" t="s">
        <v>43</v>
      </c>
      <c r="P1466">
        <v>2620144</v>
      </c>
      <c r="Q1466" t="s">
        <v>232</v>
      </c>
      <c r="R1466">
        <v>140573.68</v>
      </c>
      <c r="S1466">
        <v>27340.639999999999</v>
      </c>
      <c r="T1466">
        <v>0</v>
      </c>
      <c r="U1466">
        <v>29484.5</v>
      </c>
      <c r="V1466">
        <v>14762.92</v>
      </c>
      <c r="W1466">
        <v>2179.3200000000002</v>
      </c>
      <c r="X1466">
        <v>0</v>
      </c>
      <c r="Y1466">
        <v>1279.28</v>
      </c>
    </row>
    <row r="1467" spans="1:25" x14ac:dyDescent="0.3">
      <c r="A1467">
        <v>715882</v>
      </c>
      <c r="B1467" t="s">
        <v>413</v>
      </c>
      <c r="C1467" t="s">
        <v>26</v>
      </c>
      <c r="D1467">
        <v>7992</v>
      </c>
      <c r="E1467">
        <v>8149</v>
      </c>
      <c r="F1467" t="s">
        <v>209</v>
      </c>
      <c r="G1467">
        <v>3</v>
      </c>
      <c r="H1467" t="s">
        <v>53</v>
      </c>
      <c r="I1467" t="s">
        <v>29</v>
      </c>
      <c r="J1467">
        <v>40550</v>
      </c>
      <c r="K1467" t="s">
        <v>210</v>
      </c>
      <c r="L1467">
        <v>40550</v>
      </c>
      <c r="M1467" t="s">
        <v>210</v>
      </c>
      <c r="N1467" t="s">
        <v>211</v>
      </c>
      <c r="O1467" t="s">
        <v>43</v>
      </c>
      <c r="P1467">
        <v>1900133</v>
      </c>
      <c r="Q1467" t="s">
        <v>349</v>
      </c>
      <c r="R1467">
        <v>24932.55</v>
      </c>
      <c r="S1467">
        <v>0</v>
      </c>
      <c r="T1467">
        <v>0</v>
      </c>
      <c r="U1467">
        <v>4995</v>
      </c>
      <c r="V1467">
        <v>1018.1</v>
      </c>
      <c r="W1467">
        <v>0</v>
      </c>
      <c r="X1467">
        <v>0</v>
      </c>
      <c r="Y1467">
        <v>99.9</v>
      </c>
    </row>
    <row r="1468" spans="1:25" x14ac:dyDescent="0.3">
      <c r="A1468">
        <v>458677</v>
      </c>
      <c r="B1468" t="s">
        <v>65</v>
      </c>
      <c r="C1468" t="s">
        <v>26</v>
      </c>
      <c r="D1468">
        <v>7992</v>
      </c>
      <c r="E1468">
        <v>8149</v>
      </c>
      <c r="F1468" t="s">
        <v>182</v>
      </c>
      <c r="G1468">
        <v>4</v>
      </c>
      <c r="H1468" t="s">
        <v>35</v>
      </c>
      <c r="I1468" t="s">
        <v>29</v>
      </c>
      <c r="J1468">
        <v>2133</v>
      </c>
      <c r="K1468" t="s">
        <v>67</v>
      </c>
      <c r="L1468">
        <v>2133</v>
      </c>
      <c r="M1468" t="s">
        <v>67</v>
      </c>
      <c r="N1468" t="s">
        <v>68</v>
      </c>
      <c r="O1468" t="s">
        <v>69</v>
      </c>
      <c r="P1468">
        <v>3544145</v>
      </c>
      <c r="Q1468" t="s">
        <v>903</v>
      </c>
      <c r="R1468">
        <v>22882.720000000001</v>
      </c>
      <c r="S1468">
        <v>0</v>
      </c>
      <c r="T1468">
        <v>0</v>
      </c>
      <c r="U1468">
        <v>0</v>
      </c>
      <c r="V1468">
        <v>1730.64</v>
      </c>
      <c r="W1468">
        <v>0</v>
      </c>
      <c r="X1468">
        <v>0</v>
      </c>
      <c r="Y1468">
        <v>0</v>
      </c>
    </row>
    <row r="1469" spans="1:25" x14ac:dyDescent="0.3">
      <c r="A1469">
        <v>346563</v>
      </c>
      <c r="B1469" t="s">
        <v>486</v>
      </c>
      <c r="C1469" t="s">
        <v>26</v>
      </c>
      <c r="D1469">
        <v>7003</v>
      </c>
      <c r="E1469">
        <v>8148</v>
      </c>
      <c r="F1469" t="s">
        <v>152</v>
      </c>
      <c r="G1469">
        <v>2</v>
      </c>
      <c r="H1469" t="s">
        <v>28</v>
      </c>
      <c r="I1469" t="s">
        <v>36</v>
      </c>
      <c r="J1469">
        <v>40461</v>
      </c>
      <c r="K1469" t="s">
        <v>37</v>
      </c>
      <c r="L1469">
        <v>40461</v>
      </c>
      <c r="M1469" t="s">
        <v>37</v>
      </c>
      <c r="N1469">
        <v>0</v>
      </c>
      <c r="O1469" t="s">
        <v>31</v>
      </c>
      <c r="P1469">
        <v>2574804</v>
      </c>
      <c r="Q1469" t="s">
        <v>455</v>
      </c>
      <c r="R1469">
        <v>7523.45</v>
      </c>
      <c r="S1469">
        <v>5471.6</v>
      </c>
      <c r="T1469">
        <v>0</v>
      </c>
      <c r="U1469">
        <v>0</v>
      </c>
      <c r="V1469">
        <v>289.75</v>
      </c>
      <c r="W1469">
        <v>217.57</v>
      </c>
      <c r="X1469">
        <v>0</v>
      </c>
      <c r="Y1469">
        <v>0</v>
      </c>
    </row>
    <row r="1470" spans="1:25" x14ac:dyDescent="0.3">
      <c r="A1470">
        <v>733443</v>
      </c>
      <c r="B1470" t="s">
        <v>230</v>
      </c>
      <c r="C1470" t="s">
        <v>26</v>
      </c>
      <c r="D1470">
        <v>7994</v>
      </c>
      <c r="E1470">
        <v>8149</v>
      </c>
      <c r="F1470" t="s">
        <v>231</v>
      </c>
      <c r="G1470">
        <v>4</v>
      </c>
      <c r="H1470" t="s">
        <v>35</v>
      </c>
      <c r="I1470" t="s">
        <v>29</v>
      </c>
      <c r="J1470">
        <v>72859</v>
      </c>
      <c r="K1470" t="s">
        <v>164</v>
      </c>
      <c r="L1470">
        <v>72859</v>
      </c>
      <c r="M1470" t="s">
        <v>164</v>
      </c>
      <c r="N1470" t="s">
        <v>165</v>
      </c>
      <c r="O1470" t="s">
        <v>43</v>
      </c>
      <c r="P1470">
        <v>1528850</v>
      </c>
      <c r="Q1470" t="s">
        <v>328</v>
      </c>
      <c r="R1470">
        <v>1752.88</v>
      </c>
      <c r="S1470">
        <v>0</v>
      </c>
      <c r="T1470">
        <v>0</v>
      </c>
      <c r="U1470">
        <v>0</v>
      </c>
      <c r="V1470">
        <v>353.78</v>
      </c>
      <c r="W1470">
        <v>0</v>
      </c>
      <c r="X1470">
        <v>0</v>
      </c>
      <c r="Y1470">
        <v>0</v>
      </c>
    </row>
    <row r="1471" spans="1:25" x14ac:dyDescent="0.3">
      <c r="A1471">
        <v>243778</v>
      </c>
      <c r="B1471" t="s">
        <v>1348</v>
      </c>
      <c r="C1471" t="s">
        <v>26</v>
      </c>
      <c r="D1471">
        <v>7994</v>
      </c>
      <c r="E1471">
        <v>8149</v>
      </c>
      <c r="F1471" t="s">
        <v>1349</v>
      </c>
      <c r="G1471">
        <v>4</v>
      </c>
      <c r="H1471" t="s">
        <v>35</v>
      </c>
      <c r="I1471" t="s">
        <v>29</v>
      </c>
      <c r="J1471">
        <v>72722</v>
      </c>
      <c r="K1471" t="s">
        <v>561</v>
      </c>
      <c r="L1471">
        <v>72722</v>
      </c>
      <c r="M1471" t="s">
        <v>561</v>
      </c>
      <c r="N1471" t="s">
        <v>933</v>
      </c>
      <c r="O1471" t="s">
        <v>43</v>
      </c>
      <c r="P1471">
        <v>3550175</v>
      </c>
      <c r="Q1471" t="s">
        <v>328</v>
      </c>
      <c r="R1471">
        <v>4015.84</v>
      </c>
      <c r="S1471">
        <v>0</v>
      </c>
      <c r="T1471">
        <v>0</v>
      </c>
      <c r="U1471">
        <v>0</v>
      </c>
      <c r="V1471">
        <v>711.58</v>
      </c>
      <c r="W1471">
        <v>0</v>
      </c>
      <c r="X1471">
        <v>0</v>
      </c>
      <c r="Y1471">
        <v>0</v>
      </c>
    </row>
    <row r="1472" spans="1:25" x14ac:dyDescent="0.3">
      <c r="A1472">
        <v>696474</v>
      </c>
      <c r="B1472" t="s">
        <v>1350</v>
      </c>
      <c r="C1472" t="s">
        <v>26</v>
      </c>
      <c r="D1472">
        <v>7001</v>
      </c>
      <c r="E1472">
        <v>8149</v>
      </c>
      <c r="F1472" t="s">
        <v>1351</v>
      </c>
      <c r="G1472">
        <v>2</v>
      </c>
      <c r="H1472" t="s">
        <v>28</v>
      </c>
      <c r="I1472" t="s">
        <v>29</v>
      </c>
      <c r="J1472">
        <v>30817</v>
      </c>
      <c r="K1472" t="s">
        <v>1352</v>
      </c>
      <c r="L1472">
        <v>30817</v>
      </c>
      <c r="M1472" t="s">
        <v>1352</v>
      </c>
      <c r="N1472">
        <v>0</v>
      </c>
      <c r="O1472" t="s">
        <v>31</v>
      </c>
      <c r="P1472">
        <v>3747623</v>
      </c>
      <c r="Q1472" t="s">
        <v>294</v>
      </c>
      <c r="R1472">
        <v>2288.75</v>
      </c>
      <c r="S1472">
        <v>348.68</v>
      </c>
      <c r="T1472">
        <v>556.9</v>
      </c>
      <c r="U1472">
        <v>0</v>
      </c>
      <c r="V1472">
        <v>104.39</v>
      </c>
      <c r="W1472">
        <v>15.86</v>
      </c>
      <c r="X1472">
        <v>29.83</v>
      </c>
      <c r="Y1472">
        <v>0</v>
      </c>
    </row>
    <row r="1473" spans="1:25" x14ac:dyDescent="0.3">
      <c r="A1473">
        <v>863417</v>
      </c>
      <c r="B1473" t="s">
        <v>481</v>
      </c>
      <c r="C1473" t="s">
        <v>26</v>
      </c>
      <c r="D1473">
        <v>7003</v>
      </c>
      <c r="E1473">
        <v>8148</v>
      </c>
      <c r="F1473" t="s">
        <v>482</v>
      </c>
      <c r="G1473">
        <v>4</v>
      </c>
      <c r="H1473" t="s">
        <v>35</v>
      </c>
      <c r="I1473" t="s">
        <v>36</v>
      </c>
      <c r="J1473">
        <v>40461</v>
      </c>
      <c r="K1473" t="s">
        <v>37</v>
      </c>
      <c r="L1473">
        <v>40461</v>
      </c>
      <c r="M1473" t="s">
        <v>37</v>
      </c>
      <c r="N1473" t="s">
        <v>483</v>
      </c>
      <c r="O1473" t="s">
        <v>31</v>
      </c>
      <c r="P1473">
        <v>3280955</v>
      </c>
      <c r="Q1473" t="s">
        <v>133</v>
      </c>
      <c r="R1473">
        <v>4459.8999999999996</v>
      </c>
      <c r="S1473">
        <v>2230.9</v>
      </c>
      <c r="T1473">
        <v>0</v>
      </c>
      <c r="U1473">
        <v>0</v>
      </c>
      <c r="V1473">
        <v>72.3</v>
      </c>
      <c r="W1473">
        <v>35.96</v>
      </c>
      <c r="X1473">
        <v>0</v>
      </c>
      <c r="Y1473">
        <v>0</v>
      </c>
    </row>
    <row r="1474" spans="1:25" x14ac:dyDescent="0.3">
      <c r="A1474">
        <v>65241</v>
      </c>
      <c r="B1474" t="s">
        <v>402</v>
      </c>
      <c r="C1474" t="s">
        <v>26</v>
      </c>
      <c r="D1474">
        <v>7994</v>
      </c>
      <c r="E1474">
        <v>8149</v>
      </c>
      <c r="F1474" t="s">
        <v>403</v>
      </c>
      <c r="G1474">
        <v>4</v>
      </c>
      <c r="H1474" t="s">
        <v>35</v>
      </c>
      <c r="I1474" t="s">
        <v>29</v>
      </c>
      <c r="J1474">
        <v>72859</v>
      </c>
      <c r="K1474" t="s">
        <v>164</v>
      </c>
      <c r="L1474">
        <v>72859</v>
      </c>
      <c r="M1474" t="s">
        <v>164</v>
      </c>
      <c r="N1474" t="s">
        <v>165</v>
      </c>
      <c r="O1474" t="s">
        <v>43</v>
      </c>
      <c r="P1474">
        <v>1526268</v>
      </c>
      <c r="Q1474" t="s">
        <v>988</v>
      </c>
      <c r="R1474">
        <v>2160.2199999999998</v>
      </c>
      <c r="S1474">
        <v>0</v>
      </c>
      <c r="T1474">
        <v>0</v>
      </c>
      <c r="U1474">
        <v>0</v>
      </c>
      <c r="V1474">
        <v>192.14</v>
      </c>
      <c r="W1474">
        <v>0</v>
      </c>
      <c r="X1474">
        <v>0</v>
      </c>
      <c r="Y1474">
        <v>0</v>
      </c>
    </row>
    <row r="1475" spans="1:25" x14ac:dyDescent="0.3">
      <c r="A1475">
        <v>391970</v>
      </c>
      <c r="B1475" t="s">
        <v>1326</v>
      </c>
      <c r="C1475" t="s">
        <v>26</v>
      </c>
      <c r="D1475">
        <v>846</v>
      </c>
      <c r="E1475">
        <v>8149</v>
      </c>
      <c r="F1475" t="s">
        <v>395</v>
      </c>
      <c r="G1475">
        <v>2</v>
      </c>
      <c r="H1475" t="s">
        <v>28</v>
      </c>
      <c r="I1475" t="s">
        <v>29</v>
      </c>
      <c r="J1475">
        <v>40848</v>
      </c>
      <c r="K1475" t="s">
        <v>42</v>
      </c>
      <c r="L1475">
        <v>40848</v>
      </c>
      <c r="M1475" t="s">
        <v>42</v>
      </c>
      <c r="N1475">
        <v>0</v>
      </c>
      <c r="O1475" t="s">
        <v>43</v>
      </c>
      <c r="P1475">
        <v>3915519</v>
      </c>
      <c r="Q1475" t="s">
        <v>275</v>
      </c>
      <c r="R1475">
        <v>0</v>
      </c>
      <c r="S1475">
        <v>9226.8700000000008</v>
      </c>
      <c r="T1475">
        <v>0</v>
      </c>
      <c r="U1475">
        <v>0</v>
      </c>
      <c r="V1475">
        <v>0</v>
      </c>
      <c r="W1475">
        <v>254.37</v>
      </c>
      <c r="X1475">
        <v>0</v>
      </c>
      <c r="Y1475">
        <v>0</v>
      </c>
    </row>
    <row r="1476" spans="1:25" x14ac:dyDescent="0.3">
      <c r="A1476">
        <v>863417</v>
      </c>
      <c r="B1476" t="s">
        <v>481</v>
      </c>
      <c r="C1476" t="s">
        <v>26</v>
      </c>
      <c r="D1476">
        <v>7003</v>
      </c>
      <c r="E1476">
        <v>8148</v>
      </c>
      <c r="F1476" t="s">
        <v>482</v>
      </c>
      <c r="G1476">
        <v>4</v>
      </c>
      <c r="H1476" t="s">
        <v>35</v>
      </c>
      <c r="I1476" t="s">
        <v>36</v>
      </c>
      <c r="J1476">
        <v>40461</v>
      </c>
      <c r="K1476" t="s">
        <v>37</v>
      </c>
      <c r="L1476">
        <v>40461</v>
      </c>
      <c r="M1476" t="s">
        <v>37</v>
      </c>
      <c r="N1476" t="s">
        <v>483</v>
      </c>
      <c r="O1476" t="s">
        <v>31</v>
      </c>
      <c r="P1476">
        <v>1192624</v>
      </c>
      <c r="Q1476" t="s">
        <v>907</v>
      </c>
      <c r="R1476">
        <v>8655.57</v>
      </c>
      <c r="S1476">
        <v>0</v>
      </c>
      <c r="T1476">
        <v>0</v>
      </c>
      <c r="U1476">
        <v>0</v>
      </c>
      <c r="V1476">
        <v>332.71</v>
      </c>
      <c r="W1476">
        <v>0</v>
      </c>
      <c r="X1476">
        <v>0</v>
      </c>
      <c r="Y1476">
        <v>0</v>
      </c>
    </row>
    <row r="1477" spans="1:25" x14ac:dyDescent="0.3">
      <c r="A1477">
        <v>120984</v>
      </c>
      <c r="B1477" t="s">
        <v>871</v>
      </c>
      <c r="C1477" t="s">
        <v>26</v>
      </c>
      <c r="D1477">
        <v>7992</v>
      </c>
      <c r="E1477">
        <v>8145</v>
      </c>
      <c r="F1477" t="s">
        <v>872</v>
      </c>
      <c r="G1477">
        <v>4</v>
      </c>
      <c r="H1477" t="s">
        <v>35</v>
      </c>
      <c r="I1477" t="s">
        <v>36</v>
      </c>
      <c r="J1477">
        <v>1468</v>
      </c>
      <c r="K1477" t="s">
        <v>348</v>
      </c>
      <c r="L1477">
        <v>1468</v>
      </c>
      <c r="M1477" t="s">
        <v>348</v>
      </c>
      <c r="N1477" t="s">
        <v>493</v>
      </c>
      <c r="O1477" t="s">
        <v>69</v>
      </c>
      <c r="P1477">
        <v>2064673</v>
      </c>
      <c r="Q1477" t="s">
        <v>929</v>
      </c>
      <c r="R1477">
        <v>982.19</v>
      </c>
      <c r="S1477">
        <v>0</v>
      </c>
      <c r="T1477">
        <v>0</v>
      </c>
      <c r="U1477">
        <v>0</v>
      </c>
      <c r="V1477">
        <v>291.94</v>
      </c>
      <c r="W1477">
        <v>0</v>
      </c>
      <c r="X1477">
        <v>0</v>
      </c>
      <c r="Y1477">
        <v>0</v>
      </c>
    </row>
    <row r="1478" spans="1:25" x14ac:dyDescent="0.3">
      <c r="A1478">
        <v>759033</v>
      </c>
      <c r="B1478" t="s">
        <v>150</v>
      </c>
      <c r="C1478" t="s">
        <v>26</v>
      </c>
      <c r="D1478">
        <v>7001</v>
      </c>
      <c r="E1478">
        <v>8149</v>
      </c>
      <c r="F1478" t="s">
        <v>116</v>
      </c>
      <c r="G1478">
        <v>2</v>
      </c>
      <c r="H1478" t="s">
        <v>28</v>
      </c>
      <c r="I1478" t="s">
        <v>29</v>
      </c>
      <c r="J1478">
        <v>40461</v>
      </c>
      <c r="K1478" t="s">
        <v>37</v>
      </c>
      <c r="L1478">
        <v>40461</v>
      </c>
      <c r="M1478" t="s">
        <v>37</v>
      </c>
      <c r="N1478">
        <v>0</v>
      </c>
      <c r="O1478" t="s">
        <v>31</v>
      </c>
      <c r="P1478">
        <v>1125905</v>
      </c>
      <c r="Q1478" t="s">
        <v>121</v>
      </c>
      <c r="R1478">
        <v>13637.2</v>
      </c>
      <c r="S1478">
        <v>6818.6</v>
      </c>
      <c r="T1478">
        <v>0</v>
      </c>
      <c r="U1478">
        <v>0</v>
      </c>
      <c r="V1478">
        <v>891.92</v>
      </c>
      <c r="W1478">
        <v>457.56</v>
      </c>
      <c r="X1478">
        <v>0</v>
      </c>
      <c r="Y1478">
        <v>0</v>
      </c>
    </row>
    <row r="1479" spans="1:25" x14ac:dyDescent="0.3">
      <c r="A1479">
        <v>71231</v>
      </c>
      <c r="B1479" t="s">
        <v>1353</v>
      </c>
      <c r="C1479" t="s">
        <v>26</v>
      </c>
      <c r="D1479">
        <v>7001</v>
      </c>
      <c r="E1479">
        <v>8149</v>
      </c>
      <c r="F1479" t="s">
        <v>1354</v>
      </c>
      <c r="G1479">
        <v>2</v>
      </c>
      <c r="H1479" t="s">
        <v>28</v>
      </c>
      <c r="I1479" t="s">
        <v>29</v>
      </c>
      <c r="J1479">
        <v>40058</v>
      </c>
      <c r="K1479" t="s">
        <v>147</v>
      </c>
      <c r="L1479">
        <v>40058</v>
      </c>
      <c r="M1479" t="s">
        <v>147</v>
      </c>
      <c r="N1479">
        <v>0</v>
      </c>
      <c r="O1479" t="s">
        <v>43</v>
      </c>
      <c r="P1479">
        <v>2648368</v>
      </c>
      <c r="Q1479" t="s">
        <v>1355</v>
      </c>
      <c r="R1479">
        <v>0</v>
      </c>
      <c r="S1479">
        <v>0</v>
      </c>
      <c r="T1479">
        <v>11873.77</v>
      </c>
      <c r="U1479">
        <v>0</v>
      </c>
      <c r="V1479">
        <v>0</v>
      </c>
      <c r="W1479">
        <v>0</v>
      </c>
      <c r="X1479">
        <v>733.76</v>
      </c>
      <c r="Y1479">
        <v>0</v>
      </c>
    </row>
    <row r="1480" spans="1:25" x14ac:dyDescent="0.3">
      <c r="A1480">
        <v>95987</v>
      </c>
      <c r="B1480" t="s">
        <v>390</v>
      </c>
      <c r="C1480" t="s">
        <v>26</v>
      </c>
      <c r="D1480">
        <v>7001</v>
      </c>
      <c r="E1480">
        <v>8149</v>
      </c>
      <c r="F1480" t="s">
        <v>391</v>
      </c>
      <c r="G1480">
        <v>4</v>
      </c>
      <c r="H1480" t="s">
        <v>35</v>
      </c>
      <c r="I1480" t="s">
        <v>29</v>
      </c>
      <c r="J1480">
        <v>40054</v>
      </c>
      <c r="K1480" t="s">
        <v>392</v>
      </c>
      <c r="L1480">
        <v>40054</v>
      </c>
      <c r="M1480" t="s">
        <v>392</v>
      </c>
      <c r="N1480" t="s">
        <v>393</v>
      </c>
      <c r="O1480" t="s">
        <v>43</v>
      </c>
      <c r="P1480">
        <v>2042489</v>
      </c>
      <c r="Q1480" t="s">
        <v>111</v>
      </c>
      <c r="R1480">
        <v>16092.59</v>
      </c>
      <c r="S1480">
        <v>0</v>
      </c>
      <c r="T1480">
        <v>0</v>
      </c>
      <c r="U1480">
        <v>0</v>
      </c>
      <c r="V1480">
        <v>1491.03</v>
      </c>
      <c r="W1480">
        <v>0</v>
      </c>
      <c r="X1480">
        <v>0</v>
      </c>
      <c r="Y1480">
        <v>0</v>
      </c>
    </row>
    <row r="1481" spans="1:25" x14ac:dyDescent="0.3">
      <c r="A1481">
        <v>763439</v>
      </c>
      <c r="B1481" t="s">
        <v>1195</v>
      </c>
      <c r="C1481" t="s">
        <v>26</v>
      </c>
      <c r="D1481">
        <v>7001</v>
      </c>
      <c r="E1481">
        <v>8149</v>
      </c>
      <c r="F1481" t="s">
        <v>1196</v>
      </c>
      <c r="G1481">
        <v>2</v>
      </c>
      <c r="H1481" t="s">
        <v>28</v>
      </c>
      <c r="I1481" t="s">
        <v>29</v>
      </c>
      <c r="J1481">
        <v>40560</v>
      </c>
      <c r="K1481" t="s">
        <v>1197</v>
      </c>
      <c r="L1481">
        <v>40560</v>
      </c>
      <c r="M1481" t="s">
        <v>1197</v>
      </c>
      <c r="N1481">
        <v>0</v>
      </c>
      <c r="O1481" t="s">
        <v>31</v>
      </c>
      <c r="P1481">
        <v>1527563</v>
      </c>
      <c r="Q1481" t="s">
        <v>104</v>
      </c>
      <c r="R1481">
        <v>10297.26</v>
      </c>
      <c r="S1481">
        <v>10297.26</v>
      </c>
      <c r="T1481">
        <v>0</v>
      </c>
      <c r="U1481">
        <v>0</v>
      </c>
      <c r="V1481">
        <v>940.81</v>
      </c>
      <c r="W1481">
        <v>940.81</v>
      </c>
      <c r="X1481">
        <v>0</v>
      </c>
      <c r="Y1481">
        <v>0</v>
      </c>
    </row>
    <row r="1482" spans="1:25" x14ac:dyDescent="0.3">
      <c r="A1482">
        <v>409522</v>
      </c>
      <c r="B1482" t="s">
        <v>862</v>
      </c>
      <c r="C1482" t="s">
        <v>26</v>
      </c>
      <c r="D1482">
        <v>7001</v>
      </c>
      <c r="E1482">
        <v>8149</v>
      </c>
      <c r="F1482" t="s">
        <v>756</v>
      </c>
      <c r="G1482">
        <v>3</v>
      </c>
      <c r="H1482" t="s">
        <v>53</v>
      </c>
      <c r="I1482" t="s">
        <v>29</v>
      </c>
      <c r="J1482">
        <v>72773</v>
      </c>
      <c r="K1482" t="s">
        <v>757</v>
      </c>
      <c r="L1482">
        <v>72773</v>
      </c>
      <c r="M1482" t="s">
        <v>757</v>
      </c>
      <c r="N1482" t="s">
        <v>863</v>
      </c>
      <c r="O1482" t="s">
        <v>43</v>
      </c>
      <c r="P1482">
        <v>1264308</v>
      </c>
      <c r="Q1482" t="s">
        <v>754</v>
      </c>
      <c r="R1482">
        <v>3114.68</v>
      </c>
      <c r="S1482">
        <v>0</v>
      </c>
      <c r="T1482">
        <v>0</v>
      </c>
      <c r="U1482">
        <v>0</v>
      </c>
      <c r="V1482">
        <v>234.68</v>
      </c>
      <c r="W1482">
        <v>0</v>
      </c>
      <c r="X1482">
        <v>0</v>
      </c>
      <c r="Y1482">
        <v>0</v>
      </c>
    </row>
    <row r="1483" spans="1:25" x14ac:dyDescent="0.3">
      <c r="A1483">
        <v>808536</v>
      </c>
      <c r="B1483" t="s">
        <v>1356</v>
      </c>
      <c r="C1483" t="s">
        <v>26</v>
      </c>
      <c r="D1483">
        <v>7001</v>
      </c>
      <c r="E1483">
        <v>8149</v>
      </c>
      <c r="F1483" t="s">
        <v>1357</v>
      </c>
      <c r="G1483">
        <v>4</v>
      </c>
      <c r="H1483" t="s">
        <v>35</v>
      </c>
      <c r="I1483" t="s">
        <v>29</v>
      </c>
      <c r="J1483">
        <v>40004</v>
      </c>
      <c r="K1483" t="s">
        <v>352</v>
      </c>
      <c r="L1483">
        <v>40004</v>
      </c>
      <c r="M1483" t="s">
        <v>352</v>
      </c>
      <c r="N1483" t="s">
        <v>1358</v>
      </c>
      <c r="O1483" t="s">
        <v>43</v>
      </c>
      <c r="P1483">
        <v>3430337</v>
      </c>
      <c r="Q1483" t="s">
        <v>101</v>
      </c>
      <c r="R1483">
        <v>35026.86</v>
      </c>
      <c r="S1483">
        <v>0</v>
      </c>
      <c r="T1483">
        <v>0</v>
      </c>
      <c r="U1483">
        <v>0</v>
      </c>
      <c r="V1483">
        <v>5741.86</v>
      </c>
      <c r="W1483">
        <v>0</v>
      </c>
      <c r="X1483">
        <v>0</v>
      </c>
      <c r="Y1483">
        <v>0</v>
      </c>
    </row>
    <row r="1484" spans="1:25" x14ac:dyDescent="0.3">
      <c r="A1484">
        <v>855151</v>
      </c>
      <c r="B1484" t="s">
        <v>81</v>
      </c>
      <c r="C1484" t="s">
        <v>26</v>
      </c>
      <c r="D1484">
        <v>7001</v>
      </c>
      <c r="E1484">
        <v>8149</v>
      </c>
      <c r="F1484" t="s">
        <v>82</v>
      </c>
      <c r="G1484">
        <v>4</v>
      </c>
      <c r="H1484" t="s">
        <v>35</v>
      </c>
      <c r="I1484" t="s">
        <v>29</v>
      </c>
      <c r="J1484">
        <v>72787</v>
      </c>
      <c r="K1484" t="s">
        <v>83</v>
      </c>
      <c r="L1484">
        <v>72787</v>
      </c>
      <c r="M1484" t="s">
        <v>83</v>
      </c>
      <c r="N1484" t="s">
        <v>84</v>
      </c>
      <c r="O1484" t="s">
        <v>69</v>
      </c>
      <c r="P1484">
        <v>1129097</v>
      </c>
      <c r="Q1484" t="s">
        <v>44</v>
      </c>
      <c r="R1484">
        <v>28793.96</v>
      </c>
      <c r="S1484">
        <v>0</v>
      </c>
      <c r="T1484">
        <v>0</v>
      </c>
      <c r="U1484">
        <v>0</v>
      </c>
      <c r="V1484">
        <v>1615.24</v>
      </c>
      <c r="W1484">
        <v>0</v>
      </c>
      <c r="X1484">
        <v>0</v>
      </c>
      <c r="Y1484">
        <v>0</v>
      </c>
    </row>
    <row r="1485" spans="1:25" x14ac:dyDescent="0.3">
      <c r="A1485">
        <v>951982</v>
      </c>
      <c r="B1485" t="s">
        <v>807</v>
      </c>
      <c r="C1485" t="s">
        <v>26</v>
      </c>
      <c r="D1485">
        <v>7994</v>
      </c>
      <c r="E1485">
        <v>8149</v>
      </c>
      <c r="F1485" t="s">
        <v>808</v>
      </c>
      <c r="G1485">
        <v>2</v>
      </c>
      <c r="H1485" t="s">
        <v>28</v>
      </c>
      <c r="I1485" t="s">
        <v>29</v>
      </c>
      <c r="J1485">
        <v>72387</v>
      </c>
      <c r="K1485" t="s">
        <v>809</v>
      </c>
      <c r="L1485">
        <v>72387</v>
      </c>
      <c r="M1485" t="s">
        <v>809</v>
      </c>
      <c r="N1485">
        <v>0</v>
      </c>
      <c r="O1485" t="s">
        <v>43</v>
      </c>
      <c r="P1485">
        <v>3912078</v>
      </c>
      <c r="Q1485" t="s">
        <v>521</v>
      </c>
      <c r="R1485">
        <v>4791.12</v>
      </c>
      <c r="S1485">
        <v>0</v>
      </c>
      <c r="T1485">
        <v>0</v>
      </c>
      <c r="U1485">
        <v>0</v>
      </c>
      <c r="V1485">
        <v>211.97</v>
      </c>
      <c r="W1485">
        <v>0</v>
      </c>
      <c r="X1485">
        <v>0</v>
      </c>
      <c r="Y1485">
        <v>0</v>
      </c>
    </row>
    <row r="1486" spans="1:25" x14ac:dyDescent="0.3">
      <c r="A1486">
        <v>442984</v>
      </c>
      <c r="B1486" t="s">
        <v>202</v>
      </c>
      <c r="C1486" t="s">
        <v>26</v>
      </c>
      <c r="D1486">
        <v>7003</v>
      </c>
      <c r="E1486">
        <v>8148</v>
      </c>
      <c r="F1486" t="s">
        <v>203</v>
      </c>
      <c r="G1486">
        <v>2</v>
      </c>
      <c r="H1486" t="s">
        <v>28</v>
      </c>
      <c r="I1486" t="s">
        <v>36</v>
      </c>
      <c r="J1486">
        <v>40461</v>
      </c>
      <c r="K1486" t="s">
        <v>37</v>
      </c>
      <c r="L1486">
        <v>40461</v>
      </c>
      <c r="M1486" t="s">
        <v>37</v>
      </c>
      <c r="N1486">
        <v>0</v>
      </c>
      <c r="O1486" t="s">
        <v>31</v>
      </c>
      <c r="P1486">
        <v>1539261</v>
      </c>
      <c r="Q1486" t="s">
        <v>1359</v>
      </c>
      <c r="R1486">
        <v>21577.1</v>
      </c>
      <c r="S1486">
        <v>21577.1</v>
      </c>
      <c r="T1486">
        <v>0</v>
      </c>
      <c r="U1486">
        <v>0</v>
      </c>
      <c r="V1486">
        <v>485.49</v>
      </c>
      <c r="W1486">
        <v>485.49</v>
      </c>
      <c r="X1486">
        <v>0</v>
      </c>
      <c r="Y1486">
        <v>0</v>
      </c>
    </row>
    <row r="1487" spans="1:25" x14ac:dyDescent="0.3">
      <c r="A1487">
        <v>877354</v>
      </c>
      <c r="B1487" t="s">
        <v>57</v>
      </c>
      <c r="C1487" t="s">
        <v>26</v>
      </c>
      <c r="D1487">
        <v>7595</v>
      </c>
      <c r="E1487">
        <v>8115</v>
      </c>
      <c r="F1487" t="s">
        <v>58</v>
      </c>
      <c r="G1487">
        <v>4</v>
      </c>
      <c r="H1487" t="s">
        <v>35</v>
      </c>
      <c r="I1487" t="s">
        <v>36</v>
      </c>
      <c r="J1487">
        <v>73354</v>
      </c>
      <c r="K1487" t="s">
        <v>59</v>
      </c>
      <c r="L1487">
        <v>73354</v>
      </c>
      <c r="M1487" t="s">
        <v>59</v>
      </c>
      <c r="N1487" t="s">
        <v>60</v>
      </c>
      <c r="O1487" t="s">
        <v>43</v>
      </c>
      <c r="P1487">
        <v>2920791</v>
      </c>
      <c r="Q1487" t="s">
        <v>669</v>
      </c>
      <c r="R1487">
        <v>0</v>
      </c>
      <c r="S1487">
        <v>0</v>
      </c>
      <c r="T1487">
        <v>0</v>
      </c>
      <c r="U1487">
        <v>12825.93</v>
      </c>
      <c r="V1487">
        <v>0</v>
      </c>
      <c r="W1487">
        <v>0</v>
      </c>
      <c r="X1487">
        <v>0</v>
      </c>
      <c r="Y1487">
        <v>0</v>
      </c>
    </row>
    <row r="1488" spans="1:25" x14ac:dyDescent="0.3">
      <c r="A1488">
        <v>459661</v>
      </c>
      <c r="B1488" t="s">
        <v>251</v>
      </c>
      <c r="C1488" t="s">
        <v>26</v>
      </c>
      <c r="D1488">
        <v>879</v>
      </c>
      <c r="E1488">
        <v>8149</v>
      </c>
      <c r="F1488" t="s">
        <v>252</v>
      </c>
      <c r="G1488">
        <v>4</v>
      </c>
      <c r="H1488" t="s">
        <v>35</v>
      </c>
      <c r="I1488" t="s">
        <v>217</v>
      </c>
      <c r="J1488">
        <v>73452</v>
      </c>
      <c r="K1488" t="s">
        <v>253</v>
      </c>
      <c r="L1488">
        <v>73452</v>
      </c>
      <c r="M1488" t="s">
        <v>253</v>
      </c>
      <c r="N1488" t="s">
        <v>254</v>
      </c>
      <c r="O1488" t="s">
        <v>69</v>
      </c>
      <c r="P1488">
        <v>2357879</v>
      </c>
      <c r="Q1488" t="s">
        <v>1360</v>
      </c>
      <c r="R1488">
        <v>379630.08000000002</v>
      </c>
      <c r="S1488">
        <v>0</v>
      </c>
      <c r="T1488">
        <v>63196.46</v>
      </c>
      <c r="U1488">
        <v>0</v>
      </c>
      <c r="V1488">
        <v>22782.04</v>
      </c>
      <c r="W1488">
        <v>0</v>
      </c>
      <c r="X1488">
        <v>4013.18</v>
      </c>
      <c r="Y1488">
        <v>0</v>
      </c>
    </row>
    <row r="1489" spans="1:25" x14ac:dyDescent="0.3">
      <c r="A1489">
        <v>93524</v>
      </c>
      <c r="B1489" t="s">
        <v>1064</v>
      </c>
      <c r="C1489" t="s">
        <v>26</v>
      </c>
      <c r="D1489">
        <v>7001</v>
      </c>
      <c r="E1489">
        <v>8149</v>
      </c>
      <c r="F1489" t="s">
        <v>176</v>
      </c>
      <c r="G1489">
        <v>4</v>
      </c>
      <c r="H1489" t="s">
        <v>35</v>
      </c>
      <c r="I1489" t="s">
        <v>29</v>
      </c>
      <c r="J1489">
        <v>40083</v>
      </c>
      <c r="K1489" t="s">
        <v>177</v>
      </c>
      <c r="L1489">
        <v>40083</v>
      </c>
      <c r="M1489" t="s">
        <v>177</v>
      </c>
      <c r="N1489" t="s">
        <v>614</v>
      </c>
      <c r="O1489" t="s">
        <v>43</v>
      </c>
      <c r="P1489">
        <v>3620325</v>
      </c>
      <c r="Q1489" t="s">
        <v>934</v>
      </c>
      <c r="R1489">
        <v>6066.94</v>
      </c>
      <c r="S1489">
        <v>0</v>
      </c>
      <c r="T1489">
        <v>0</v>
      </c>
      <c r="U1489">
        <v>0</v>
      </c>
      <c r="V1489">
        <v>449.91</v>
      </c>
      <c r="W1489">
        <v>0</v>
      </c>
      <c r="X1489">
        <v>0</v>
      </c>
      <c r="Y1489">
        <v>0</v>
      </c>
    </row>
    <row r="1490" spans="1:25" x14ac:dyDescent="0.3">
      <c r="A1490">
        <v>877354</v>
      </c>
      <c r="B1490" t="s">
        <v>57</v>
      </c>
      <c r="C1490" t="s">
        <v>26</v>
      </c>
      <c r="D1490">
        <v>7595</v>
      </c>
      <c r="E1490">
        <v>8115</v>
      </c>
      <c r="F1490" t="s">
        <v>58</v>
      </c>
      <c r="G1490">
        <v>4</v>
      </c>
      <c r="H1490" t="s">
        <v>35</v>
      </c>
      <c r="I1490" t="s">
        <v>36</v>
      </c>
      <c r="J1490">
        <v>73354</v>
      </c>
      <c r="K1490" t="s">
        <v>59</v>
      </c>
      <c r="L1490">
        <v>73354</v>
      </c>
      <c r="M1490" t="s">
        <v>59</v>
      </c>
      <c r="N1490" t="s">
        <v>60</v>
      </c>
      <c r="O1490" t="s">
        <v>43</v>
      </c>
      <c r="P1490">
        <v>3489994</v>
      </c>
      <c r="Q1490" t="s">
        <v>50</v>
      </c>
      <c r="R1490">
        <v>94659.6</v>
      </c>
      <c r="S1490">
        <v>14227.1</v>
      </c>
      <c r="T1490">
        <v>7110.91</v>
      </c>
      <c r="U1490">
        <v>9537.67</v>
      </c>
      <c r="V1490">
        <v>11032.17</v>
      </c>
      <c r="W1490">
        <v>1617.64</v>
      </c>
      <c r="X1490">
        <v>817.08</v>
      </c>
      <c r="Y1490">
        <v>0.06</v>
      </c>
    </row>
    <row r="1491" spans="1:25" x14ac:dyDescent="0.3">
      <c r="A1491">
        <v>819707</v>
      </c>
      <c r="B1491" t="s">
        <v>522</v>
      </c>
      <c r="C1491" t="s">
        <v>26</v>
      </c>
      <c r="D1491">
        <v>7994</v>
      </c>
      <c r="E1491">
        <v>8173</v>
      </c>
      <c r="F1491" t="s">
        <v>344</v>
      </c>
      <c r="G1491">
        <v>2</v>
      </c>
      <c r="H1491" t="s">
        <v>28</v>
      </c>
      <c r="I1491" t="s">
        <v>36</v>
      </c>
      <c r="J1491">
        <v>72859</v>
      </c>
      <c r="K1491" t="s">
        <v>164</v>
      </c>
      <c r="L1491">
        <v>72859</v>
      </c>
      <c r="M1491" t="s">
        <v>164</v>
      </c>
      <c r="N1491">
        <v>0</v>
      </c>
      <c r="O1491" t="s">
        <v>43</v>
      </c>
      <c r="P1491">
        <v>2390573</v>
      </c>
      <c r="Q1491" t="s">
        <v>651</v>
      </c>
      <c r="R1491">
        <v>109051.48</v>
      </c>
      <c r="S1491">
        <v>54525.74</v>
      </c>
      <c r="T1491">
        <v>0</v>
      </c>
      <c r="U1491">
        <v>0</v>
      </c>
      <c r="V1491">
        <v>5206.83</v>
      </c>
      <c r="W1491">
        <v>2617.15</v>
      </c>
      <c r="X1491">
        <v>0</v>
      </c>
      <c r="Y1491">
        <v>0</v>
      </c>
    </row>
    <row r="1492" spans="1:25" x14ac:dyDescent="0.3">
      <c r="A1492">
        <v>459661</v>
      </c>
      <c r="B1492" t="s">
        <v>251</v>
      </c>
      <c r="C1492" t="s">
        <v>26</v>
      </c>
      <c r="D1492">
        <v>879</v>
      </c>
      <c r="E1492">
        <v>8149</v>
      </c>
      <c r="F1492" t="s">
        <v>252</v>
      </c>
      <c r="G1492">
        <v>4</v>
      </c>
      <c r="H1492" t="s">
        <v>35</v>
      </c>
      <c r="I1492" t="s">
        <v>217</v>
      </c>
      <c r="J1492">
        <v>73452</v>
      </c>
      <c r="K1492" t="s">
        <v>253</v>
      </c>
      <c r="L1492">
        <v>73452</v>
      </c>
      <c r="M1492" t="s">
        <v>253</v>
      </c>
      <c r="N1492" t="s">
        <v>254</v>
      </c>
      <c r="O1492" t="s">
        <v>69</v>
      </c>
      <c r="P1492">
        <v>3408309</v>
      </c>
      <c r="Q1492" t="s">
        <v>487</v>
      </c>
      <c r="R1492">
        <v>207772.26</v>
      </c>
      <c r="S1492">
        <v>41269.82</v>
      </c>
      <c r="T1492">
        <v>12099.16</v>
      </c>
      <c r="U1492">
        <v>16159.68</v>
      </c>
      <c r="V1492">
        <v>12351.14</v>
      </c>
      <c r="W1492">
        <v>-822.44</v>
      </c>
      <c r="X1492">
        <v>1022.9</v>
      </c>
      <c r="Y1492">
        <v>621.6</v>
      </c>
    </row>
    <row r="1493" spans="1:25" x14ac:dyDescent="0.3">
      <c r="A1493">
        <v>932144</v>
      </c>
      <c r="B1493" t="s">
        <v>1361</v>
      </c>
      <c r="C1493" t="s">
        <v>26</v>
      </c>
      <c r="D1493">
        <v>7001</v>
      </c>
      <c r="E1493">
        <v>8149</v>
      </c>
      <c r="F1493" t="s">
        <v>1362</v>
      </c>
      <c r="G1493">
        <v>4</v>
      </c>
      <c r="H1493" t="s">
        <v>35</v>
      </c>
      <c r="I1493" t="s">
        <v>29</v>
      </c>
      <c r="J1493">
        <v>72645</v>
      </c>
      <c r="K1493" t="s">
        <v>1363</v>
      </c>
      <c r="L1493">
        <v>72645</v>
      </c>
      <c r="M1493" t="s">
        <v>1363</v>
      </c>
      <c r="N1493" t="s">
        <v>1364</v>
      </c>
      <c r="O1493" t="s">
        <v>69</v>
      </c>
      <c r="P1493">
        <v>1527563</v>
      </c>
      <c r="Q1493" t="s">
        <v>104</v>
      </c>
      <c r="R1493">
        <v>240072.7</v>
      </c>
      <c r="S1493">
        <v>51219.98</v>
      </c>
      <c r="T1493">
        <v>28741.62</v>
      </c>
      <c r="U1493">
        <v>28790.52</v>
      </c>
      <c r="V1493">
        <v>17399.66</v>
      </c>
      <c r="W1493">
        <v>3523.32</v>
      </c>
      <c r="X1493">
        <v>1670.28</v>
      </c>
      <c r="Y1493">
        <v>1.66</v>
      </c>
    </row>
    <row r="1494" spans="1:25" x14ac:dyDescent="0.3">
      <c r="A1494">
        <v>763861</v>
      </c>
      <c r="B1494" t="s">
        <v>1143</v>
      </c>
      <c r="C1494" t="s">
        <v>26</v>
      </c>
      <c r="D1494">
        <v>7994</v>
      </c>
      <c r="E1494">
        <v>8149</v>
      </c>
      <c r="F1494" t="s">
        <v>1144</v>
      </c>
      <c r="G1494">
        <v>2</v>
      </c>
      <c r="H1494" t="s">
        <v>28</v>
      </c>
      <c r="I1494" t="s">
        <v>29</v>
      </c>
      <c r="J1494">
        <v>72192</v>
      </c>
      <c r="K1494" t="s">
        <v>597</v>
      </c>
      <c r="L1494">
        <v>72192</v>
      </c>
      <c r="M1494" t="s">
        <v>597</v>
      </c>
      <c r="N1494">
        <v>0</v>
      </c>
      <c r="O1494" t="s">
        <v>43</v>
      </c>
      <c r="P1494">
        <v>3742640</v>
      </c>
      <c r="Q1494" t="s">
        <v>942</v>
      </c>
      <c r="R1494">
        <v>638475.5</v>
      </c>
      <c r="S1494">
        <v>144983.69</v>
      </c>
      <c r="T1494">
        <v>37344.959999999999</v>
      </c>
      <c r="U1494">
        <v>25148.12</v>
      </c>
      <c r="V1494">
        <v>29517.7</v>
      </c>
      <c r="W1494">
        <v>6306.81</v>
      </c>
      <c r="X1494">
        <v>1555.19</v>
      </c>
      <c r="Y1494">
        <v>967.24</v>
      </c>
    </row>
    <row r="1495" spans="1:25" x14ac:dyDescent="0.3">
      <c r="A1495">
        <v>458677</v>
      </c>
      <c r="B1495" t="s">
        <v>65</v>
      </c>
      <c r="C1495" t="s">
        <v>26</v>
      </c>
      <c r="D1495">
        <v>7992</v>
      </c>
      <c r="E1495">
        <v>8149</v>
      </c>
      <c r="F1495" t="s">
        <v>182</v>
      </c>
      <c r="G1495">
        <v>4</v>
      </c>
      <c r="H1495" t="s">
        <v>35</v>
      </c>
      <c r="I1495" t="s">
        <v>29</v>
      </c>
      <c r="J1495">
        <v>2133</v>
      </c>
      <c r="K1495" t="s">
        <v>67</v>
      </c>
      <c r="L1495">
        <v>2133</v>
      </c>
      <c r="M1495" t="s">
        <v>67</v>
      </c>
      <c r="N1495" t="s">
        <v>68</v>
      </c>
      <c r="O1495" t="s">
        <v>69</v>
      </c>
      <c r="P1495">
        <v>3638475</v>
      </c>
      <c r="Q1495" t="s">
        <v>91</v>
      </c>
      <c r="R1495">
        <v>148967.34</v>
      </c>
      <c r="S1495">
        <v>0</v>
      </c>
      <c r="T1495">
        <v>33468.379999999997</v>
      </c>
      <c r="U1495">
        <v>11175.12</v>
      </c>
      <c r="V1495">
        <v>13375.28</v>
      </c>
      <c r="W1495">
        <v>0</v>
      </c>
      <c r="X1495">
        <v>3138</v>
      </c>
      <c r="Y1495">
        <v>429.84</v>
      </c>
    </row>
    <row r="1496" spans="1:25" x14ac:dyDescent="0.3">
      <c r="A1496">
        <v>227904</v>
      </c>
      <c r="B1496" t="s">
        <v>834</v>
      </c>
      <c r="C1496" t="s">
        <v>26</v>
      </c>
      <c r="D1496">
        <v>7992</v>
      </c>
      <c r="E1496">
        <v>8149</v>
      </c>
      <c r="F1496" t="s">
        <v>835</v>
      </c>
      <c r="G1496">
        <v>4</v>
      </c>
      <c r="H1496" t="s">
        <v>35</v>
      </c>
      <c r="I1496" t="s">
        <v>29</v>
      </c>
      <c r="J1496">
        <v>72608</v>
      </c>
      <c r="K1496" t="s">
        <v>836</v>
      </c>
      <c r="L1496">
        <v>72608</v>
      </c>
      <c r="M1496" t="s">
        <v>836</v>
      </c>
      <c r="N1496" t="s">
        <v>837</v>
      </c>
      <c r="O1496" t="s">
        <v>69</v>
      </c>
      <c r="P1496">
        <v>2620144</v>
      </c>
      <c r="Q1496" t="s">
        <v>232</v>
      </c>
      <c r="R1496">
        <v>28867.46</v>
      </c>
      <c r="S1496">
        <v>0</v>
      </c>
      <c r="T1496">
        <v>0</v>
      </c>
      <c r="U1496">
        <v>29484.5</v>
      </c>
      <c r="V1496">
        <v>3665.24</v>
      </c>
      <c r="W1496">
        <v>0</v>
      </c>
      <c r="X1496">
        <v>0</v>
      </c>
      <c r="Y1496">
        <v>1334.6</v>
      </c>
    </row>
    <row r="1497" spans="1:25" x14ac:dyDescent="0.3">
      <c r="A1497">
        <v>932154</v>
      </c>
      <c r="B1497" t="s">
        <v>1365</v>
      </c>
      <c r="C1497" t="s">
        <v>26</v>
      </c>
      <c r="D1497">
        <v>7001</v>
      </c>
      <c r="E1497">
        <v>8149</v>
      </c>
      <c r="F1497" t="s">
        <v>1366</v>
      </c>
      <c r="G1497">
        <v>2</v>
      </c>
      <c r="H1497" t="s">
        <v>28</v>
      </c>
      <c r="I1497" t="s">
        <v>29</v>
      </c>
      <c r="J1497">
        <v>36644</v>
      </c>
      <c r="K1497" t="s">
        <v>1365</v>
      </c>
      <c r="L1497">
        <v>36644</v>
      </c>
      <c r="M1497" t="s">
        <v>1365</v>
      </c>
      <c r="N1497">
        <v>0</v>
      </c>
      <c r="O1497" t="s">
        <v>31</v>
      </c>
      <c r="P1497">
        <v>3952413</v>
      </c>
      <c r="Q1497" t="s">
        <v>294</v>
      </c>
      <c r="R1497">
        <v>5734.24</v>
      </c>
      <c r="S1497">
        <v>675.38</v>
      </c>
      <c r="T1497">
        <v>0</v>
      </c>
      <c r="U1497">
        <v>0</v>
      </c>
      <c r="V1497">
        <v>256.14999999999998</v>
      </c>
      <c r="W1497">
        <v>29.64</v>
      </c>
      <c r="X1497">
        <v>0</v>
      </c>
      <c r="Y1497">
        <v>0</v>
      </c>
    </row>
    <row r="1498" spans="1:25" x14ac:dyDescent="0.3">
      <c r="A1498">
        <v>183664</v>
      </c>
      <c r="B1498" t="s">
        <v>118</v>
      </c>
      <c r="C1498" t="s">
        <v>26</v>
      </c>
      <c r="D1498">
        <v>1075</v>
      </c>
      <c r="E1498">
        <v>8149</v>
      </c>
      <c r="F1498" t="s">
        <v>119</v>
      </c>
      <c r="G1498">
        <v>3</v>
      </c>
      <c r="H1498" t="s">
        <v>53</v>
      </c>
      <c r="I1498" t="s">
        <v>29</v>
      </c>
      <c r="J1498">
        <v>21373</v>
      </c>
      <c r="K1498" t="s">
        <v>30</v>
      </c>
      <c r="L1498">
        <v>21373</v>
      </c>
      <c r="M1498" t="s">
        <v>30</v>
      </c>
      <c r="N1498" t="s">
        <v>120</v>
      </c>
      <c r="O1498" t="s">
        <v>31</v>
      </c>
      <c r="P1498">
        <v>3913274</v>
      </c>
      <c r="Q1498" t="s">
        <v>1050</v>
      </c>
      <c r="R1498">
        <v>10173.08</v>
      </c>
      <c r="S1498">
        <v>0</v>
      </c>
      <c r="T1498">
        <v>0</v>
      </c>
      <c r="U1498">
        <v>0</v>
      </c>
      <c r="V1498">
        <v>399.01</v>
      </c>
      <c r="W1498">
        <v>0</v>
      </c>
      <c r="X1498">
        <v>0</v>
      </c>
      <c r="Y1498">
        <v>0</v>
      </c>
    </row>
    <row r="1499" spans="1:25" x14ac:dyDescent="0.3">
      <c r="A1499">
        <v>727003</v>
      </c>
      <c r="B1499" t="s">
        <v>1367</v>
      </c>
      <c r="C1499" t="s">
        <v>26</v>
      </c>
      <c r="D1499">
        <v>7001</v>
      </c>
      <c r="E1499">
        <v>8149</v>
      </c>
      <c r="F1499" t="s">
        <v>1368</v>
      </c>
      <c r="G1499">
        <v>4</v>
      </c>
      <c r="H1499" t="s">
        <v>35</v>
      </c>
      <c r="I1499" t="s">
        <v>29</v>
      </c>
      <c r="J1499">
        <v>40228</v>
      </c>
      <c r="K1499" t="s">
        <v>1369</v>
      </c>
      <c r="L1499">
        <v>40228</v>
      </c>
      <c r="M1499" t="s">
        <v>1369</v>
      </c>
      <c r="N1499" t="s">
        <v>1370</v>
      </c>
      <c r="O1499" t="s">
        <v>69</v>
      </c>
      <c r="P1499">
        <v>3239506</v>
      </c>
      <c r="Q1499" t="s">
        <v>720</v>
      </c>
      <c r="R1499">
        <v>366800.7</v>
      </c>
      <c r="S1499">
        <v>0</v>
      </c>
      <c r="T1499">
        <v>63.98</v>
      </c>
      <c r="U1499">
        <v>81770.720000000001</v>
      </c>
      <c r="V1499">
        <v>18542.04</v>
      </c>
      <c r="W1499">
        <v>0</v>
      </c>
      <c r="X1499">
        <v>3.16</v>
      </c>
      <c r="Y1499">
        <v>3145.12</v>
      </c>
    </row>
    <row r="1500" spans="1:25" x14ac:dyDescent="0.3">
      <c r="A1500">
        <v>407310</v>
      </c>
      <c r="B1500" t="s">
        <v>1371</v>
      </c>
      <c r="C1500" t="s">
        <v>26</v>
      </c>
      <c r="D1500">
        <v>7994</v>
      </c>
      <c r="E1500">
        <v>8149</v>
      </c>
      <c r="F1500" t="s">
        <v>1372</v>
      </c>
      <c r="G1500">
        <v>4</v>
      </c>
      <c r="H1500" t="s">
        <v>35</v>
      </c>
      <c r="I1500" t="s">
        <v>29</v>
      </c>
      <c r="J1500">
        <v>72778</v>
      </c>
      <c r="K1500" t="s">
        <v>420</v>
      </c>
      <c r="L1500">
        <v>72778</v>
      </c>
      <c r="M1500" t="s">
        <v>420</v>
      </c>
      <c r="N1500" t="s">
        <v>1373</v>
      </c>
      <c r="O1500" t="s">
        <v>43</v>
      </c>
      <c r="P1500">
        <v>1527563</v>
      </c>
      <c r="Q1500" t="s">
        <v>104</v>
      </c>
      <c r="R1500">
        <v>5438.52</v>
      </c>
      <c r="S1500">
        <v>0</v>
      </c>
      <c r="T1500">
        <v>0</v>
      </c>
      <c r="U1500">
        <v>0</v>
      </c>
      <c r="V1500">
        <v>492.6</v>
      </c>
      <c r="W1500">
        <v>0</v>
      </c>
      <c r="X1500">
        <v>0</v>
      </c>
      <c r="Y1500">
        <v>0</v>
      </c>
    </row>
    <row r="1501" spans="1:25" x14ac:dyDescent="0.3">
      <c r="A1501">
        <v>186274</v>
      </c>
      <c r="B1501" t="s">
        <v>546</v>
      </c>
      <c r="C1501" t="s">
        <v>26</v>
      </c>
      <c r="D1501">
        <v>7994</v>
      </c>
      <c r="E1501">
        <v>8149</v>
      </c>
      <c r="F1501" t="s">
        <v>547</v>
      </c>
      <c r="G1501">
        <v>4</v>
      </c>
      <c r="H1501" t="s">
        <v>35</v>
      </c>
      <c r="I1501" t="s">
        <v>29</v>
      </c>
      <c r="J1501">
        <v>1748</v>
      </c>
      <c r="K1501" t="s">
        <v>548</v>
      </c>
      <c r="L1501">
        <v>1748</v>
      </c>
      <c r="M1501" t="s">
        <v>548</v>
      </c>
      <c r="N1501" t="s">
        <v>549</v>
      </c>
      <c r="O1501" t="s">
        <v>43</v>
      </c>
      <c r="P1501">
        <v>2620144</v>
      </c>
      <c r="Q1501" t="s">
        <v>232</v>
      </c>
      <c r="R1501">
        <v>227584.48</v>
      </c>
      <c r="S1501">
        <v>0</v>
      </c>
      <c r="T1501">
        <v>29434.38</v>
      </c>
      <c r="U1501">
        <v>0</v>
      </c>
      <c r="V1501">
        <v>25265.94</v>
      </c>
      <c r="W1501">
        <v>0</v>
      </c>
      <c r="X1501">
        <v>3751.42</v>
      </c>
      <c r="Y1501">
        <v>0</v>
      </c>
    </row>
    <row r="1502" spans="1:25" x14ac:dyDescent="0.3">
      <c r="A1502">
        <v>497890</v>
      </c>
      <c r="B1502" t="s">
        <v>966</v>
      </c>
      <c r="C1502" t="s">
        <v>26</v>
      </c>
      <c r="D1502">
        <v>7670</v>
      </c>
      <c r="E1502">
        <v>8155</v>
      </c>
      <c r="F1502" t="s">
        <v>249</v>
      </c>
      <c r="G1502">
        <v>4</v>
      </c>
      <c r="H1502" t="s">
        <v>35</v>
      </c>
      <c r="I1502" t="s">
        <v>36</v>
      </c>
      <c r="J1502">
        <v>40206</v>
      </c>
      <c r="K1502" t="s">
        <v>47</v>
      </c>
      <c r="L1502">
        <v>40205</v>
      </c>
      <c r="M1502" t="s">
        <v>48</v>
      </c>
      <c r="N1502" t="s">
        <v>690</v>
      </c>
      <c r="O1502" t="s">
        <v>43</v>
      </c>
      <c r="P1502">
        <v>1180942</v>
      </c>
      <c r="Q1502" t="s">
        <v>139</v>
      </c>
      <c r="R1502">
        <v>375268.85</v>
      </c>
      <c r="S1502">
        <v>86927.06</v>
      </c>
      <c r="T1502">
        <v>0</v>
      </c>
      <c r="U1502">
        <v>0</v>
      </c>
      <c r="V1502">
        <v>6619.88</v>
      </c>
      <c r="W1502">
        <v>1591.65</v>
      </c>
      <c r="X1502">
        <v>0</v>
      </c>
      <c r="Y1502">
        <v>0</v>
      </c>
    </row>
    <row r="1503" spans="1:25" x14ac:dyDescent="0.3">
      <c r="A1503">
        <v>783380</v>
      </c>
      <c r="B1503" t="s">
        <v>1104</v>
      </c>
      <c r="C1503" t="s">
        <v>26</v>
      </c>
      <c r="D1503">
        <v>7992</v>
      </c>
      <c r="E1503">
        <v>8149</v>
      </c>
      <c r="F1503" t="s">
        <v>1105</v>
      </c>
      <c r="G1503">
        <v>4</v>
      </c>
      <c r="H1503" t="s">
        <v>35</v>
      </c>
      <c r="I1503" t="s">
        <v>29</v>
      </c>
      <c r="J1503">
        <v>73304</v>
      </c>
      <c r="K1503" t="s">
        <v>1106</v>
      </c>
      <c r="L1503">
        <v>73304</v>
      </c>
      <c r="M1503" t="s">
        <v>1106</v>
      </c>
      <c r="N1503" t="s">
        <v>1107</v>
      </c>
      <c r="O1503" t="s">
        <v>69</v>
      </c>
      <c r="P1503">
        <v>3920873</v>
      </c>
      <c r="Q1503" t="s">
        <v>179</v>
      </c>
      <c r="R1503">
        <v>89130.98</v>
      </c>
      <c r="S1503">
        <v>23043</v>
      </c>
      <c r="T1503">
        <v>0</v>
      </c>
      <c r="U1503">
        <v>0</v>
      </c>
      <c r="V1503">
        <v>9253.26</v>
      </c>
      <c r="W1503">
        <v>2923.02</v>
      </c>
      <c r="X1503">
        <v>0</v>
      </c>
      <c r="Y1503">
        <v>0</v>
      </c>
    </row>
    <row r="1504" spans="1:25" x14ac:dyDescent="0.3">
      <c r="A1504">
        <v>76007</v>
      </c>
      <c r="B1504" t="s">
        <v>400</v>
      </c>
      <c r="C1504" t="s">
        <v>26</v>
      </c>
      <c r="D1504">
        <v>7994</v>
      </c>
      <c r="E1504">
        <v>8149</v>
      </c>
      <c r="F1504" t="s">
        <v>52</v>
      </c>
      <c r="G1504">
        <v>3</v>
      </c>
      <c r="H1504" t="s">
        <v>53</v>
      </c>
      <c r="I1504" t="s">
        <v>36</v>
      </c>
      <c r="J1504">
        <v>40263</v>
      </c>
      <c r="K1504" t="s">
        <v>398</v>
      </c>
      <c r="L1504">
        <v>40263</v>
      </c>
      <c r="M1504" t="s">
        <v>398</v>
      </c>
      <c r="N1504" t="s">
        <v>55</v>
      </c>
      <c r="O1504" t="s">
        <v>43</v>
      </c>
      <c r="P1504">
        <v>3700135</v>
      </c>
      <c r="Q1504" t="s">
        <v>1018</v>
      </c>
      <c r="R1504">
        <v>31719.81</v>
      </c>
      <c r="S1504">
        <v>0</v>
      </c>
      <c r="T1504">
        <v>0</v>
      </c>
      <c r="U1504">
        <v>16363.52</v>
      </c>
      <c r="V1504">
        <v>762.29</v>
      </c>
      <c r="W1504">
        <v>0</v>
      </c>
      <c r="X1504">
        <v>0</v>
      </c>
      <c r="Y1504">
        <v>0</v>
      </c>
    </row>
    <row r="1505" spans="1:25" x14ac:dyDescent="0.3">
      <c r="A1505">
        <v>183018</v>
      </c>
      <c r="B1505" t="s">
        <v>112</v>
      </c>
      <c r="C1505" t="s">
        <v>26</v>
      </c>
      <c r="D1505">
        <v>7670</v>
      </c>
      <c r="E1505">
        <v>8155</v>
      </c>
      <c r="F1505" t="s">
        <v>113</v>
      </c>
      <c r="G1505">
        <v>4</v>
      </c>
      <c r="H1505" t="s">
        <v>35</v>
      </c>
      <c r="I1505" t="s">
        <v>36</v>
      </c>
      <c r="J1505">
        <v>40206</v>
      </c>
      <c r="K1505" t="s">
        <v>47</v>
      </c>
      <c r="L1505">
        <v>40205</v>
      </c>
      <c r="M1505" t="s">
        <v>48</v>
      </c>
      <c r="N1505" t="s">
        <v>49</v>
      </c>
      <c r="O1505" t="s">
        <v>43</v>
      </c>
      <c r="P1505">
        <v>3554888</v>
      </c>
      <c r="Q1505" t="s">
        <v>220</v>
      </c>
      <c r="R1505">
        <v>643498.35</v>
      </c>
      <c r="S1505">
        <v>169181.58</v>
      </c>
      <c r="T1505">
        <v>0</v>
      </c>
      <c r="U1505">
        <v>0</v>
      </c>
      <c r="V1505">
        <v>14025.4</v>
      </c>
      <c r="W1505">
        <v>2755.43</v>
      </c>
      <c r="X1505">
        <v>0</v>
      </c>
      <c r="Y1505">
        <v>0</v>
      </c>
    </row>
    <row r="1506" spans="1:25" x14ac:dyDescent="0.3">
      <c r="A1506">
        <v>877493</v>
      </c>
      <c r="B1506" t="s">
        <v>1203</v>
      </c>
      <c r="C1506" t="s">
        <v>26</v>
      </c>
      <c r="D1506">
        <v>7600</v>
      </c>
      <c r="E1506">
        <v>8115</v>
      </c>
      <c r="F1506" t="s">
        <v>816</v>
      </c>
      <c r="G1506">
        <v>4</v>
      </c>
      <c r="H1506" t="s">
        <v>35</v>
      </c>
      <c r="I1506" t="s">
        <v>36</v>
      </c>
      <c r="J1506">
        <v>910</v>
      </c>
      <c r="K1506" t="s">
        <v>817</v>
      </c>
      <c r="L1506">
        <v>910</v>
      </c>
      <c r="M1506" t="s">
        <v>817</v>
      </c>
      <c r="N1506" t="s">
        <v>818</v>
      </c>
      <c r="O1506" t="s">
        <v>69</v>
      </c>
      <c r="P1506">
        <v>3280989</v>
      </c>
      <c r="Q1506" t="s">
        <v>75</v>
      </c>
      <c r="R1506">
        <v>12032.7</v>
      </c>
      <c r="S1506">
        <v>0</v>
      </c>
      <c r="T1506">
        <v>0</v>
      </c>
      <c r="U1506">
        <v>8414.2800000000007</v>
      </c>
      <c r="V1506">
        <v>353.71</v>
      </c>
      <c r="W1506">
        <v>0</v>
      </c>
      <c r="X1506">
        <v>0</v>
      </c>
      <c r="Y1506">
        <v>0</v>
      </c>
    </row>
    <row r="1507" spans="1:25" x14ac:dyDescent="0.3">
      <c r="A1507">
        <v>225428</v>
      </c>
      <c r="B1507" t="s">
        <v>1220</v>
      </c>
      <c r="C1507" t="s">
        <v>26</v>
      </c>
      <c r="D1507">
        <v>814</v>
      </c>
      <c r="E1507">
        <v>8149</v>
      </c>
      <c r="F1507" t="s">
        <v>1221</v>
      </c>
      <c r="G1507">
        <v>4</v>
      </c>
      <c r="H1507" t="s">
        <v>35</v>
      </c>
      <c r="I1507" t="s">
        <v>29</v>
      </c>
      <c r="J1507">
        <v>40070</v>
      </c>
      <c r="K1507" t="s">
        <v>1222</v>
      </c>
      <c r="L1507">
        <v>40070</v>
      </c>
      <c r="M1507" t="s">
        <v>1222</v>
      </c>
      <c r="N1507" t="s">
        <v>1223</v>
      </c>
      <c r="O1507" t="s">
        <v>43</v>
      </c>
      <c r="P1507">
        <v>3723343</v>
      </c>
      <c r="Q1507" t="s">
        <v>1127</v>
      </c>
      <c r="R1507">
        <v>544832.36</v>
      </c>
      <c r="S1507">
        <v>60436.2</v>
      </c>
      <c r="T1507">
        <v>31124.66</v>
      </c>
      <c r="U1507">
        <v>62355.32</v>
      </c>
      <c r="V1507">
        <v>41483.300000000003</v>
      </c>
      <c r="W1507">
        <v>4672.76</v>
      </c>
      <c r="X1507">
        <v>2437.08</v>
      </c>
      <c r="Y1507">
        <v>2398.2800000000002</v>
      </c>
    </row>
    <row r="1508" spans="1:25" x14ac:dyDescent="0.3">
      <c r="A1508">
        <v>747452</v>
      </c>
      <c r="B1508" t="s">
        <v>1374</v>
      </c>
      <c r="C1508" t="s">
        <v>26</v>
      </c>
      <c r="D1508">
        <v>7992</v>
      </c>
      <c r="E1508">
        <v>8149</v>
      </c>
      <c r="F1508" t="s">
        <v>1219</v>
      </c>
      <c r="G1508">
        <v>4</v>
      </c>
      <c r="H1508" t="s">
        <v>35</v>
      </c>
      <c r="I1508" t="s">
        <v>29</v>
      </c>
      <c r="J1508">
        <v>40772</v>
      </c>
      <c r="K1508" t="s">
        <v>632</v>
      </c>
      <c r="L1508">
        <v>40772</v>
      </c>
      <c r="M1508" t="s">
        <v>632</v>
      </c>
      <c r="N1508" t="s">
        <v>1375</v>
      </c>
      <c r="O1508" t="s">
        <v>69</v>
      </c>
      <c r="P1508">
        <v>2372720</v>
      </c>
      <c r="Q1508" t="s">
        <v>744</v>
      </c>
      <c r="R1508">
        <v>93837.119999999995</v>
      </c>
      <c r="S1508">
        <v>0</v>
      </c>
      <c r="T1508">
        <v>23690.28</v>
      </c>
      <c r="U1508">
        <v>0</v>
      </c>
      <c r="V1508">
        <v>9644.7199999999993</v>
      </c>
      <c r="W1508">
        <v>0</v>
      </c>
      <c r="X1508">
        <v>2772.34</v>
      </c>
      <c r="Y1508">
        <v>0</v>
      </c>
    </row>
    <row r="1509" spans="1:25" x14ac:dyDescent="0.3">
      <c r="A1509">
        <v>721786</v>
      </c>
      <c r="B1509" t="s">
        <v>279</v>
      </c>
      <c r="C1509" t="s">
        <v>26</v>
      </c>
      <c r="D1509">
        <v>7003</v>
      </c>
      <c r="E1509">
        <v>8148</v>
      </c>
      <c r="F1509" t="s">
        <v>280</v>
      </c>
      <c r="G1509">
        <v>4</v>
      </c>
      <c r="H1509" t="s">
        <v>35</v>
      </c>
      <c r="I1509" t="s">
        <v>36</v>
      </c>
      <c r="J1509">
        <v>40461</v>
      </c>
      <c r="K1509" t="s">
        <v>37</v>
      </c>
      <c r="L1509">
        <v>40461</v>
      </c>
      <c r="M1509" t="s">
        <v>37</v>
      </c>
      <c r="N1509" t="s">
        <v>281</v>
      </c>
      <c r="O1509" t="s">
        <v>31</v>
      </c>
      <c r="P1509">
        <v>2782639</v>
      </c>
      <c r="Q1509" t="s">
        <v>304</v>
      </c>
      <c r="R1509">
        <v>897589.54</v>
      </c>
      <c r="S1509">
        <v>225131.57</v>
      </c>
      <c r="T1509">
        <v>0</v>
      </c>
      <c r="U1509">
        <v>0</v>
      </c>
      <c r="V1509">
        <v>37405.769999999997</v>
      </c>
      <c r="W1509">
        <v>9441.3799999999992</v>
      </c>
      <c r="X1509">
        <v>0</v>
      </c>
      <c r="Y1509">
        <v>0</v>
      </c>
    </row>
    <row r="1510" spans="1:25" x14ac:dyDescent="0.3">
      <c r="A1510">
        <v>792942</v>
      </c>
      <c r="B1510" t="s">
        <v>1376</v>
      </c>
      <c r="C1510" t="s">
        <v>26</v>
      </c>
      <c r="D1510">
        <v>7001</v>
      </c>
      <c r="E1510">
        <v>8149</v>
      </c>
      <c r="F1510" t="s">
        <v>1377</v>
      </c>
      <c r="G1510">
        <v>2</v>
      </c>
      <c r="H1510" t="s">
        <v>28</v>
      </c>
      <c r="I1510" t="s">
        <v>29</v>
      </c>
      <c r="J1510">
        <v>40375</v>
      </c>
      <c r="K1510" t="s">
        <v>1378</v>
      </c>
      <c r="L1510">
        <v>40375</v>
      </c>
      <c r="M1510" t="s">
        <v>1378</v>
      </c>
      <c r="N1510">
        <v>0</v>
      </c>
      <c r="O1510" t="s">
        <v>31</v>
      </c>
      <c r="P1510">
        <v>3952454</v>
      </c>
      <c r="Q1510" t="s">
        <v>294</v>
      </c>
      <c r="R1510">
        <v>1801.02</v>
      </c>
      <c r="S1510">
        <v>917.64</v>
      </c>
      <c r="T1510">
        <v>1472.3</v>
      </c>
      <c r="U1510">
        <v>0</v>
      </c>
      <c r="V1510">
        <v>170.73</v>
      </c>
      <c r="W1510">
        <v>118.15</v>
      </c>
      <c r="X1510">
        <v>85.77</v>
      </c>
      <c r="Y1510">
        <v>0</v>
      </c>
    </row>
    <row r="1511" spans="1:25" x14ac:dyDescent="0.3">
      <c r="A1511">
        <v>226185</v>
      </c>
      <c r="B1511" t="s">
        <v>915</v>
      </c>
      <c r="C1511" t="s">
        <v>26</v>
      </c>
      <c r="D1511">
        <v>7003</v>
      </c>
      <c r="E1511">
        <v>8148</v>
      </c>
      <c r="F1511" t="s">
        <v>916</v>
      </c>
      <c r="G1511">
        <v>2</v>
      </c>
      <c r="H1511" t="s">
        <v>28</v>
      </c>
      <c r="I1511" t="s">
        <v>36</v>
      </c>
      <c r="J1511">
        <v>40461</v>
      </c>
      <c r="K1511" t="s">
        <v>37</v>
      </c>
      <c r="L1511">
        <v>40461</v>
      </c>
      <c r="M1511" t="s">
        <v>37</v>
      </c>
      <c r="N1511">
        <v>0</v>
      </c>
      <c r="O1511" t="s">
        <v>31</v>
      </c>
      <c r="P1511">
        <v>2292423</v>
      </c>
      <c r="Q1511" t="s">
        <v>64</v>
      </c>
      <c r="R1511">
        <v>12096</v>
      </c>
      <c r="S1511">
        <v>3225.6</v>
      </c>
      <c r="T1511">
        <v>0</v>
      </c>
      <c r="U1511">
        <v>0</v>
      </c>
      <c r="V1511">
        <v>1738.82</v>
      </c>
      <c r="W1511">
        <v>464.75</v>
      </c>
      <c r="X1511">
        <v>0</v>
      </c>
      <c r="Y1511">
        <v>0</v>
      </c>
    </row>
    <row r="1512" spans="1:25" x14ac:dyDescent="0.3">
      <c r="A1512">
        <v>867567</v>
      </c>
      <c r="B1512" t="s">
        <v>86</v>
      </c>
      <c r="C1512" t="s">
        <v>26</v>
      </c>
      <c r="D1512">
        <v>7003</v>
      </c>
      <c r="E1512">
        <v>8148</v>
      </c>
      <c r="F1512" t="s">
        <v>87</v>
      </c>
      <c r="G1512">
        <v>4</v>
      </c>
      <c r="H1512" t="s">
        <v>35</v>
      </c>
      <c r="I1512" t="s">
        <v>36</v>
      </c>
      <c r="J1512">
        <v>40461</v>
      </c>
      <c r="K1512" t="s">
        <v>37</v>
      </c>
      <c r="L1512">
        <v>40461</v>
      </c>
      <c r="M1512" t="s">
        <v>37</v>
      </c>
      <c r="N1512" t="s">
        <v>88</v>
      </c>
      <c r="O1512" t="s">
        <v>31</v>
      </c>
      <c r="P1512">
        <v>3609526</v>
      </c>
      <c r="Q1512" t="s">
        <v>229</v>
      </c>
      <c r="R1512">
        <v>31081.279999999999</v>
      </c>
      <c r="S1512">
        <v>10384.040000000001</v>
      </c>
      <c r="T1512">
        <v>0</v>
      </c>
      <c r="U1512">
        <v>0</v>
      </c>
      <c r="V1512">
        <v>1181.95</v>
      </c>
      <c r="W1512">
        <v>394.45</v>
      </c>
      <c r="X1512">
        <v>0</v>
      </c>
      <c r="Y1512">
        <v>0</v>
      </c>
    </row>
    <row r="1513" spans="1:25" x14ac:dyDescent="0.3">
      <c r="A1513">
        <v>721786</v>
      </c>
      <c r="B1513" t="s">
        <v>279</v>
      </c>
      <c r="C1513" t="s">
        <v>26</v>
      </c>
      <c r="D1513">
        <v>7003</v>
      </c>
      <c r="E1513">
        <v>8148</v>
      </c>
      <c r="F1513" t="s">
        <v>280</v>
      </c>
      <c r="G1513">
        <v>4</v>
      </c>
      <c r="H1513" t="s">
        <v>35</v>
      </c>
      <c r="I1513" t="s">
        <v>36</v>
      </c>
      <c r="J1513">
        <v>40461</v>
      </c>
      <c r="K1513" t="s">
        <v>37</v>
      </c>
      <c r="L1513">
        <v>40461</v>
      </c>
      <c r="M1513" t="s">
        <v>37</v>
      </c>
      <c r="N1513" t="s">
        <v>281</v>
      </c>
      <c r="O1513" t="s">
        <v>31</v>
      </c>
      <c r="P1513">
        <v>1254986</v>
      </c>
      <c r="Q1513" t="s">
        <v>259</v>
      </c>
      <c r="R1513">
        <v>90965.34</v>
      </c>
      <c r="S1513">
        <v>30317.27</v>
      </c>
      <c r="T1513">
        <v>0</v>
      </c>
      <c r="U1513">
        <v>0</v>
      </c>
      <c r="V1513">
        <v>3277.49</v>
      </c>
      <c r="W1513">
        <v>1184.4100000000001</v>
      </c>
      <c r="X1513">
        <v>0</v>
      </c>
      <c r="Y1513">
        <v>0</v>
      </c>
    </row>
    <row r="1514" spans="1:25" x14ac:dyDescent="0.3">
      <c r="A1514">
        <v>857245</v>
      </c>
      <c r="B1514" t="s">
        <v>33</v>
      </c>
      <c r="C1514" t="s">
        <v>26</v>
      </c>
      <c r="D1514">
        <v>7003</v>
      </c>
      <c r="E1514">
        <v>8148</v>
      </c>
      <c r="F1514" t="s">
        <v>34</v>
      </c>
      <c r="G1514">
        <v>4</v>
      </c>
      <c r="H1514" t="s">
        <v>35</v>
      </c>
      <c r="I1514" t="s">
        <v>36</v>
      </c>
      <c r="J1514">
        <v>40461</v>
      </c>
      <c r="K1514" t="s">
        <v>37</v>
      </c>
      <c r="L1514">
        <v>40461</v>
      </c>
      <c r="M1514" t="s">
        <v>37</v>
      </c>
      <c r="N1514" t="s">
        <v>38</v>
      </c>
      <c r="O1514" t="s">
        <v>31</v>
      </c>
      <c r="P1514">
        <v>2041432</v>
      </c>
      <c r="Q1514" t="s">
        <v>629</v>
      </c>
      <c r="R1514">
        <v>53071.92</v>
      </c>
      <c r="S1514">
        <v>15764.31</v>
      </c>
      <c r="T1514">
        <v>0</v>
      </c>
      <c r="U1514">
        <v>0</v>
      </c>
      <c r="V1514">
        <v>816.03</v>
      </c>
      <c r="W1514">
        <v>252.79</v>
      </c>
      <c r="X1514">
        <v>0</v>
      </c>
      <c r="Y1514">
        <v>0</v>
      </c>
    </row>
    <row r="1515" spans="1:25" x14ac:dyDescent="0.3">
      <c r="A1515">
        <v>721786</v>
      </c>
      <c r="B1515" t="s">
        <v>279</v>
      </c>
      <c r="C1515" t="s">
        <v>26</v>
      </c>
      <c r="D1515">
        <v>7003</v>
      </c>
      <c r="E1515">
        <v>8148</v>
      </c>
      <c r="F1515" t="s">
        <v>280</v>
      </c>
      <c r="G1515">
        <v>4</v>
      </c>
      <c r="H1515" t="s">
        <v>35</v>
      </c>
      <c r="I1515" t="s">
        <v>36</v>
      </c>
      <c r="J1515">
        <v>40461</v>
      </c>
      <c r="K1515" t="s">
        <v>37</v>
      </c>
      <c r="L1515">
        <v>40461</v>
      </c>
      <c r="M1515" t="s">
        <v>37</v>
      </c>
      <c r="N1515" t="s">
        <v>281</v>
      </c>
      <c r="O1515" t="s">
        <v>31</v>
      </c>
      <c r="P1515">
        <v>2042513</v>
      </c>
      <c r="Q1515" t="s">
        <v>39</v>
      </c>
      <c r="R1515">
        <v>94137.02</v>
      </c>
      <c r="S1515">
        <v>41693.800000000003</v>
      </c>
      <c r="T1515">
        <v>0</v>
      </c>
      <c r="U1515">
        <v>0</v>
      </c>
      <c r="V1515">
        <v>4521.07</v>
      </c>
      <c r="W1515">
        <v>1936.12</v>
      </c>
      <c r="X1515">
        <v>0</v>
      </c>
      <c r="Y1515">
        <v>0</v>
      </c>
    </row>
    <row r="1516" spans="1:25" x14ac:dyDescent="0.3">
      <c r="A1516">
        <v>442984</v>
      </c>
      <c r="B1516" t="s">
        <v>202</v>
      </c>
      <c r="C1516" t="s">
        <v>26</v>
      </c>
      <c r="D1516">
        <v>7003</v>
      </c>
      <c r="E1516">
        <v>8148</v>
      </c>
      <c r="F1516" t="s">
        <v>203</v>
      </c>
      <c r="G1516">
        <v>2</v>
      </c>
      <c r="H1516" t="s">
        <v>28</v>
      </c>
      <c r="I1516" t="s">
        <v>36</v>
      </c>
      <c r="J1516">
        <v>40461</v>
      </c>
      <c r="K1516" t="s">
        <v>37</v>
      </c>
      <c r="L1516">
        <v>40461</v>
      </c>
      <c r="M1516" t="s">
        <v>37</v>
      </c>
      <c r="N1516">
        <v>0</v>
      </c>
      <c r="O1516" t="s">
        <v>31</v>
      </c>
      <c r="P1516">
        <v>3586021</v>
      </c>
      <c r="Q1516" t="s">
        <v>669</v>
      </c>
      <c r="R1516">
        <v>46888</v>
      </c>
      <c r="S1516">
        <v>0</v>
      </c>
      <c r="T1516">
        <v>0</v>
      </c>
      <c r="U1516">
        <v>0</v>
      </c>
      <c r="V1516">
        <v>1164.67</v>
      </c>
      <c r="W1516">
        <v>0</v>
      </c>
      <c r="X1516">
        <v>0</v>
      </c>
      <c r="Y1516">
        <v>0</v>
      </c>
    </row>
    <row r="1517" spans="1:25" x14ac:dyDescent="0.3">
      <c r="A1517">
        <v>28839</v>
      </c>
      <c r="B1517" t="s">
        <v>518</v>
      </c>
      <c r="C1517" t="s">
        <v>26</v>
      </c>
      <c r="D1517">
        <v>835</v>
      </c>
      <c r="E1517">
        <v>8149</v>
      </c>
      <c r="F1517" t="s">
        <v>519</v>
      </c>
      <c r="G1517">
        <v>4</v>
      </c>
      <c r="H1517" t="s">
        <v>35</v>
      </c>
      <c r="I1517" t="s">
        <v>29</v>
      </c>
      <c r="J1517">
        <v>1811</v>
      </c>
      <c r="K1517" t="s">
        <v>520</v>
      </c>
      <c r="L1517">
        <v>1811</v>
      </c>
      <c r="M1517" t="s">
        <v>520</v>
      </c>
      <c r="N1517" t="s">
        <v>60</v>
      </c>
      <c r="O1517" t="s">
        <v>43</v>
      </c>
      <c r="P1517">
        <v>3490026</v>
      </c>
      <c r="Q1517" t="s">
        <v>50</v>
      </c>
      <c r="R1517">
        <v>177.54</v>
      </c>
      <c r="S1517">
        <v>0</v>
      </c>
      <c r="T1517">
        <v>0</v>
      </c>
      <c r="U1517">
        <v>0</v>
      </c>
      <c r="V1517">
        <v>28.3</v>
      </c>
      <c r="W1517">
        <v>0</v>
      </c>
      <c r="X1517">
        <v>0</v>
      </c>
      <c r="Y1517">
        <v>0</v>
      </c>
    </row>
    <row r="1518" spans="1:25" x14ac:dyDescent="0.3">
      <c r="A1518">
        <v>183664</v>
      </c>
      <c r="B1518" t="s">
        <v>118</v>
      </c>
      <c r="C1518" t="s">
        <v>26</v>
      </c>
      <c r="D1518">
        <v>1075</v>
      </c>
      <c r="E1518">
        <v>8149</v>
      </c>
      <c r="F1518" t="s">
        <v>119</v>
      </c>
      <c r="G1518">
        <v>3</v>
      </c>
      <c r="H1518" t="s">
        <v>53</v>
      </c>
      <c r="I1518" t="s">
        <v>29</v>
      </c>
      <c r="J1518">
        <v>21373</v>
      </c>
      <c r="K1518" t="s">
        <v>30</v>
      </c>
      <c r="L1518">
        <v>21373</v>
      </c>
      <c r="M1518" t="s">
        <v>30</v>
      </c>
      <c r="N1518" t="s">
        <v>120</v>
      </c>
      <c r="O1518" t="s">
        <v>31</v>
      </c>
      <c r="P1518">
        <v>2117042</v>
      </c>
      <c r="Q1518" t="s">
        <v>581</v>
      </c>
      <c r="R1518">
        <v>6212.37</v>
      </c>
      <c r="S1518">
        <v>0</v>
      </c>
      <c r="T1518">
        <v>0</v>
      </c>
      <c r="U1518">
        <v>0</v>
      </c>
      <c r="V1518">
        <v>387.37</v>
      </c>
      <c r="W1518">
        <v>0</v>
      </c>
      <c r="X1518">
        <v>-0.68</v>
      </c>
      <c r="Y1518">
        <v>0</v>
      </c>
    </row>
    <row r="1519" spans="1:25" x14ac:dyDescent="0.3">
      <c r="A1519">
        <v>76006</v>
      </c>
      <c r="B1519" t="s">
        <v>397</v>
      </c>
      <c r="C1519" t="s">
        <v>26</v>
      </c>
      <c r="D1519">
        <v>7994</v>
      </c>
      <c r="E1519">
        <v>8149</v>
      </c>
      <c r="F1519" t="s">
        <v>52</v>
      </c>
      <c r="G1519">
        <v>4</v>
      </c>
      <c r="H1519" t="s">
        <v>35</v>
      </c>
      <c r="I1519" t="s">
        <v>36</v>
      </c>
      <c r="J1519">
        <v>40263</v>
      </c>
      <c r="K1519" t="s">
        <v>398</v>
      </c>
      <c r="L1519">
        <v>40263</v>
      </c>
      <c r="M1519" t="s">
        <v>398</v>
      </c>
      <c r="N1519" t="s">
        <v>55</v>
      </c>
      <c r="O1519" t="s">
        <v>43</v>
      </c>
      <c r="P1519">
        <v>1541317</v>
      </c>
      <c r="Q1519" t="s">
        <v>1296</v>
      </c>
      <c r="R1519">
        <v>8154.34</v>
      </c>
      <c r="S1519">
        <v>0</v>
      </c>
      <c r="T1519">
        <v>0</v>
      </c>
      <c r="U1519">
        <v>0</v>
      </c>
      <c r="V1519">
        <v>268.24</v>
      </c>
      <c r="W1519">
        <v>0</v>
      </c>
      <c r="X1519">
        <v>0</v>
      </c>
      <c r="Y1519">
        <v>0</v>
      </c>
    </row>
    <row r="1520" spans="1:25" x14ac:dyDescent="0.3">
      <c r="A1520">
        <v>870904</v>
      </c>
      <c r="B1520" t="s">
        <v>108</v>
      </c>
      <c r="C1520" t="s">
        <v>26</v>
      </c>
      <c r="D1520">
        <v>7995</v>
      </c>
      <c r="E1520">
        <v>8113</v>
      </c>
      <c r="F1520" t="s">
        <v>109</v>
      </c>
      <c r="G1520">
        <v>4</v>
      </c>
      <c r="H1520" t="s">
        <v>35</v>
      </c>
      <c r="I1520" t="s">
        <v>36</v>
      </c>
      <c r="J1520">
        <v>40558</v>
      </c>
      <c r="K1520" t="s">
        <v>73</v>
      </c>
      <c r="L1520">
        <v>40558</v>
      </c>
      <c r="M1520" t="s">
        <v>73</v>
      </c>
      <c r="N1520" t="s">
        <v>110</v>
      </c>
      <c r="O1520" t="s">
        <v>69</v>
      </c>
      <c r="P1520">
        <v>3945672</v>
      </c>
      <c r="Q1520" t="s">
        <v>505</v>
      </c>
      <c r="R1520">
        <v>0</v>
      </c>
      <c r="S1520">
        <v>0</v>
      </c>
      <c r="T1520">
        <v>1629.61</v>
      </c>
      <c r="U1520">
        <v>0</v>
      </c>
      <c r="V1520">
        <v>0</v>
      </c>
      <c r="W1520">
        <v>0</v>
      </c>
      <c r="X1520">
        <v>45.38</v>
      </c>
      <c r="Y1520">
        <v>0</v>
      </c>
    </row>
    <row r="1521" spans="1:25" x14ac:dyDescent="0.3">
      <c r="A1521">
        <v>868715</v>
      </c>
      <c r="B1521" t="s">
        <v>1379</v>
      </c>
      <c r="C1521" t="s">
        <v>26</v>
      </c>
      <c r="D1521">
        <v>7995</v>
      </c>
      <c r="E1521">
        <v>8113</v>
      </c>
      <c r="F1521" t="s">
        <v>72</v>
      </c>
      <c r="G1521">
        <v>4</v>
      </c>
      <c r="H1521" t="s">
        <v>35</v>
      </c>
      <c r="I1521" t="s">
        <v>36</v>
      </c>
      <c r="J1521">
        <v>40558</v>
      </c>
      <c r="K1521" t="s">
        <v>73</v>
      </c>
      <c r="L1521">
        <v>40558</v>
      </c>
      <c r="M1521" t="s">
        <v>73</v>
      </c>
      <c r="N1521" t="s">
        <v>74</v>
      </c>
      <c r="O1521" t="s">
        <v>69</v>
      </c>
      <c r="P1521">
        <v>3430337</v>
      </c>
      <c r="Q1521" t="s">
        <v>101</v>
      </c>
      <c r="R1521">
        <v>0</v>
      </c>
      <c r="S1521">
        <v>0</v>
      </c>
      <c r="T1521">
        <v>0</v>
      </c>
      <c r="U1521">
        <v>1394.44</v>
      </c>
      <c r="V1521">
        <v>0</v>
      </c>
      <c r="W1521">
        <v>0</v>
      </c>
      <c r="X1521">
        <v>0</v>
      </c>
      <c r="Y1521">
        <v>0</v>
      </c>
    </row>
    <row r="1522" spans="1:25" x14ac:dyDescent="0.3">
      <c r="A1522">
        <v>183018</v>
      </c>
      <c r="B1522" t="s">
        <v>112</v>
      </c>
      <c r="C1522" t="s">
        <v>26</v>
      </c>
      <c r="D1522">
        <v>7670</v>
      </c>
      <c r="E1522">
        <v>8155</v>
      </c>
      <c r="F1522" t="s">
        <v>113</v>
      </c>
      <c r="G1522">
        <v>4</v>
      </c>
      <c r="H1522" t="s">
        <v>35</v>
      </c>
      <c r="I1522" t="s">
        <v>36</v>
      </c>
      <c r="J1522">
        <v>40206</v>
      </c>
      <c r="K1522" t="s">
        <v>47</v>
      </c>
      <c r="L1522">
        <v>40205</v>
      </c>
      <c r="M1522" t="s">
        <v>48</v>
      </c>
      <c r="N1522" t="s">
        <v>49</v>
      </c>
      <c r="O1522" t="s">
        <v>43</v>
      </c>
      <c r="P1522">
        <v>3945672</v>
      </c>
      <c r="Q1522" t="s">
        <v>505</v>
      </c>
      <c r="R1522">
        <v>18421.990000000002</v>
      </c>
      <c r="S1522">
        <v>12095.04</v>
      </c>
      <c r="T1522">
        <v>0</v>
      </c>
      <c r="U1522">
        <v>0</v>
      </c>
      <c r="V1522">
        <v>151.65</v>
      </c>
      <c r="W1522">
        <v>609.95000000000005</v>
      </c>
      <c r="X1522">
        <v>0</v>
      </c>
      <c r="Y1522">
        <v>0</v>
      </c>
    </row>
    <row r="1523" spans="1:25" x14ac:dyDescent="0.3">
      <c r="A1523">
        <v>268209</v>
      </c>
      <c r="B1523" t="s">
        <v>301</v>
      </c>
      <c r="C1523" t="s">
        <v>26</v>
      </c>
      <c r="D1523">
        <v>7003</v>
      </c>
      <c r="E1523">
        <v>8148</v>
      </c>
      <c r="F1523" t="s">
        <v>280</v>
      </c>
      <c r="G1523">
        <v>4</v>
      </c>
      <c r="H1523" t="s">
        <v>35</v>
      </c>
      <c r="I1523" t="s">
        <v>36</v>
      </c>
      <c r="J1523">
        <v>40461</v>
      </c>
      <c r="K1523" t="s">
        <v>37</v>
      </c>
      <c r="L1523">
        <v>40461</v>
      </c>
      <c r="M1523" t="s">
        <v>37</v>
      </c>
      <c r="N1523" t="s">
        <v>302</v>
      </c>
      <c r="O1523" t="s">
        <v>31</v>
      </c>
      <c r="P1523">
        <v>2117109</v>
      </c>
      <c r="Q1523" t="s">
        <v>581</v>
      </c>
      <c r="R1523">
        <v>6744.32</v>
      </c>
      <c r="S1523">
        <v>0</v>
      </c>
      <c r="T1523">
        <v>0</v>
      </c>
      <c r="U1523">
        <v>0</v>
      </c>
      <c r="V1523">
        <v>288.91000000000003</v>
      </c>
      <c r="W1523">
        <v>0</v>
      </c>
      <c r="X1523">
        <v>0</v>
      </c>
      <c r="Y1523">
        <v>0</v>
      </c>
    </row>
    <row r="1524" spans="1:25" x14ac:dyDescent="0.3">
      <c r="A1524">
        <v>638527</v>
      </c>
      <c r="B1524" t="s">
        <v>388</v>
      </c>
      <c r="C1524" t="s">
        <v>26</v>
      </c>
      <c r="D1524">
        <v>7003</v>
      </c>
      <c r="E1524">
        <v>8148</v>
      </c>
      <c r="F1524" t="s">
        <v>152</v>
      </c>
      <c r="G1524">
        <v>4</v>
      </c>
      <c r="H1524" t="s">
        <v>35</v>
      </c>
      <c r="I1524" t="s">
        <v>36</v>
      </c>
      <c r="J1524">
        <v>40461</v>
      </c>
      <c r="K1524" t="s">
        <v>37</v>
      </c>
      <c r="L1524">
        <v>40461</v>
      </c>
      <c r="M1524" t="s">
        <v>37</v>
      </c>
      <c r="N1524" t="s">
        <v>153</v>
      </c>
      <c r="O1524" t="s">
        <v>31</v>
      </c>
      <c r="P1524">
        <v>1332253</v>
      </c>
      <c r="Q1524" t="s">
        <v>440</v>
      </c>
      <c r="R1524">
        <v>1169.79</v>
      </c>
      <c r="S1524">
        <v>0</v>
      </c>
      <c r="T1524">
        <v>0</v>
      </c>
      <c r="U1524">
        <v>0</v>
      </c>
      <c r="V1524">
        <v>74.319999999999993</v>
      </c>
      <c r="W1524">
        <v>0</v>
      </c>
      <c r="X1524">
        <v>0</v>
      </c>
      <c r="Y1524">
        <v>0</v>
      </c>
    </row>
    <row r="1525" spans="1:25" x14ac:dyDescent="0.3">
      <c r="A1525">
        <v>424039</v>
      </c>
      <c r="B1525" t="s">
        <v>378</v>
      </c>
      <c r="C1525" t="s">
        <v>26</v>
      </c>
      <c r="D1525">
        <v>7003</v>
      </c>
      <c r="E1525">
        <v>8148</v>
      </c>
      <c r="F1525" t="s">
        <v>320</v>
      </c>
      <c r="G1525">
        <v>3</v>
      </c>
      <c r="H1525" t="s">
        <v>53</v>
      </c>
      <c r="I1525" t="s">
        <v>36</v>
      </c>
      <c r="J1525">
        <v>40461</v>
      </c>
      <c r="K1525" t="s">
        <v>37</v>
      </c>
      <c r="L1525">
        <v>40461</v>
      </c>
      <c r="M1525" t="s">
        <v>37</v>
      </c>
      <c r="N1525" t="s">
        <v>321</v>
      </c>
      <c r="O1525" t="s">
        <v>31</v>
      </c>
      <c r="P1525">
        <v>3590288</v>
      </c>
      <c r="Q1525" t="s">
        <v>747</v>
      </c>
      <c r="R1525">
        <v>1924.82</v>
      </c>
      <c r="S1525">
        <v>0</v>
      </c>
      <c r="T1525">
        <v>0</v>
      </c>
      <c r="U1525">
        <v>0</v>
      </c>
      <c r="V1525">
        <v>33.729999999999997</v>
      </c>
      <c r="W1525">
        <v>0</v>
      </c>
      <c r="X1525">
        <v>0</v>
      </c>
      <c r="Y1525">
        <v>0</v>
      </c>
    </row>
    <row r="1526" spans="1:25" x14ac:dyDescent="0.3">
      <c r="A1526">
        <v>64989</v>
      </c>
      <c r="B1526" t="s">
        <v>643</v>
      </c>
      <c r="C1526" t="s">
        <v>26</v>
      </c>
      <c r="D1526">
        <v>538</v>
      </c>
      <c r="E1526">
        <v>8149</v>
      </c>
      <c r="F1526" t="s">
        <v>332</v>
      </c>
      <c r="G1526">
        <v>3</v>
      </c>
      <c r="H1526" t="s">
        <v>53</v>
      </c>
      <c r="I1526" t="s">
        <v>29</v>
      </c>
      <c r="J1526">
        <v>72823</v>
      </c>
      <c r="K1526" t="s">
        <v>269</v>
      </c>
      <c r="L1526">
        <v>72823</v>
      </c>
      <c r="M1526" t="s">
        <v>269</v>
      </c>
      <c r="N1526" t="s">
        <v>644</v>
      </c>
      <c r="O1526" t="s">
        <v>69</v>
      </c>
      <c r="P1526">
        <v>2652154</v>
      </c>
      <c r="Q1526" t="s">
        <v>70</v>
      </c>
      <c r="R1526">
        <v>37488.480000000003</v>
      </c>
      <c r="S1526">
        <v>0</v>
      </c>
      <c r="T1526">
        <v>0</v>
      </c>
      <c r="U1526">
        <v>0</v>
      </c>
      <c r="V1526">
        <v>2125.44</v>
      </c>
      <c r="W1526">
        <v>0</v>
      </c>
      <c r="X1526">
        <v>0</v>
      </c>
      <c r="Y1526">
        <v>0</v>
      </c>
    </row>
    <row r="1527" spans="1:25" x14ac:dyDescent="0.3">
      <c r="A1527">
        <v>924153</v>
      </c>
      <c r="B1527" t="s">
        <v>354</v>
      </c>
      <c r="C1527" t="s">
        <v>26</v>
      </c>
      <c r="D1527">
        <v>7989</v>
      </c>
      <c r="E1527">
        <v>8149</v>
      </c>
      <c r="F1527" t="s">
        <v>355</v>
      </c>
      <c r="G1527">
        <v>2</v>
      </c>
      <c r="H1527" t="s">
        <v>28</v>
      </c>
      <c r="I1527" t="s">
        <v>29</v>
      </c>
      <c r="J1527">
        <v>40055</v>
      </c>
      <c r="K1527" t="s">
        <v>356</v>
      </c>
      <c r="L1527">
        <v>40055</v>
      </c>
      <c r="M1527" t="s">
        <v>356</v>
      </c>
      <c r="N1527">
        <v>0</v>
      </c>
      <c r="O1527" t="s">
        <v>31</v>
      </c>
      <c r="P1527">
        <v>2643401</v>
      </c>
      <c r="Q1527" t="s">
        <v>131</v>
      </c>
      <c r="R1527">
        <v>7179.52</v>
      </c>
      <c r="S1527">
        <v>0</v>
      </c>
      <c r="T1527">
        <v>0</v>
      </c>
      <c r="U1527">
        <v>0</v>
      </c>
      <c r="V1527">
        <v>433.95</v>
      </c>
      <c r="W1527">
        <v>0</v>
      </c>
      <c r="X1527">
        <v>0</v>
      </c>
      <c r="Y1527">
        <v>0</v>
      </c>
    </row>
    <row r="1528" spans="1:25" x14ac:dyDescent="0.3">
      <c r="A1528">
        <v>654172</v>
      </c>
      <c r="B1528" t="s">
        <v>266</v>
      </c>
      <c r="C1528" t="s">
        <v>26</v>
      </c>
      <c r="D1528">
        <v>7670</v>
      </c>
      <c r="E1528">
        <v>8155</v>
      </c>
      <c r="F1528" t="s">
        <v>142</v>
      </c>
      <c r="G1528">
        <v>4</v>
      </c>
      <c r="H1528" t="s">
        <v>35</v>
      </c>
      <c r="I1528" t="s">
        <v>36</v>
      </c>
      <c r="J1528">
        <v>40206</v>
      </c>
      <c r="K1528" t="s">
        <v>47</v>
      </c>
      <c r="L1528">
        <v>40205</v>
      </c>
      <c r="M1528" t="s">
        <v>48</v>
      </c>
      <c r="N1528" t="s">
        <v>143</v>
      </c>
      <c r="O1528" t="s">
        <v>43</v>
      </c>
      <c r="P1528">
        <v>1215631</v>
      </c>
      <c r="Q1528" t="s">
        <v>250</v>
      </c>
      <c r="R1528">
        <v>3676.12</v>
      </c>
      <c r="S1528">
        <v>0</v>
      </c>
      <c r="T1528">
        <v>0</v>
      </c>
      <c r="U1528">
        <v>0</v>
      </c>
      <c r="V1528">
        <v>226.77</v>
      </c>
      <c r="W1528">
        <v>0</v>
      </c>
      <c r="X1528">
        <v>0</v>
      </c>
      <c r="Y1528">
        <v>0</v>
      </c>
    </row>
    <row r="1529" spans="1:25" x14ac:dyDescent="0.3">
      <c r="A1529">
        <v>858855</v>
      </c>
      <c r="B1529" t="s">
        <v>424</v>
      </c>
      <c r="C1529" t="s">
        <v>26</v>
      </c>
      <c r="D1529">
        <v>7003</v>
      </c>
      <c r="E1529">
        <v>8148</v>
      </c>
      <c r="F1529" t="s">
        <v>425</v>
      </c>
      <c r="G1529">
        <v>4</v>
      </c>
      <c r="H1529" t="s">
        <v>35</v>
      </c>
      <c r="I1529" t="s">
        <v>36</v>
      </c>
      <c r="J1529">
        <v>40461</v>
      </c>
      <c r="K1529" t="s">
        <v>37</v>
      </c>
      <c r="L1529">
        <v>40461</v>
      </c>
      <c r="M1529" t="s">
        <v>37</v>
      </c>
      <c r="N1529" t="s">
        <v>426</v>
      </c>
      <c r="O1529" t="s">
        <v>31</v>
      </c>
      <c r="P1529">
        <v>3945672</v>
      </c>
      <c r="Q1529" t="s">
        <v>505</v>
      </c>
      <c r="R1529">
        <v>4745.21</v>
      </c>
      <c r="S1529">
        <v>0</v>
      </c>
      <c r="T1529">
        <v>0</v>
      </c>
      <c r="U1529">
        <v>0</v>
      </c>
      <c r="V1529">
        <v>-536.78</v>
      </c>
      <c r="W1529">
        <v>0</v>
      </c>
      <c r="X1529">
        <v>0</v>
      </c>
      <c r="Y1529">
        <v>0</v>
      </c>
    </row>
    <row r="1530" spans="1:25" x14ac:dyDescent="0.3">
      <c r="A1530">
        <v>116348</v>
      </c>
      <c r="B1530" t="s">
        <v>1380</v>
      </c>
      <c r="C1530" t="s">
        <v>26</v>
      </c>
      <c r="D1530">
        <v>1075</v>
      </c>
      <c r="E1530">
        <v>8149</v>
      </c>
      <c r="F1530" t="s">
        <v>1263</v>
      </c>
      <c r="G1530">
        <v>5</v>
      </c>
      <c r="H1530" t="s">
        <v>307</v>
      </c>
      <c r="I1530" t="s">
        <v>29</v>
      </c>
      <c r="J1530">
        <v>72706</v>
      </c>
      <c r="K1530" t="s">
        <v>308</v>
      </c>
      <c r="L1530">
        <v>72706</v>
      </c>
      <c r="M1530" t="s">
        <v>308</v>
      </c>
      <c r="N1530" t="s">
        <v>309</v>
      </c>
      <c r="O1530" t="s">
        <v>43</v>
      </c>
      <c r="P1530">
        <v>2620110</v>
      </c>
      <c r="Q1530" t="s">
        <v>232</v>
      </c>
      <c r="R1530">
        <v>0</v>
      </c>
      <c r="S1530">
        <v>0</v>
      </c>
      <c r="T1530">
        <v>21024.560000000001</v>
      </c>
      <c r="U1530">
        <v>0</v>
      </c>
      <c r="V1530">
        <v>0</v>
      </c>
      <c r="W1530">
        <v>0</v>
      </c>
      <c r="X1530">
        <v>2626.18</v>
      </c>
      <c r="Y1530">
        <v>0</v>
      </c>
    </row>
    <row r="1531" spans="1:25" x14ac:dyDescent="0.3">
      <c r="A1531">
        <v>14959</v>
      </c>
      <c r="B1531" t="s">
        <v>1039</v>
      </c>
      <c r="C1531" t="s">
        <v>26</v>
      </c>
      <c r="D1531">
        <v>7994</v>
      </c>
      <c r="E1531">
        <v>8149</v>
      </c>
      <c r="F1531" t="s">
        <v>1040</v>
      </c>
      <c r="G1531">
        <v>4</v>
      </c>
      <c r="H1531" t="s">
        <v>35</v>
      </c>
      <c r="I1531" t="s">
        <v>36</v>
      </c>
      <c r="J1531">
        <v>70000</v>
      </c>
      <c r="K1531" t="s">
        <v>1041</v>
      </c>
      <c r="L1531">
        <v>70000</v>
      </c>
      <c r="M1531" t="s">
        <v>1041</v>
      </c>
      <c r="N1531" t="s">
        <v>1042</v>
      </c>
      <c r="O1531" t="s">
        <v>31</v>
      </c>
      <c r="P1531">
        <v>2876621</v>
      </c>
      <c r="Q1531" t="s">
        <v>204</v>
      </c>
      <c r="R1531">
        <v>0</v>
      </c>
      <c r="S1531">
        <v>0</v>
      </c>
      <c r="T1531">
        <v>11521.25</v>
      </c>
      <c r="U1531">
        <v>11540.87</v>
      </c>
      <c r="V1531">
        <v>0</v>
      </c>
      <c r="W1531">
        <v>0</v>
      </c>
      <c r="X1531">
        <v>786.3</v>
      </c>
      <c r="Y1531">
        <v>511.7</v>
      </c>
    </row>
    <row r="1532" spans="1:25" x14ac:dyDescent="0.3">
      <c r="A1532">
        <v>857245</v>
      </c>
      <c r="B1532" t="s">
        <v>33</v>
      </c>
      <c r="C1532" t="s">
        <v>26</v>
      </c>
      <c r="D1532">
        <v>7003</v>
      </c>
      <c r="E1532">
        <v>8148</v>
      </c>
      <c r="F1532" t="s">
        <v>34</v>
      </c>
      <c r="G1532">
        <v>4</v>
      </c>
      <c r="H1532" t="s">
        <v>35</v>
      </c>
      <c r="I1532" t="s">
        <v>36</v>
      </c>
      <c r="J1532">
        <v>40461</v>
      </c>
      <c r="K1532" t="s">
        <v>37</v>
      </c>
      <c r="L1532">
        <v>40461</v>
      </c>
      <c r="M1532" t="s">
        <v>37</v>
      </c>
      <c r="N1532" t="s">
        <v>38</v>
      </c>
      <c r="O1532" t="s">
        <v>31</v>
      </c>
      <c r="P1532">
        <v>2580579</v>
      </c>
      <c r="Q1532" t="s">
        <v>693</v>
      </c>
      <c r="R1532">
        <v>198802.34</v>
      </c>
      <c r="S1532">
        <v>48163.26</v>
      </c>
      <c r="T1532">
        <v>0</v>
      </c>
      <c r="U1532">
        <v>0</v>
      </c>
      <c r="V1532">
        <v>8850.93</v>
      </c>
      <c r="W1532">
        <v>1959.48</v>
      </c>
      <c r="X1532">
        <v>0</v>
      </c>
      <c r="Y1532">
        <v>0</v>
      </c>
    </row>
    <row r="1533" spans="1:25" x14ac:dyDescent="0.3">
      <c r="A1533">
        <v>389077</v>
      </c>
      <c r="B1533" t="s">
        <v>1112</v>
      </c>
      <c r="C1533" t="s">
        <v>26</v>
      </c>
      <c r="D1533">
        <v>827</v>
      </c>
      <c r="E1533">
        <v>8149</v>
      </c>
      <c r="F1533" t="s">
        <v>1113</v>
      </c>
      <c r="G1533">
        <v>4</v>
      </c>
      <c r="H1533" t="s">
        <v>35</v>
      </c>
      <c r="I1533" t="s">
        <v>29</v>
      </c>
      <c r="J1533">
        <v>73307</v>
      </c>
      <c r="K1533" t="s">
        <v>626</v>
      </c>
      <c r="L1533">
        <v>73307</v>
      </c>
      <c r="M1533" t="s">
        <v>626</v>
      </c>
      <c r="N1533" t="s">
        <v>1114</v>
      </c>
      <c r="O1533" t="s">
        <v>43</v>
      </c>
      <c r="P1533">
        <v>2346880</v>
      </c>
      <c r="Q1533" t="s">
        <v>628</v>
      </c>
      <c r="R1533">
        <v>640802.06000000006</v>
      </c>
      <c r="S1533">
        <v>210149.48</v>
      </c>
      <c r="T1533">
        <v>0</v>
      </c>
      <c r="U1533">
        <v>-47329.919999999998</v>
      </c>
      <c r="V1533">
        <v>988.4</v>
      </c>
      <c r="W1533">
        <v>477</v>
      </c>
      <c r="X1533">
        <v>0</v>
      </c>
      <c r="Y1533">
        <v>0</v>
      </c>
    </row>
    <row r="1534" spans="1:25" x14ac:dyDescent="0.3">
      <c r="A1534">
        <v>183018</v>
      </c>
      <c r="B1534" t="s">
        <v>112</v>
      </c>
      <c r="C1534" t="s">
        <v>26</v>
      </c>
      <c r="D1534">
        <v>7670</v>
      </c>
      <c r="E1534">
        <v>8155</v>
      </c>
      <c r="F1534" t="s">
        <v>113</v>
      </c>
      <c r="G1534">
        <v>4</v>
      </c>
      <c r="H1534" t="s">
        <v>35</v>
      </c>
      <c r="I1534" t="s">
        <v>36</v>
      </c>
      <c r="J1534">
        <v>40206</v>
      </c>
      <c r="K1534" t="s">
        <v>47</v>
      </c>
      <c r="L1534">
        <v>40205</v>
      </c>
      <c r="M1534" t="s">
        <v>48</v>
      </c>
      <c r="N1534" t="s">
        <v>49</v>
      </c>
      <c r="O1534" t="s">
        <v>43</v>
      </c>
      <c r="P1534">
        <v>1538255</v>
      </c>
      <c r="Q1534" t="s">
        <v>318</v>
      </c>
      <c r="R1534">
        <v>1884926.62</v>
      </c>
      <c r="S1534">
        <v>441041.35</v>
      </c>
      <c r="T1534">
        <v>0</v>
      </c>
      <c r="U1534">
        <v>0</v>
      </c>
      <c r="V1534">
        <v>52149.57</v>
      </c>
      <c r="W1534">
        <v>12660.02</v>
      </c>
      <c r="X1534">
        <v>0</v>
      </c>
      <c r="Y1534">
        <v>0</v>
      </c>
    </row>
    <row r="1535" spans="1:25" x14ac:dyDescent="0.3">
      <c r="A1535">
        <v>870904</v>
      </c>
      <c r="B1535" t="s">
        <v>108</v>
      </c>
      <c r="C1535" t="s">
        <v>26</v>
      </c>
      <c r="D1535">
        <v>7995</v>
      </c>
      <c r="E1535">
        <v>8113</v>
      </c>
      <c r="F1535" t="s">
        <v>109</v>
      </c>
      <c r="G1535">
        <v>4</v>
      </c>
      <c r="H1535" t="s">
        <v>35</v>
      </c>
      <c r="I1535" t="s">
        <v>36</v>
      </c>
      <c r="J1535">
        <v>40558</v>
      </c>
      <c r="K1535" t="s">
        <v>73</v>
      </c>
      <c r="L1535">
        <v>40558</v>
      </c>
      <c r="M1535" t="s">
        <v>73</v>
      </c>
      <c r="N1535" t="s">
        <v>110</v>
      </c>
      <c r="O1535" t="s">
        <v>69</v>
      </c>
      <c r="P1535">
        <v>1190719</v>
      </c>
      <c r="Q1535" t="s">
        <v>107</v>
      </c>
      <c r="R1535">
        <v>124826.64</v>
      </c>
      <c r="S1535">
        <v>15378.1</v>
      </c>
      <c r="T1535">
        <v>0</v>
      </c>
      <c r="U1535">
        <v>0</v>
      </c>
      <c r="V1535">
        <v>6386.26</v>
      </c>
      <c r="W1535">
        <v>963.63</v>
      </c>
      <c r="X1535">
        <v>0</v>
      </c>
      <c r="Y1535">
        <v>0</v>
      </c>
    </row>
    <row r="1536" spans="1:25" x14ac:dyDescent="0.3">
      <c r="A1536">
        <v>863417</v>
      </c>
      <c r="B1536" t="s">
        <v>481</v>
      </c>
      <c r="C1536" t="s">
        <v>26</v>
      </c>
      <c r="D1536">
        <v>7003</v>
      </c>
      <c r="E1536">
        <v>8148</v>
      </c>
      <c r="F1536" t="s">
        <v>482</v>
      </c>
      <c r="G1536">
        <v>4</v>
      </c>
      <c r="H1536" t="s">
        <v>35</v>
      </c>
      <c r="I1536" t="s">
        <v>36</v>
      </c>
      <c r="J1536">
        <v>40461</v>
      </c>
      <c r="K1536" t="s">
        <v>37</v>
      </c>
      <c r="L1536">
        <v>40461</v>
      </c>
      <c r="M1536" t="s">
        <v>37</v>
      </c>
      <c r="N1536" t="s">
        <v>483</v>
      </c>
      <c r="O1536" t="s">
        <v>31</v>
      </c>
      <c r="P1536">
        <v>3498086</v>
      </c>
      <c r="Q1536" t="s">
        <v>638</v>
      </c>
      <c r="R1536">
        <v>58864.65</v>
      </c>
      <c r="S1536">
        <v>18439.349999999999</v>
      </c>
      <c r="T1536">
        <v>0</v>
      </c>
      <c r="U1536">
        <v>0</v>
      </c>
      <c r="V1536">
        <v>1551.57</v>
      </c>
      <c r="W1536">
        <v>434.32</v>
      </c>
      <c r="X1536">
        <v>0</v>
      </c>
      <c r="Y1536">
        <v>0</v>
      </c>
    </row>
    <row r="1537" spans="1:25" x14ac:dyDescent="0.3">
      <c r="A1537">
        <v>759033</v>
      </c>
      <c r="B1537" t="s">
        <v>150</v>
      </c>
      <c r="C1537" t="s">
        <v>26</v>
      </c>
      <c r="D1537">
        <v>7001</v>
      </c>
      <c r="E1537">
        <v>8149</v>
      </c>
      <c r="F1537" t="s">
        <v>116</v>
      </c>
      <c r="G1537">
        <v>2</v>
      </c>
      <c r="H1537" t="s">
        <v>28</v>
      </c>
      <c r="I1537" t="s">
        <v>29</v>
      </c>
      <c r="J1537">
        <v>40461</v>
      </c>
      <c r="K1537" t="s">
        <v>37</v>
      </c>
      <c r="L1537">
        <v>40461</v>
      </c>
      <c r="M1537" t="s">
        <v>37</v>
      </c>
      <c r="N1537">
        <v>0</v>
      </c>
      <c r="O1537" t="s">
        <v>31</v>
      </c>
      <c r="P1537">
        <v>2042323</v>
      </c>
      <c r="Q1537" t="s">
        <v>687</v>
      </c>
      <c r="R1537">
        <v>40768.44</v>
      </c>
      <c r="S1537">
        <v>0</v>
      </c>
      <c r="T1537">
        <v>0</v>
      </c>
      <c r="U1537">
        <v>0</v>
      </c>
      <c r="V1537">
        <v>1693.73</v>
      </c>
      <c r="W1537">
        <v>0</v>
      </c>
      <c r="X1537">
        <v>0</v>
      </c>
      <c r="Y1537">
        <v>0</v>
      </c>
    </row>
    <row r="1538" spans="1:25" x14ac:dyDescent="0.3">
      <c r="A1538">
        <v>464478</v>
      </c>
      <c r="B1538" t="s">
        <v>591</v>
      </c>
      <c r="C1538" t="s">
        <v>26</v>
      </c>
      <c r="D1538">
        <v>7003</v>
      </c>
      <c r="E1538">
        <v>8148</v>
      </c>
      <c r="F1538" t="s">
        <v>592</v>
      </c>
      <c r="G1538">
        <v>4</v>
      </c>
      <c r="H1538" t="s">
        <v>35</v>
      </c>
      <c r="I1538" t="s">
        <v>36</v>
      </c>
      <c r="J1538">
        <v>40461</v>
      </c>
      <c r="K1538" t="s">
        <v>37</v>
      </c>
      <c r="L1538">
        <v>40461</v>
      </c>
      <c r="M1538" t="s">
        <v>37</v>
      </c>
      <c r="N1538" t="s">
        <v>593</v>
      </c>
      <c r="O1538" t="s">
        <v>31</v>
      </c>
      <c r="P1538">
        <v>3787199</v>
      </c>
      <c r="Q1538" t="s">
        <v>181</v>
      </c>
      <c r="R1538">
        <v>25880.28</v>
      </c>
      <c r="S1538">
        <v>9419.11</v>
      </c>
      <c r="T1538">
        <v>0</v>
      </c>
      <c r="U1538">
        <v>0</v>
      </c>
      <c r="V1538">
        <v>664.08</v>
      </c>
      <c r="W1538">
        <v>259.14999999999998</v>
      </c>
      <c r="X1538">
        <v>0</v>
      </c>
      <c r="Y1538">
        <v>0</v>
      </c>
    </row>
    <row r="1539" spans="1:25" x14ac:dyDescent="0.3">
      <c r="A1539">
        <v>267687</v>
      </c>
      <c r="B1539" t="s">
        <v>346</v>
      </c>
      <c r="C1539" t="s">
        <v>26</v>
      </c>
      <c r="D1539">
        <v>7992</v>
      </c>
      <c r="E1539">
        <v>8145</v>
      </c>
      <c r="F1539" t="s">
        <v>347</v>
      </c>
      <c r="G1539">
        <v>2</v>
      </c>
      <c r="H1539" t="s">
        <v>28</v>
      </c>
      <c r="I1539" t="s">
        <v>36</v>
      </c>
      <c r="J1539">
        <v>1468</v>
      </c>
      <c r="K1539" t="s">
        <v>348</v>
      </c>
      <c r="L1539">
        <v>1468</v>
      </c>
      <c r="M1539" t="s">
        <v>348</v>
      </c>
      <c r="N1539">
        <v>0</v>
      </c>
      <c r="O1539" t="s">
        <v>69</v>
      </c>
      <c r="P1539">
        <v>2652147</v>
      </c>
      <c r="Q1539" t="s">
        <v>70</v>
      </c>
      <c r="R1539">
        <v>10745.48</v>
      </c>
      <c r="S1539">
        <v>0</v>
      </c>
      <c r="T1539">
        <v>0</v>
      </c>
      <c r="U1539">
        <v>0</v>
      </c>
      <c r="V1539">
        <v>285.13</v>
      </c>
      <c r="W1539">
        <v>0</v>
      </c>
      <c r="X1539">
        <v>0</v>
      </c>
      <c r="Y1539">
        <v>0</v>
      </c>
    </row>
    <row r="1540" spans="1:25" x14ac:dyDescent="0.3">
      <c r="A1540">
        <v>877354</v>
      </c>
      <c r="B1540" t="s">
        <v>57</v>
      </c>
      <c r="C1540" t="s">
        <v>26</v>
      </c>
      <c r="D1540">
        <v>7595</v>
      </c>
      <c r="E1540">
        <v>8115</v>
      </c>
      <c r="F1540" t="s">
        <v>58</v>
      </c>
      <c r="G1540">
        <v>4</v>
      </c>
      <c r="H1540" t="s">
        <v>35</v>
      </c>
      <c r="I1540" t="s">
        <v>36</v>
      </c>
      <c r="J1540">
        <v>73354</v>
      </c>
      <c r="K1540" t="s">
        <v>59</v>
      </c>
      <c r="L1540">
        <v>73354</v>
      </c>
      <c r="M1540" t="s">
        <v>59</v>
      </c>
      <c r="N1540" t="s">
        <v>60</v>
      </c>
      <c r="O1540" t="s">
        <v>43</v>
      </c>
      <c r="P1540">
        <v>3496916</v>
      </c>
      <c r="Q1540" t="s">
        <v>1381</v>
      </c>
      <c r="R1540">
        <v>63676.57</v>
      </c>
      <c r="S1540">
        <v>16958.89</v>
      </c>
      <c r="T1540">
        <v>11777.22</v>
      </c>
      <c r="U1540">
        <v>5898.64</v>
      </c>
      <c r="V1540">
        <v>530.86</v>
      </c>
      <c r="W1540">
        <v>158.53</v>
      </c>
      <c r="X1540">
        <v>101.24</v>
      </c>
      <c r="Y1540">
        <v>0</v>
      </c>
    </row>
    <row r="1541" spans="1:25" x14ac:dyDescent="0.3">
      <c r="A1541">
        <v>442984</v>
      </c>
      <c r="B1541" t="s">
        <v>202</v>
      </c>
      <c r="C1541" t="s">
        <v>26</v>
      </c>
      <c r="D1541">
        <v>7003</v>
      </c>
      <c r="E1541">
        <v>8148</v>
      </c>
      <c r="F1541" t="s">
        <v>203</v>
      </c>
      <c r="G1541">
        <v>2</v>
      </c>
      <c r="H1541" t="s">
        <v>28</v>
      </c>
      <c r="I1541" t="s">
        <v>36</v>
      </c>
      <c r="J1541">
        <v>40461</v>
      </c>
      <c r="K1541" t="s">
        <v>37</v>
      </c>
      <c r="L1541">
        <v>40461</v>
      </c>
      <c r="M1541" t="s">
        <v>37</v>
      </c>
      <c r="N1541">
        <v>0</v>
      </c>
      <c r="O1541" t="s">
        <v>31</v>
      </c>
      <c r="P1541">
        <v>2064673</v>
      </c>
      <c r="Q1541" t="s">
        <v>929</v>
      </c>
      <c r="R1541">
        <v>25224.400000000001</v>
      </c>
      <c r="S1541">
        <v>5310.4</v>
      </c>
      <c r="T1541">
        <v>0</v>
      </c>
      <c r="U1541">
        <v>0</v>
      </c>
      <c r="V1541">
        <v>3945.47</v>
      </c>
      <c r="W1541">
        <v>1081.26</v>
      </c>
      <c r="X1541">
        <v>0</v>
      </c>
      <c r="Y1541">
        <v>0</v>
      </c>
    </row>
    <row r="1542" spans="1:25" x14ac:dyDescent="0.3">
      <c r="A1542">
        <v>863417</v>
      </c>
      <c r="B1542" t="s">
        <v>481</v>
      </c>
      <c r="C1542" t="s">
        <v>26</v>
      </c>
      <c r="D1542">
        <v>7003</v>
      </c>
      <c r="E1542">
        <v>8148</v>
      </c>
      <c r="F1542" t="s">
        <v>482</v>
      </c>
      <c r="G1542">
        <v>4</v>
      </c>
      <c r="H1542" t="s">
        <v>35</v>
      </c>
      <c r="I1542" t="s">
        <v>36</v>
      </c>
      <c r="J1542">
        <v>40461</v>
      </c>
      <c r="K1542" t="s">
        <v>37</v>
      </c>
      <c r="L1542">
        <v>40461</v>
      </c>
      <c r="M1542" t="s">
        <v>37</v>
      </c>
      <c r="N1542" t="s">
        <v>483</v>
      </c>
      <c r="O1542" t="s">
        <v>31</v>
      </c>
      <c r="P1542">
        <v>2590404</v>
      </c>
      <c r="Q1542" t="s">
        <v>463</v>
      </c>
      <c r="R1542">
        <v>82230.78</v>
      </c>
      <c r="S1542">
        <v>9694.5</v>
      </c>
      <c r="T1542">
        <v>0</v>
      </c>
      <c r="U1542">
        <v>0</v>
      </c>
      <c r="V1542">
        <v>2377.4299999999998</v>
      </c>
      <c r="W1542">
        <v>275.54000000000002</v>
      </c>
      <c r="X1542">
        <v>0</v>
      </c>
      <c r="Y1542">
        <v>0</v>
      </c>
    </row>
    <row r="1543" spans="1:25" x14ac:dyDescent="0.3">
      <c r="A1543">
        <v>870905</v>
      </c>
      <c r="B1543" t="s">
        <v>71</v>
      </c>
      <c r="C1543" t="s">
        <v>26</v>
      </c>
      <c r="D1543">
        <v>7995</v>
      </c>
      <c r="E1543">
        <v>8113</v>
      </c>
      <c r="F1543" t="s">
        <v>72</v>
      </c>
      <c r="G1543">
        <v>4</v>
      </c>
      <c r="H1543" t="s">
        <v>35</v>
      </c>
      <c r="I1543" t="s">
        <v>36</v>
      </c>
      <c r="J1543">
        <v>40558</v>
      </c>
      <c r="K1543" t="s">
        <v>73</v>
      </c>
      <c r="L1543">
        <v>40558</v>
      </c>
      <c r="M1543" t="s">
        <v>73</v>
      </c>
      <c r="N1543" t="s">
        <v>74</v>
      </c>
      <c r="O1543" t="s">
        <v>69</v>
      </c>
      <c r="P1543">
        <v>2322253</v>
      </c>
      <c r="Q1543" t="s">
        <v>238</v>
      </c>
      <c r="R1543">
        <v>10529.35</v>
      </c>
      <c r="S1543">
        <v>0</v>
      </c>
      <c r="T1543">
        <v>879.13</v>
      </c>
      <c r="U1543">
        <v>0</v>
      </c>
      <c r="V1543">
        <v>349.47</v>
      </c>
      <c r="W1543">
        <v>0</v>
      </c>
      <c r="X1543">
        <v>21.53</v>
      </c>
      <c r="Y1543">
        <v>0</v>
      </c>
    </row>
    <row r="1544" spans="1:25" x14ac:dyDescent="0.3">
      <c r="A1544">
        <v>2323</v>
      </c>
      <c r="B1544" t="s">
        <v>1382</v>
      </c>
      <c r="C1544" t="s">
        <v>26</v>
      </c>
      <c r="D1544">
        <v>7994</v>
      </c>
      <c r="E1544">
        <v>8149</v>
      </c>
      <c r="F1544" t="s">
        <v>1383</v>
      </c>
      <c r="G1544">
        <v>4</v>
      </c>
      <c r="H1544" t="s">
        <v>35</v>
      </c>
      <c r="I1544" t="s">
        <v>29</v>
      </c>
      <c r="J1544">
        <v>72493</v>
      </c>
      <c r="K1544" t="s">
        <v>327</v>
      </c>
      <c r="L1544">
        <v>72480</v>
      </c>
      <c r="M1544" t="s">
        <v>130</v>
      </c>
      <c r="N1544" t="s">
        <v>1384</v>
      </c>
      <c r="O1544" t="s">
        <v>43</v>
      </c>
      <c r="P1544">
        <v>3979275</v>
      </c>
      <c r="Q1544" t="s">
        <v>384</v>
      </c>
      <c r="R1544">
        <v>116824.67</v>
      </c>
      <c r="S1544">
        <v>116824.67</v>
      </c>
      <c r="T1544">
        <v>0</v>
      </c>
      <c r="U1544">
        <v>0</v>
      </c>
      <c r="V1544">
        <v>6604.17</v>
      </c>
      <c r="W1544">
        <v>6604.17</v>
      </c>
      <c r="X1544">
        <v>0</v>
      </c>
      <c r="Y1544">
        <v>0</v>
      </c>
    </row>
    <row r="1545" spans="1:25" x14ac:dyDescent="0.3">
      <c r="A1545">
        <v>29664</v>
      </c>
      <c r="B1545" t="s">
        <v>140</v>
      </c>
      <c r="C1545" t="s">
        <v>26</v>
      </c>
      <c r="D1545">
        <v>7670</v>
      </c>
      <c r="E1545">
        <v>8155</v>
      </c>
      <c r="F1545" t="s">
        <v>113</v>
      </c>
      <c r="G1545">
        <v>3</v>
      </c>
      <c r="H1545" t="s">
        <v>53</v>
      </c>
      <c r="I1545" t="s">
        <v>36</v>
      </c>
      <c r="J1545">
        <v>40206</v>
      </c>
      <c r="K1545" t="s">
        <v>47</v>
      </c>
      <c r="L1545">
        <v>40205</v>
      </c>
      <c r="M1545" t="s">
        <v>48</v>
      </c>
      <c r="N1545" t="s">
        <v>49</v>
      </c>
      <c r="O1545" t="s">
        <v>43</v>
      </c>
      <c r="P1545">
        <v>2042323</v>
      </c>
      <c r="Q1545" t="s">
        <v>687</v>
      </c>
      <c r="R1545">
        <v>76968.929999999993</v>
      </c>
      <c r="S1545">
        <v>0</v>
      </c>
      <c r="T1545">
        <v>0</v>
      </c>
      <c r="U1545">
        <v>0</v>
      </c>
      <c r="V1545">
        <v>2059.17</v>
      </c>
      <c r="W1545">
        <v>0</v>
      </c>
      <c r="X1545">
        <v>0</v>
      </c>
      <c r="Y1545">
        <v>0</v>
      </c>
    </row>
    <row r="1546" spans="1:25" x14ac:dyDescent="0.3">
      <c r="A1546">
        <v>339658</v>
      </c>
      <c r="B1546" t="s">
        <v>1248</v>
      </c>
      <c r="C1546" t="s">
        <v>26</v>
      </c>
      <c r="D1546">
        <v>7994</v>
      </c>
      <c r="E1546">
        <v>8149</v>
      </c>
      <c r="F1546" t="s">
        <v>1158</v>
      </c>
      <c r="G1546">
        <v>4</v>
      </c>
      <c r="H1546" t="s">
        <v>35</v>
      </c>
      <c r="I1546" t="s">
        <v>29</v>
      </c>
      <c r="J1546">
        <v>72500</v>
      </c>
      <c r="K1546" t="s">
        <v>1159</v>
      </c>
      <c r="L1546">
        <v>72480</v>
      </c>
      <c r="M1546" t="s">
        <v>130</v>
      </c>
      <c r="N1546" t="s">
        <v>1249</v>
      </c>
      <c r="O1546" t="s">
        <v>43</v>
      </c>
      <c r="P1546">
        <v>3915519</v>
      </c>
      <c r="Q1546" t="s">
        <v>275</v>
      </c>
      <c r="R1546">
        <v>612916.68000000005</v>
      </c>
      <c r="S1546">
        <v>15557.16</v>
      </c>
      <c r="T1546">
        <v>25599.8</v>
      </c>
      <c r="U1546">
        <v>51286.8</v>
      </c>
      <c r="V1546">
        <v>47848.5</v>
      </c>
      <c r="W1546">
        <v>666</v>
      </c>
      <c r="X1546">
        <v>2052.6</v>
      </c>
      <c r="Y1546">
        <v>1972.4</v>
      </c>
    </row>
    <row r="1547" spans="1:25" x14ac:dyDescent="0.3">
      <c r="A1547">
        <v>248350</v>
      </c>
      <c r="B1547" t="s">
        <v>151</v>
      </c>
      <c r="C1547" t="s">
        <v>26</v>
      </c>
      <c r="D1547">
        <v>7003</v>
      </c>
      <c r="E1547">
        <v>8148</v>
      </c>
      <c r="F1547" t="s">
        <v>152</v>
      </c>
      <c r="G1547">
        <v>3</v>
      </c>
      <c r="H1547" t="s">
        <v>53</v>
      </c>
      <c r="I1547" t="s">
        <v>36</v>
      </c>
      <c r="J1547">
        <v>40461</v>
      </c>
      <c r="K1547" t="s">
        <v>37</v>
      </c>
      <c r="L1547">
        <v>40461</v>
      </c>
      <c r="M1547" t="s">
        <v>37</v>
      </c>
      <c r="N1547" t="s">
        <v>153</v>
      </c>
      <c r="O1547" t="s">
        <v>31</v>
      </c>
      <c r="P1547">
        <v>3676434</v>
      </c>
      <c r="Q1547" t="s">
        <v>286</v>
      </c>
      <c r="R1547">
        <v>115276.46</v>
      </c>
      <c r="S1547">
        <v>19240</v>
      </c>
      <c r="T1547">
        <v>0</v>
      </c>
      <c r="U1547">
        <v>0</v>
      </c>
      <c r="V1547">
        <v>1228.47</v>
      </c>
      <c r="W1547">
        <v>558.17999999999995</v>
      </c>
      <c r="X1547">
        <v>0</v>
      </c>
      <c r="Y1547">
        <v>0</v>
      </c>
    </row>
    <row r="1548" spans="1:25" x14ac:dyDescent="0.3">
      <c r="A1548">
        <v>186274</v>
      </c>
      <c r="B1548" t="s">
        <v>546</v>
      </c>
      <c r="C1548" t="s">
        <v>26</v>
      </c>
      <c r="D1548">
        <v>7994</v>
      </c>
      <c r="E1548">
        <v>8149</v>
      </c>
      <c r="F1548" t="s">
        <v>547</v>
      </c>
      <c r="G1548">
        <v>4</v>
      </c>
      <c r="H1548" t="s">
        <v>35</v>
      </c>
      <c r="I1548" t="s">
        <v>29</v>
      </c>
      <c r="J1548">
        <v>1748</v>
      </c>
      <c r="K1548" t="s">
        <v>548</v>
      </c>
      <c r="L1548">
        <v>1748</v>
      </c>
      <c r="M1548" t="s">
        <v>548</v>
      </c>
      <c r="N1548" t="s">
        <v>549</v>
      </c>
      <c r="O1548" t="s">
        <v>43</v>
      </c>
      <c r="P1548">
        <v>3920865</v>
      </c>
      <c r="Q1548" t="s">
        <v>179</v>
      </c>
      <c r="R1548">
        <v>638271.68000000005</v>
      </c>
      <c r="S1548">
        <v>110689.44</v>
      </c>
      <c r="T1548">
        <v>23663.200000000001</v>
      </c>
      <c r="U1548">
        <v>11851.74</v>
      </c>
      <c r="V1548">
        <v>70695.899999999994</v>
      </c>
      <c r="W1548">
        <v>11250.34</v>
      </c>
      <c r="X1548">
        <v>3125.54</v>
      </c>
      <c r="Y1548">
        <v>455.84</v>
      </c>
    </row>
    <row r="1549" spans="1:25" x14ac:dyDescent="0.3">
      <c r="A1549">
        <v>871841</v>
      </c>
      <c r="B1549" t="s">
        <v>141</v>
      </c>
      <c r="C1549" t="s">
        <v>26</v>
      </c>
      <c r="D1549">
        <v>7670</v>
      </c>
      <c r="E1549">
        <v>8155</v>
      </c>
      <c r="F1549" t="s">
        <v>142</v>
      </c>
      <c r="G1549">
        <v>4</v>
      </c>
      <c r="H1549" t="s">
        <v>35</v>
      </c>
      <c r="I1549" t="s">
        <v>29</v>
      </c>
      <c r="J1549">
        <v>40206</v>
      </c>
      <c r="K1549" t="s">
        <v>47</v>
      </c>
      <c r="L1549">
        <v>40205</v>
      </c>
      <c r="M1549" t="s">
        <v>48</v>
      </c>
      <c r="N1549" t="s">
        <v>143</v>
      </c>
      <c r="O1549" t="s">
        <v>43</v>
      </c>
      <c r="P1549">
        <v>3486909</v>
      </c>
      <c r="Q1549" t="s">
        <v>114</v>
      </c>
      <c r="R1549">
        <v>24488.18</v>
      </c>
      <c r="S1549">
        <v>12312.16</v>
      </c>
      <c r="T1549">
        <v>0</v>
      </c>
      <c r="U1549">
        <v>0</v>
      </c>
      <c r="V1549">
        <v>818.5</v>
      </c>
      <c r="W1549">
        <v>481.5</v>
      </c>
      <c r="X1549">
        <v>0</v>
      </c>
      <c r="Y1549">
        <v>0</v>
      </c>
    </row>
    <row r="1550" spans="1:25" x14ac:dyDescent="0.3">
      <c r="A1550">
        <v>176286</v>
      </c>
      <c r="B1550" t="s">
        <v>647</v>
      </c>
      <c r="C1550" t="s">
        <v>26</v>
      </c>
      <c r="D1550">
        <v>7003</v>
      </c>
      <c r="E1550">
        <v>8148</v>
      </c>
      <c r="F1550" t="s">
        <v>648</v>
      </c>
      <c r="G1550">
        <v>3</v>
      </c>
      <c r="H1550" t="s">
        <v>53</v>
      </c>
      <c r="I1550" t="s">
        <v>36</v>
      </c>
      <c r="J1550">
        <v>40461</v>
      </c>
      <c r="K1550" t="s">
        <v>37</v>
      </c>
      <c r="L1550">
        <v>40461</v>
      </c>
      <c r="M1550" t="s">
        <v>37</v>
      </c>
      <c r="N1550" t="s">
        <v>649</v>
      </c>
      <c r="O1550" t="s">
        <v>31</v>
      </c>
      <c r="P1550">
        <v>3544152</v>
      </c>
      <c r="Q1550" t="s">
        <v>131</v>
      </c>
      <c r="R1550">
        <v>49.22</v>
      </c>
      <c r="S1550">
        <v>0</v>
      </c>
      <c r="T1550">
        <v>0</v>
      </c>
      <c r="U1550">
        <v>0</v>
      </c>
      <c r="V1550">
        <v>1.05</v>
      </c>
      <c r="W1550">
        <v>0</v>
      </c>
      <c r="X1550">
        <v>0</v>
      </c>
      <c r="Y1550">
        <v>0</v>
      </c>
    </row>
    <row r="1551" spans="1:25" x14ac:dyDescent="0.3">
      <c r="A1551">
        <v>671042</v>
      </c>
      <c r="B1551" t="s">
        <v>1385</v>
      </c>
      <c r="C1551" t="s">
        <v>26</v>
      </c>
      <c r="D1551">
        <v>7001</v>
      </c>
      <c r="E1551">
        <v>8149</v>
      </c>
      <c r="F1551" t="s">
        <v>1031</v>
      </c>
      <c r="G1551">
        <v>4</v>
      </c>
      <c r="H1551" t="s">
        <v>35</v>
      </c>
      <c r="I1551" t="s">
        <v>29</v>
      </c>
      <c r="J1551">
        <v>40080</v>
      </c>
      <c r="K1551" t="s">
        <v>654</v>
      </c>
      <c r="L1551">
        <v>40080</v>
      </c>
      <c r="M1551" t="s">
        <v>654</v>
      </c>
      <c r="N1551" t="s">
        <v>655</v>
      </c>
      <c r="O1551" t="s">
        <v>43</v>
      </c>
      <c r="P1551">
        <v>1527563</v>
      </c>
      <c r="Q1551" t="s">
        <v>104</v>
      </c>
      <c r="R1551">
        <v>163420.82</v>
      </c>
      <c r="S1551">
        <v>64078.16</v>
      </c>
      <c r="T1551">
        <v>0</v>
      </c>
      <c r="U1551">
        <v>0</v>
      </c>
      <c r="V1551">
        <v>12878.2</v>
      </c>
      <c r="W1551">
        <v>3406.86</v>
      </c>
      <c r="X1551">
        <v>0</v>
      </c>
      <c r="Y1551">
        <v>0</v>
      </c>
    </row>
    <row r="1552" spans="1:25" x14ac:dyDescent="0.3">
      <c r="A1552">
        <v>598386</v>
      </c>
      <c r="B1552" t="s">
        <v>464</v>
      </c>
      <c r="C1552" t="s">
        <v>26</v>
      </c>
      <c r="D1552">
        <v>7003</v>
      </c>
      <c r="E1552">
        <v>8148</v>
      </c>
      <c r="G1552">
        <v>2</v>
      </c>
      <c r="H1552" t="s">
        <v>28</v>
      </c>
      <c r="I1552" t="s">
        <v>36</v>
      </c>
      <c r="J1552">
        <v>40461</v>
      </c>
      <c r="K1552" t="s">
        <v>37</v>
      </c>
      <c r="L1552">
        <v>40461</v>
      </c>
      <c r="M1552" t="s">
        <v>37</v>
      </c>
      <c r="N1552">
        <v>0</v>
      </c>
      <c r="O1552" t="s">
        <v>31</v>
      </c>
      <c r="P1552">
        <v>2363372</v>
      </c>
      <c r="Q1552" t="s">
        <v>1115</v>
      </c>
      <c r="R1552">
        <v>30941.279999999999</v>
      </c>
      <c r="S1552">
        <v>0</v>
      </c>
      <c r="T1552">
        <v>0</v>
      </c>
      <c r="U1552">
        <v>0</v>
      </c>
      <c r="V1552">
        <v>2671.03</v>
      </c>
      <c r="W1552">
        <v>0</v>
      </c>
      <c r="X1552">
        <v>0</v>
      </c>
      <c r="Y1552">
        <v>0</v>
      </c>
    </row>
    <row r="1553" spans="1:25" x14ac:dyDescent="0.3">
      <c r="A1553">
        <v>262654</v>
      </c>
      <c r="B1553" t="s">
        <v>1386</v>
      </c>
      <c r="C1553" t="s">
        <v>26</v>
      </c>
      <c r="D1553">
        <v>7001</v>
      </c>
      <c r="E1553">
        <v>8149</v>
      </c>
      <c r="F1553" t="s">
        <v>640</v>
      </c>
      <c r="G1553">
        <v>4</v>
      </c>
      <c r="H1553" t="s">
        <v>35</v>
      </c>
      <c r="I1553" t="s">
        <v>29</v>
      </c>
      <c r="J1553">
        <v>40242</v>
      </c>
      <c r="K1553" t="s">
        <v>168</v>
      </c>
      <c r="L1553">
        <v>40242</v>
      </c>
      <c r="M1553" t="s">
        <v>168</v>
      </c>
      <c r="N1553" t="s">
        <v>1387</v>
      </c>
      <c r="O1553" t="s">
        <v>69</v>
      </c>
      <c r="P1553">
        <v>2603454</v>
      </c>
      <c r="Q1553" t="s">
        <v>170</v>
      </c>
      <c r="R1553">
        <v>482962.34</v>
      </c>
      <c r="S1553">
        <v>85328.56</v>
      </c>
      <c r="T1553">
        <v>0</v>
      </c>
      <c r="U1553">
        <v>0</v>
      </c>
      <c r="V1553">
        <v>28164.880000000001</v>
      </c>
      <c r="W1553">
        <v>3591.46</v>
      </c>
      <c r="X1553">
        <v>0</v>
      </c>
      <c r="Y1553">
        <v>0</v>
      </c>
    </row>
    <row r="1554" spans="1:25" x14ac:dyDescent="0.3">
      <c r="A1554">
        <v>819707</v>
      </c>
      <c r="B1554" t="s">
        <v>522</v>
      </c>
      <c r="C1554" t="s">
        <v>26</v>
      </c>
      <c r="D1554">
        <v>7994</v>
      </c>
      <c r="E1554">
        <v>8173</v>
      </c>
      <c r="F1554" t="s">
        <v>344</v>
      </c>
      <c r="G1554">
        <v>2</v>
      </c>
      <c r="H1554" t="s">
        <v>28</v>
      </c>
      <c r="I1554" t="s">
        <v>36</v>
      </c>
      <c r="J1554">
        <v>72859</v>
      </c>
      <c r="K1554" t="s">
        <v>164</v>
      </c>
      <c r="L1554">
        <v>72859</v>
      </c>
      <c r="M1554" t="s">
        <v>164</v>
      </c>
      <c r="N1554">
        <v>0</v>
      </c>
      <c r="O1554" t="s">
        <v>43</v>
      </c>
      <c r="P1554">
        <v>1900257</v>
      </c>
      <c r="Q1554" t="s">
        <v>349</v>
      </c>
      <c r="R1554">
        <v>14677.01</v>
      </c>
      <c r="S1554">
        <v>9495.2000000000007</v>
      </c>
      <c r="T1554">
        <v>10363.629999999999</v>
      </c>
      <c r="U1554">
        <v>0</v>
      </c>
      <c r="V1554">
        <v>1287.5999999999999</v>
      </c>
      <c r="W1554">
        <v>737.33</v>
      </c>
      <c r="X1554">
        <v>786.62</v>
      </c>
      <c r="Y1554">
        <v>0</v>
      </c>
    </row>
    <row r="1555" spans="1:25" x14ac:dyDescent="0.3">
      <c r="A1555">
        <v>863417</v>
      </c>
      <c r="B1555" t="s">
        <v>481</v>
      </c>
      <c r="C1555" t="s">
        <v>26</v>
      </c>
      <c r="D1555">
        <v>7003</v>
      </c>
      <c r="E1555">
        <v>8148</v>
      </c>
      <c r="F1555" t="s">
        <v>482</v>
      </c>
      <c r="G1555">
        <v>4</v>
      </c>
      <c r="H1555" t="s">
        <v>35</v>
      </c>
      <c r="I1555" t="s">
        <v>36</v>
      </c>
      <c r="J1555">
        <v>40461</v>
      </c>
      <c r="K1555" t="s">
        <v>37</v>
      </c>
      <c r="L1555">
        <v>40461</v>
      </c>
      <c r="M1555" t="s">
        <v>37</v>
      </c>
      <c r="N1555" t="s">
        <v>483</v>
      </c>
      <c r="O1555" t="s">
        <v>31</v>
      </c>
      <c r="P1555">
        <v>3498094</v>
      </c>
      <c r="Q1555" t="s">
        <v>638</v>
      </c>
      <c r="R1555">
        <v>43299.15</v>
      </c>
      <c r="S1555">
        <v>12279.35</v>
      </c>
      <c r="T1555">
        <v>0</v>
      </c>
      <c r="U1555">
        <v>0</v>
      </c>
      <c r="V1555">
        <v>1134.1500000000001</v>
      </c>
      <c r="W1555">
        <v>291.58999999999997</v>
      </c>
      <c r="X1555">
        <v>0</v>
      </c>
      <c r="Y1555">
        <v>0</v>
      </c>
    </row>
    <row r="1556" spans="1:25" x14ac:dyDescent="0.3">
      <c r="A1556">
        <v>29664</v>
      </c>
      <c r="B1556" t="s">
        <v>140</v>
      </c>
      <c r="C1556" t="s">
        <v>26</v>
      </c>
      <c r="D1556">
        <v>7670</v>
      </c>
      <c r="E1556">
        <v>8155</v>
      </c>
      <c r="F1556" t="s">
        <v>113</v>
      </c>
      <c r="G1556">
        <v>3</v>
      </c>
      <c r="H1556" t="s">
        <v>53</v>
      </c>
      <c r="I1556" t="s">
        <v>36</v>
      </c>
      <c r="J1556">
        <v>40206</v>
      </c>
      <c r="K1556" t="s">
        <v>47</v>
      </c>
      <c r="L1556">
        <v>40205</v>
      </c>
      <c r="M1556" t="s">
        <v>48</v>
      </c>
      <c r="N1556" t="s">
        <v>49</v>
      </c>
      <c r="O1556" t="s">
        <v>43</v>
      </c>
      <c r="P1556">
        <v>1538255</v>
      </c>
      <c r="Q1556" t="s">
        <v>318</v>
      </c>
      <c r="R1556">
        <v>27309.3</v>
      </c>
      <c r="S1556">
        <v>0</v>
      </c>
      <c r="T1556">
        <v>0</v>
      </c>
      <c r="U1556">
        <v>0</v>
      </c>
      <c r="V1556">
        <v>511.03</v>
      </c>
      <c r="W1556">
        <v>0</v>
      </c>
      <c r="X1556">
        <v>0</v>
      </c>
      <c r="Y1556">
        <v>0</v>
      </c>
    </row>
    <row r="1557" spans="1:25" x14ac:dyDescent="0.3">
      <c r="A1557">
        <v>464478</v>
      </c>
      <c r="B1557" t="s">
        <v>591</v>
      </c>
      <c r="C1557" t="s">
        <v>26</v>
      </c>
      <c r="D1557">
        <v>7003</v>
      </c>
      <c r="E1557">
        <v>8148</v>
      </c>
      <c r="F1557" t="s">
        <v>592</v>
      </c>
      <c r="G1557">
        <v>4</v>
      </c>
      <c r="H1557" t="s">
        <v>35</v>
      </c>
      <c r="I1557" t="s">
        <v>36</v>
      </c>
      <c r="J1557">
        <v>40461</v>
      </c>
      <c r="K1557" t="s">
        <v>37</v>
      </c>
      <c r="L1557">
        <v>40461</v>
      </c>
      <c r="M1557" t="s">
        <v>37</v>
      </c>
      <c r="N1557" t="s">
        <v>593</v>
      </c>
      <c r="O1557" t="s">
        <v>31</v>
      </c>
      <c r="P1557">
        <v>3787181</v>
      </c>
      <c r="Q1557" t="s">
        <v>181</v>
      </c>
      <c r="R1557">
        <v>1234.5899999999999</v>
      </c>
      <c r="S1557">
        <v>0</v>
      </c>
      <c r="T1557">
        <v>0</v>
      </c>
      <c r="U1557">
        <v>0</v>
      </c>
      <c r="V1557">
        <v>30.02</v>
      </c>
      <c r="W1557">
        <v>0</v>
      </c>
      <c r="X1557">
        <v>0</v>
      </c>
      <c r="Y1557">
        <v>0</v>
      </c>
    </row>
    <row r="1558" spans="1:25" x14ac:dyDescent="0.3">
      <c r="A1558">
        <v>209612</v>
      </c>
      <c r="B1558" t="s">
        <v>1388</v>
      </c>
      <c r="C1558" t="s">
        <v>26</v>
      </c>
      <c r="D1558">
        <v>7994</v>
      </c>
      <c r="E1558">
        <v>8160</v>
      </c>
      <c r="F1558" t="s">
        <v>1389</v>
      </c>
      <c r="G1558">
        <v>4</v>
      </c>
      <c r="H1558" t="s">
        <v>35</v>
      </c>
      <c r="I1558" t="s">
        <v>36</v>
      </c>
      <c r="J1558">
        <v>40019</v>
      </c>
      <c r="K1558" t="s">
        <v>381</v>
      </c>
      <c r="L1558">
        <v>40018</v>
      </c>
      <c r="M1558" t="s">
        <v>381</v>
      </c>
      <c r="N1558" t="s">
        <v>1175</v>
      </c>
      <c r="O1558" t="s">
        <v>43</v>
      </c>
      <c r="P1558">
        <v>2064673</v>
      </c>
      <c r="Q1558" t="s">
        <v>929</v>
      </c>
      <c r="R1558">
        <v>981.52</v>
      </c>
      <c r="S1558">
        <v>0</v>
      </c>
      <c r="T1558">
        <v>0</v>
      </c>
      <c r="U1558">
        <v>0</v>
      </c>
      <c r="V1558">
        <v>64.66</v>
      </c>
      <c r="W1558">
        <v>0</v>
      </c>
      <c r="X1558">
        <v>0</v>
      </c>
      <c r="Y1558">
        <v>0</v>
      </c>
    </row>
    <row r="1559" spans="1:25" x14ac:dyDescent="0.3">
      <c r="A1559">
        <v>758811</v>
      </c>
      <c r="B1559" t="s">
        <v>1390</v>
      </c>
      <c r="C1559" t="s">
        <v>26</v>
      </c>
      <c r="D1559">
        <v>7001</v>
      </c>
      <c r="E1559">
        <v>8149</v>
      </c>
      <c r="F1559" t="s">
        <v>1391</v>
      </c>
      <c r="G1559">
        <v>2</v>
      </c>
      <c r="H1559" t="s">
        <v>28</v>
      </c>
      <c r="I1559" t="s">
        <v>29</v>
      </c>
      <c r="J1559">
        <v>72267</v>
      </c>
      <c r="K1559" t="s">
        <v>1392</v>
      </c>
      <c r="L1559">
        <v>72267</v>
      </c>
      <c r="M1559" t="s">
        <v>1392</v>
      </c>
      <c r="N1559">
        <v>0</v>
      </c>
      <c r="O1559" t="s">
        <v>31</v>
      </c>
      <c r="P1559">
        <v>2291870</v>
      </c>
      <c r="Q1559" t="s">
        <v>64</v>
      </c>
      <c r="R1559">
        <v>360.36</v>
      </c>
      <c r="S1559">
        <v>0</v>
      </c>
      <c r="T1559">
        <v>0</v>
      </c>
      <c r="U1559">
        <v>0</v>
      </c>
      <c r="V1559">
        <v>25.51</v>
      </c>
      <c r="W1559">
        <v>0</v>
      </c>
      <c r="X1559">
        <v>0</v>
      </c>
      <c r="Y1559">
        <v>0</v>
      </c>
    </row>
    <row r="1560" spans="1:25" x14ac:dyDescent="0.3">
      <c r="A1560">
        <v>538019</v>
      </c>
      <c r="B1560" t="s">
        <v>331</v>
      </c>
      <c r="C1560" t="s">
        <v>26</v>
      </c>
      <c r="D1560">
        <v>538</v>
      </c>
      <c r="E1560">
        <v>8149</v>
      </c>
      <c r="F1560" t="s">
        <v>332</v>
      </c>
      <c r="G1560">
        <v>2</v>
      </c>
      <c r="H1560" t="s">
        <v>28</v>
      </c>
      <c r="I1560" t="s">
        <v>29</v>
      </c>
      <c r="J1560">
        <v>72823</v>
      </c>
      <c r="K1560" t="s">
        <v>269</v>
      </c>
      <c r="L1560">
        <v>72823</v>
      </c>
      <c r="M1560" t="s">
        <v>269</v>
      </c>
      <c r="N1560">
        <v>0</v>
      </c>
      <c r="O1560" t="s">
        <v>69</v>
      </c>
      <c r="P1560">
        <v>3224763</v>
      </c>
      <c r="Q1560" t="s">
        <v>594</v>
      </c>
      <c r="R1560">
        <v>1112.96</v>
      </c>
      <c r="S1560">
        <v>0</v>
      </c>
      <c r="T1560">
        <v>0</v>
      </c>
      <c r="U1560">
        <v>0</v>
      </c>
      <c r="V1560">
        <v>48.33</v>
      </c>
      <c r="W1560">
        <v>0</v>
      </c>
      <c r="X1560">
        <v>0</v>
      </c>
      <c r="Y1560">
        <v>0</v>
      </c>
    </row>
    <row r="1561" spans="1:25" x14ac:dyDescent="0.3">
      <c r="A1561">
        <v>914362</v>
      </c>
      <c r="B1561" t="s">
        <v>921</v>
      </c>
      <c r="C1561" t="s">
        <v>26</v>
      </c>
      <c r="D1561">
        <v>7994</v>
      </c>
      <c r="E1561">
        <v>8149</v>
      </c>
      <c r="F1561" t="s">
        <v>922</v>
      </c>
      <c r="G1561">
        <v>3</v>
      </c>
      <c r="H1561" t="s">
        <v>53</v>
      </c>
      <c r="I1561" t="s">
        <v>29</v>
      </c>
      <c r="J1561">
        <v>72387</v>
      </c>
      <c r="K1561" t="s">
        <v>809</v>
      </c>
      <c r="L1561">
        <v>72387</v>
      </c>
      <c r="M1561" t="s">
        <v>809</v>
      </c>
      <c r="N1561" t="s">
        <v>923</v>
      </c>
      <c r="O1561" t="s">
        <v>43</v>
      </c>
      <c r="P1561">
        <v>1527563</v>
      </c>
      <c r="Q1561" t="s">
        <v>104</v>
      </c>
      <c r="R1561">
        <v>3546.52</v>
      </c>
      <c r="S1561">
        <v>0</v>
      </c>
      <c r="T1561">
        <v>0</v>
      </c>
      <c r="U1561">
        <v>0</v>
      </c>
      <c r="V1561">
        <v>294.13</v>
      </c>
      <c r="W1561">
        <v>0</v>
      </c>
      <c r="X1561">
        <v>0</v>
      </c>
      <c r="Y1561">
        <v>0</v>
      </c>
    </row>
    <row r="1562" spans="1:25" x14ac:dyDescent="0.3">
      <c r="A1562">
        <v>638527</v>
      </c>
      <c r="B1562" t="s">
        <v>388</v>
      </c>
      <c r="C1562" t="s">
        <v>26</v>
      </c>
      <c r="D1562">
        <v>7003</v>
      </c>
      <c r="E1562">
        <v>8148</v>
      </c>
      <c r="F1562" t="s">
        <v>152</v>
      </c>
      <c r="G1562">
        <v>4</v>
      </c>
      <c r="H1562" t="s">
        <v>35</v>
      </c>
      <c r="I1562" t="s">
        <v>36</v>
      </c>
      <c r="J1562">
        <v>40461</v>
      </c>
      <c r="K1562" t="s">
        <v>37</v>
      </c>
      <c r="L1562">
        <v>40461</v>
      </c>
      <c r="M1562" t="s">
        <v>37</v>
      </c>
      <c r="N1562" t="s">
        <v>153</v>
      </c>
      <c r="O1562" t="s">
        <v>31</v>
      </c>
      <c r="P1562">
        <v>3620325</v>
      </c>
      <c r="Q1562" t="s">
        <v>934</v>
      </c>
      <c r="R1562">
        <v>20412.73</v>
      </c>
      <c r="S1562">
        <v>0</v>
      </c>
      <c r="T1562">
        <v>0</v>
      </c>
      <c r="U1562">
        <v>0</v>
      </c>
      <c r="V1562">
        <v>660.33</v>
      </c>
      <c r="W1562">
        <v>0</v>
      </c>
      <c r="X1562">
        <v>0</v>
      </c>
      <c r="Y1562">
        <v>0</v>
      </c>
    </row>
    <row r="1563" spans="1:25" x14ac:dyDescent="0.3">
      <c r="A1563">
        <v>721786</v>
      </c>
      <c r="B1563" t="s">
        <v>279</v>
      </c>
      <c r="C1563" t="s">
        <v>26</v>
      </c>
      <c r="D1563">
        <v>7003</v>
      </c>
      <c r="E1563">
        <v>8148</v>
      </c>
      <c r="F1563" t="s">
        <v>280</v>
      </c>
      <c r="G1563">
        <v>4</v>
      </c>
      <c r="H1563" t="s">
        <v>35</v>
      </c>
      <c r="I1563" t="s">
        <v>36</v>
      </c>
      <c r="J1563">
        <v>40461</v>
      </c>
      <c r="K1563" t="s">
        <v>37</v>
      </c>
      <c r="L1563">
        <v>40461</v>
      </c>
      <c r="M1563" t="s">
        <v>37</v>
      </c>
      <c r="N1563" t="s">
        <v>281</v>
      </c>
      <c r="O1563" t="s">
        <v>31</v>
      </c>
      <c r="P1563">
        <v>3678182</v>
      </c>
      <c r="Q1563" t="s">
        <v>1096</v>
      </c>
      <c r="R1563">
        <v>9864.8700000000008</v>
      </c>
      <c r="S1563">
        <v>9864.8700000000008</v>
      </c>
      <c r="T1563">
        <v>0</v>
      </c>
      <c r="U1563">
        <v>0</v>
      </c>
      <c r="V1563">
        <v>249.46</v>
      </c>
      <c r="W1563">
        <v>249.46</v>
      </c>
      <c r="X1563">
        <v>0</v>
      </c>
      <c r="Y1563">
        <v>0</v>
      </c>
    </row>
    <row r="1564" spans="1:25" x14ac:dyDescent="0.3">
      <c r="A1564">
        <v>730525</v>
      </c>
      <c r="B1564" t="s">
        <v>608</v>
      </c>
      <c r="C1564" t="s">
        <v>26</v>
      </c>
      <c r="D1564">
        <v>7995</v>
      </c>
      <c r="E1564">
        <v>8113</v>
      </c>
      <c r="F1564" t="s">
        <v>72</v>
      </c>
      <c r="G1564">
        <v>3</v>
      </c>
      <c r="H1564" t="s">
        <v>53</v>
      </c>
      <c r="I1564" t="s">
        <v>36</v>
      </c>
      <c r="J1564">
        <v>40558</v>
      </c>
      <c r="K1564" t="s">
        <v>73</v>
      </c>
      <c r="L1564">
        <v>40558</v>
      </c>
      <c r="M1564" t="s">
        <v>73</v>
      </c>
      <c r="N1564" t="s">
        <v>110</v>
      </c>
      <c r="O1564" t="s">
        <v>69</v>
      </c>
      <c r="P1564">
        <v>2332054</v>
      </c>
      <c r="Q1564" t="s">
        <v>431</v>
      </c>
      <c r="R1564">
        <v>9579.64</v>
      </c>
      <c r="S1564">
        <v>0</v>
      </c>
      <c r="T1564">
        <v>0</v>
      </c>
      <c r="U1564">
        <v>0</v>
      </c>
      <c r="V1564">
        <v>316.77</v>
      </c>
      <c r="W1564">
        <v>0</v>
      </c>
      <c r="X1564">
        <v>0</v>
      </c>
      <c r="Y1564">
        <v>0</v>
      </c>
    </row>
    <row r="1565" spans="1:25" x14ac:dyDescent="0.3">
      <c r="A1565">
        <v>561339</v>
      </c>
      <c r="B1565" t="s">
        <v>422</v>
      </c>
      <c r="C1565" t="s">
        <v>26</v>
      </c>
      <c r="D1565">
        <v>7595</v>
      </c>
      <c r="E1565">
        <v>8149</v>
      </c>
      <c r="F1565" t="s">
        <v>52</v>
      </c>
      <c r="G1565">
        <v>4</v>
      </c>
      <c r="H1565" t="s">
        <v>35</v>
      </c>
      <c r="I1565" t="s">
        <v>29</v>
      </c>
      <c r="J1565">
        <v>72507</v>
      </c>
      <c r="K1565" t="s">
        <v>423</v>
      </c>
      <c r="L1565">
        <v>72480</v>
      </c>
      <c r="M1565" t="s">
        <v>130</v>
      </c>
      <c r="N1565" t="s">
        <v>55</v>
      </c>
      <c r="O1565" t="s">
        <v>43</v>
      </c>
      <c r="P1565">
        <v>3787181</v>
      </c>
      <c r="Q1565" t="s">
        <v>181</v>
      </c>
      <c r="R1565">
        <v>8687.7999999999993</v>
      </c>
      <c r="S1565">
        <v>0</v>
      </c>
      <c r="T1565">
        <v>0</v>
      </c>
      <c r="U1565">
        <v>0</v>
      </c>
      <c r="V1565">
        <v>1139.78</v>
      </c>
      <c r="W1565">
        <v>0</v>
      </c>
      <c r="X1565">
        <v>-234.86</v>
      </c>
      <c r="Y1565">
        <v>0</v>
      </c>
    </row>
    <row r="1566" spans="1:25" x14ac:dyDescent="0.3">
      <c r="A1566">
        <v>119408</v>
      </c>
      <c r="B1566" t="s">
        <v>491</v>
      </c>
      <c r="C1566" t="s">
        <v>26</v>
      </c>
      <c r="D1566">
        <v>7992</v>
      </c>
      <c r="E1566">
        <v>8145</v>
      </c>
      <c r="F1566" t="s">
        <v>492</v>
      </c>
      <c r="G1566">
        <v>4</v>
      </c>
      <c r="H1566" t="s">
        <v>35</v>
      </c>
      <c r="I1566" t="s">
        <v>36</v>
      </c>
      <c r="J1566">
        <v>1468</v>
      </c>
      <c r="K1566" t="s">
        <v>348</v>
      </c>
      <c r="L1566">
        <v>1468</v>
      </c>
      <c r="M1566" t="s">
        <v>348</v>
      </c>
      <c r="N1566" t="s">
        <v>493</v>
      </c>
      <c r="O1566" t="s">
        <v>69</v>
      </c>
      <c r="P1566">
        <v>2303410</v>
      </c>
      <c r="Q1566" t="s">
        <v>389</v>
      </c>
      <c r="R1566">
        <v>6577.01</v>
      </c>
      <c r="S1566">
        <v>6577.01</v>
      </c>
      <c r="T1566">
        <v>0</v>
      </c>
      <c r="U1566">
        <v>0</v>
      </c>
      <c r="V1566">
        <v>253.97</v>
      </c>
      <c r="W1566">
        <v>253.97</v>
      </c>
      <c r="X1566">
        <v>0</v>
      </c>
      <c r="Y1566">
        <v>0</v>
      </c>
    </row>
    <row r="1567" spans="1:25" x14ac:dyDescent="0.3">
      <c r="A1567">
        <v>458677</v>
      </c>
      <c r="B1567" t="s">
        <v>65</v>
      </c>
      <c r="C1567" t="s">
        <v>26</v>
      </c>
      <c r="D1567">
        <v>7992</v>
      </c>
      <c r="E1567">
        <v>8149</v>
      </c>
      <c r="F1567" t="s">
        <v>182</v>
      </c>
      <c r="G1567">
        <v>4</v>
      </c>
      <c r="H1567" t="s">
        <v>35</v>
      </c>
      <c r="I1567" t="s">
        <v>29</v>
      </c>
      <c r="J1567">
        <v>2133</v>
      </c>
      <c r="K1567" t="s">
        <v>67</v>
      </c>
      <c r="L1567">
        <v>2133</v>
      </c>
      <c r="M1567" t="s">
        <v>67</v>
      </c>
      <c r="N1567" t="s">
        <v>68</v>
      </c>
      <c r="O1567" t="s">
        <v>69</v>
      </c>
      <c r="P1567">
        <v>2387488</v>
      </c>
      <c r="Q1567" t="s">
        <v>527</v>
      </c>
      <c r="R1567">
        <v>49511.18</v>
      </c>
      <c r="S1567">
        <v>0</v>
      </c>
      <c r="T1567">
        <v>0</v>
      </c>
      <c r="U1567">
        <v>0</v>
      </c>
      <c r="V1567">
        <v>4765.5</v>
      </c>
      <c r="W1567">
        <v>0</v>
      </c>
      <c r="X1567">
        <v>0</v>
      </c>
      <c r="Y1567">
        <v>0</v>
      </c>
    </row>
    <row r="1568" spans="1:25" x14ac:dyDescent="0.3">
      <c r="A1568">
        <v>517192</v>
      </c>
      <c r="B1568" t="s">
        <v>882</v>
      </c>
      <c r="C1568" t="s">
        <v>26</v>
      </c>
      <c r="D1568">
        <v>7992</v>
      </c>
      <c r="E1568">
        <v>8149</v>
      </c>
      <c r="F1568" t="s">
        <v>883</v>
      </c>
      <c r="G1568">
        <v>3</v>
      </c>
      <c r="H1568" t="s">
        <v>53</v>
      </c>
      <c r="I1568" t="s">
        <v>36</v>
      </c>
      <c r="J1568">
        <v>40040</v>
      </c>
      <c r="K1568" t="s">
        <v>884</v>
      </c>
      <c r="L1568">
        <v>40040</v>
      </c>
      <c r="M1568" t="s">
        <v>884</v>
      </c>
      <c r="N1568" t="s">
        <v>885</v>
      </c>
      <c r="O1568" t="s">
        <v>69</v>
      </c>
      <c r="P1568">
        <v>2385623</v>
      </c>
      <c r="Q1568" t="s">
        <v>233</v>
      </c>
      <c r="R1568">
        <v>4016.93</v>
      </c>
      <c r="S1568">
        <v>0</v>
      </c>
      <c r="T1568">
        <v>0</v>
      </c>
      <c r="U1568">
        <v>0</v>
      </c>
      <c r="V1568">
        <v>308.08999999999997</v>
      </c>
      <c r="W1568">
        <v>0</v>
      </c>
      <c r="X1568">
        <v>0</v>
      </c>
      <c r="Y1568">
        <v>0</v>
      </c>
    </row>
    <row r="1569" spans="1:25" x14ac:dyDescent="0.3">
      <c r="A1569">
        <v>64628</v>
      </c>
      <c r="B1569" t="s">
        <v>1393</v>
      </c>
      <c r="C1569" t="s">
        <v>26</v>
      </c>
      <c r="D1569">
        <v>7992</v>
      </c>
      <c r="E1569">
        <v>8149</v>
      </c>
      <c r="F1569" t="s">
        <v>900</v>
      </c>
      <c r="G1569">
        <v>2</v>
      </c>
      <c r="H1569" t="s">
        <v>28</v>
      </c>
      <c r="I1569" t="s">
        <v>217</v>
      </c>
      <c r="J1569">
        <v>72608</v>
      </c>
      <c r="K1569" t="s">
        <v>836</v>
      </c>
      <c r="L1569">
        <v>72608</v>
      </c>
      <c r="M1569" t="s">
        <v>836</v>
      </c>
      <c r="N1569">
        <v>0</v>
      </c>
      <c r="O1569" t="s">
        <v>69</v>
      </c>
      <c r="P1569">
        <v>3920865</v>
      </c>
      <c r="Q1569" t="s">
        <v>179</v>
      </c>
      <c r="R1569">
        <v>17353.439999999999</v>
      </c>
      <c r="S1569">
        <v>17353.439999999999</v>
      </c>
      <c r="T1569">
        <v>0</v>
      </c>
      <c r="U1569">
        <v>0</v>
      </c>
      <c r="V1569">
        <v>1175.46</v>
      </c>
      <c r="W1569">
        <v>1175.46</v>
      </c>
      <c r="X1569">
        <v>0</v>
      </c>
      <c r="Y1569">
        <v>0</v>
      </c>
    </row>
    <row r="1570" spans="1:25" x14ac:dyDescent="0.3">
      <c r="A1570">
        <v>339725</v>
      </c>
      <c r="B1570" t="s">
        <v>343</v>
      </c>
      <c r="C1570" t="s">
        <v>26</v>
      </c>
      <c r="D1570">
        <v>7994</v>
      </c>
      <c r="E1570">
        <v>8173</v>
      </c>
      <c r="F1570" t="s">
        <v>344</v>
      </c>
      <c r="G1570">
        <v>4</v>
      </c>
      <c r="H1570" t="s">
        <v>35</v>
      </c>
      <c r="I1570" t="s">
        <v>36</v>
      </c>
      <c r="J1570">
        <v>72859</v>
      </c>
      <c r="K1570" t="s">
        <v>164</v>
      </c>
      <c r="L1570">
        <v>72859</v>
      </c>
      <c r="M1570" t="s">
        <v>164</v>
      </c>
      <c r="N1570" t="s">
        <v>165</v>
      </c>
      <c r="O1570" t="s">
        <v>43</v>
      </c>
      <c r="P1570">
        <v>3986411</v>
      </c>
      <c r="Q1570" t="s">
        <v>603</v>
      </c>
      <c r="R1570">
        <v>1154.55</v>
      </c>
      <c r="S1570">
        <v>0</v>
      </c>
      <c r="T1570">
        <v>0</v>
      </c>
      <c r="U1570">
        <v>0</v>
      </c>
      <c r="V1570">
        <v>295.16000000000003</v>
      </c>
      <c r="W1570">
        <v>0</v>
      </c>
      <c r="X1570">
        <v>0</v>
      </c>
      <c r="Y1570">
        <v>0</v>
      </c>
    </row>
    <row r="1571" spans="1:25" x14ac:dyDescent="0.3">
      <c r="A1571">
        <v>751893</v>
      </c>
      <c r="B1571" t="s">
        <v>1394</v>
      </c>
      <c r="C1571" t="s">
        <v>26</v>
      </c>
      <c r="D1571">
        <v>7989</v>
      </c>
      <c r="E1571">
        <v>8149</v>
      </c>
      <c r="F1571" t="s">
        <v>1395</v>
      </c>
      <c r="G1571">
        <v>2</v>
      </c>
      <c r="H1571" t="s">
        <v>28</v>
      </c>
      <c r="I1571" t="s">
        <v>761</v>
      </c>
      <c r="J1571">
        <v>35000</v>
      </c>
      <c r="K1571" t="s">
        <v>762</v>
      </c>
      <c r="L1571">
        <v>35000</v>
      </c>
      <c r="M1571" t="s">
        <v>762</v>
      </c>
      <c r="N1571">
        <v>0</v>
      </c>
      <c r="O1571" t="s">
        <v>31</v>
      </c>
      <c r="P1571">
        <v>3676434</v>
      </c>
      <c r="Q1571" t="s">
        <v>286</v>
      </c>
      <c r="R1571">
        <v>99660</v>
      </c>
      <c r="S1571">
        <v>0</v>
      </c>
      <c r="T1571">
        <v>0</v>
      </c>
      <c r="U1571">
        <v>0</v>
      </c>
      <c r="V1571">
        <v>4505.3900000000003</v>
      </c>
      <c r="W1571">
        <v>0</v>
      </c>
      <c r="X1571">
        <v>0</v>
      </c>
      <c r="Y1571">
        <v>0</v>
      </c>
    </row>
    <row r="1572" spans="1:25" x14ac:dyDescent="0.3">
      <c r="A1572">
        <v>248350</v>
      </c>
      <c r="B1572" t="s">
        <v>151</v>
      </c>
      <c r="C1572" t="s">
        <v>26</v>
      </c>
      <c r="D1572">
        <v>7003</v>
      </c>
      <c r="E1572">
        <v>8148</v>
      </c>
      <c r="F1572" t="s">
        <v>152</v>
      </c>
      <c r="G1572">
        <v>3</v>
      </c>
      <c r="H1572" t="s">
        <v>53</v>
      </c>
      <c r="I1572" t="s">
        <v>36</v>
      </c>
      <c r="J1572">
        <v>40461</v>
      </c>
      <c r="K1572" t="s">
        <v>37</v>
      </c>
      <c r="L1572">
        <v>40461</v>
      </c>
      <c r="M1572" t="s">
        <v>37</v>
      </c>
      <c r="N1572" t="s">
        <v>153</v>
      </c>
      <c r="O1572" t="s">
        <v>31</v>
      </c>
      <c r="P1572">
        <v>2363372</v>
      </c>
      <c r="Q1572" t="s">
        <v>1115</v>
      </c>
      <c r="R1572">
        <v>6864.15</v>
      </c>
      <c r="S1572">
        <v>0</v>
      </c>
      <c r="T1572">
        <v>0</v>
      </c>
      <c r="U1572">
        <v>0</v>
      </c>
      <c r="V1572">
        <v>582.99</v>
      </c>
      <c r="W1572">
        <v>0</v>
      </c>
      <c r="X1572">
        <v>0</v>
      </c>
      <c r="Y1572">
        <v>0</v>
      </c>
    </row>
    <row r="1573" spans="1:25" x14ac:dyDescent="0.3">
      <c r="A1573">
        <v>225157</v>
      </c>
      <c r="B1573" t="s">
        <v>433</v>
      </c>
      <c r="C1573" t="s">
        <v>26</v>
      </c>
      <c r="D1573">
        <v>879</v>
      </c>
      <c r="E1573">
        <v>8149</v>
      </c>
      <c r="F1573" t="s">
        <v>434</v>
      </c>
      <c r="G1573">
        <v>4</v>
      </c>
      <c r="H1573" t="s">
        <v>35</v>
      </c>
      <c r="I1573" t="s">
        <v>29</v>
      </c>
      <c r="J1573">
        <v>40810</v>
      </c>
      <c r="K1573" t="s">
        <v>435</v>
      </c>
      <c r="L1573">
        <v>40810</v>
      </c>
      <c r="M1573" t="s">
        <v>435</v>
      </c>
      <c r="N1573" t="s">
        <v>436</v>
      </c>
      <c r="O1573" t="s">
        <v>69</v>
      </c>
      <c r="P1573">
        <v>3740313</v>
      </c>
      <c r="Q1573" t="s">
        <v>646</v>
      </c>
      <c r="R1573">
        <v>14359.72</v>
      </c>
      <c r="S1573">
        <v>14359.72</v>
      </c>
      <c r="T1573">
        <v>0</v>
      </c>
      <c r="U1573">
        <v>0</v>
      </c>
      <c r="V1573">
        <v>526.26</v>
      </c>
      <c r="W1573">
        <v>526.26</v>
      </c>
      <c r="X1573">
        <v>0</v>
      </c>
      <c r="Y1573">
        <v>0</v>
      </c>
    </row>
    <row r="1574" spans="1:25" x14ac:dyDescent="0.3">
      <c r="A1574">
        <v>763411</v>
      </c>
      <c r="B1574" t="s">
        <v>948</v>
      </c>
      <c r="C1574" t="s">
        <v>26</v>
      </c>
      <c r="D1574">
        <v>7001</v>
      </c>
      <c r="E1574">
        <v>8149</v>
      </c>
      <c r="F1574" t="s">
        <v>119</v>
      </c>
      <c r="G1574">
        <v>2</v>
      </c>
      <c r="H1574" t="s">
        <v>28</v>
      </c>
      <c r="I1574" t="s">
        <v>29</v>
      </c>
      <c r="J1574">
        <v>21373</v>
      </c>
      <c r="K1574" t="s">
        <v>30</v>
      </c>
      <c r="L1574">
        <v>21373</v>
      </c>
      <c r="M1574" t="s">
        <v>30</v>
      </c>
      <c r="N1574">
        <v>0</v>
      </c>
      <c r="O1574" t="s">
        <v>31</v>
      </c>
      <c r="P1574">
        <v>3913274</v>
      </c>
      <c r="Q1574" t="s">
        <v>1050</v>
      </c>
      <c r="R1574">
        <v>20844</v>
      </c>
      <c r="S1574">
        <v>20844</v>
      </c>
      <c r="T1574">
        <v>0</v>
      </c>
      <c r="U1574">
        <v>0</v>
      </c>
      <c r="V1574">
        <v>1309.4100000000001</v>
      </c>
      <c r="W1574">
        <v>1309.4100000000001</v>
      </c>
      <c r="X1574">
        <v>0</v>
      </c>
      <c r="Y1574">
        <v>0</v>
      </c>
    </row>
    <row r="1575" spans="1:25" x14ac:dyDescent="0.3">
      <c r="A1575">
        <v>198612</v>
      </c>
      <c r="B1575" t="s">
        <v>454</v>
      </c>
      <c r="C1575" t="s">
        <v>26</v>
      </c>
      <c r="D1575">
        <v>7003</v>
      </c>
      <c r="E1575">
        <v>8148</v>
      </c>
      <c r="F1575" t="s">
        <v>116</v>
      </c>
      <c r="G1575">
        <v>2</v>
      </c>
      <c r="H1575" t="s">
        <v>28</v>
      </c>
      <c r="I1575" t="s">
        <v>36</v>
      </c>
      <c r="J1575">
        <v>40461</v>
      </c>
      <c r="K1575" t="s">
        <v>37</v>
      </c>
      <c r="L1575">
        <v>40461</v>
      </c>
      <c r="M1575" t="s">
        <v>37</v>
      </c>
      <c r="N1575">
        <v>0</v>
      </c>
      <c r="O1575" t="s">
        <v>31</v>
      </c>
      <c r="P1575">
        <v>3590288</v>
      </c>
      <c r="Q1575" t="s">
        <v>747</v>
      </c>
      <c r="R1575">
        <v>7708.56</v>
      </c>
      <c r="S1575">
        <v>0</v>
      </c>
      <c r="T1575">
        <v>0</v>
      </c>
      <c r="U1575">
        <v>0</v>
      </c>
      <c r="V1575">
        <v>148.91999999999999</v>
      </c>
      <c r="W1575">
        <v>0</v>
      </c>
      <c r="X1575">
        <v>0</v>
      </c>
      <c r="Y1575">
        <v>0</v>
      </c>
    </row>
    <row r="1576" spans="1:25" x14ac:dyDescent="0.3">
      <c r="A1576">
        <v>772869</v>
      </c>
      <c r="B1576" t="s">
        <v>1396</v>
      </c>
      <c r="C1576" t="s">
        <v>26</v>
      </c>
      <c r="D1576">
        <v>7994</v>
      </c>
      <c r="E1576">
        <v>8149</v>
      </c>
      <c r="F1576" t="s">
        <v>1397</v>
      </c>
      <c r="G1576">
        <v>4</v>
      </c>
      <c r="H1576" t="s">
        <v>35</v>
      </c>
      <c r="I1576" t="s">
        <v>29</v>
      </c>
      <c r="J1576">
        <v>72493</v>
      </c>
      <c r="K1576" t="s">
        <v>327</v>
      </c>
      <c r="L1576">
        <v>72480</v>
      </c>
      <c r="M1576" t="s">
        <v>130</v>
      </c>
      <c r="N1576" t="s">
        <v>776</v>
      </c>
      <c r="O1576" t="s">
        <v>43</v>
      </c>
      <c r="P1576">
        <v>2590396</v>
      </c>
      <c r="Q1576" t="s">
        <v>463</v>
      </c>
      <c r="R1576">
        <v>-19867.2</v>
      </c>
      <c r="S1576">
        <v>-19867.2</v>
      </c>
      <c r="T1576">
        <v>0</v>
      </c>
      <c r="U1576">
        <v>0</v>
      </c>
      <c r="V1576">
        <v>33.840000000000003</v>
      </c>
      <c r="W1576">
        <v>33.840000000000003</v>
      </c>
      <c r="X1576">
        <v>0</v>
      </c>
      <c r="Y1576">
        <v>0</v>
      </c>
    </row>
    <row r="1577" spans="1:25" x14ac:dyDescent="0.3">
      <c r="A1577">
        <v>442984</v>
      </c>
      <c r="B1577" t="s">
        <v>202</v>
      </c>
      <c r="C1577" t="s">
        <v>26</v>
      </c>
      <c r="D1577">
        <v>7003</v>
      </c>
      <c r="E1577">
        <v>8148</v>
      </c>
      <c r="F1577" t="s">
        <v>203</v>
      </c>
      <c r="G1577">
        <v>2</v>
      </c>
      <c r="H1577" t="s">
        <v>28</v>
      </c>
      <c r="I1577" t="s">
        <v>36</v>
      </c>
      <c r="J1577">
        <v>40461</v>
      </c>
      <c r="K1577" t="s">
        <v>37</v>
      </c>
      <c r="L1577">
        <v>40461</v>
      </c>
      <c r="M1577" t="s">
        <v>37</v>
      </c>
      <c r="N1577">
        <v>0</v>
      </c>
      <c r="O1577" t="s">
        <v>31</v>
      </c>
      <c r="P1577">
        <v>1591197</v>
      </c>
      <c r="Q1577" t="s">
        <v>564</v>
      </c>
      <c r="R1577">
        <v>44264.6</v>
      </c>
      <c r="S1577">
        <v>10415.200000000001</v>
      </c>
      <c r="T1577">
        <v>0</v>
      </c>
      <c r="U1577">
        <v>0</v>
      </c>
      <c r="V1577">
        <v>1779.8</v>
      </c>
      <c r="W1577">
        <v>466.89</v>
      </c>
      <c r="X1577">
        <v>0</v>
      </c>
      <c r="Y1577">
        <v>0</v>
      </c>
    </row>
    <row r="1578" spans="1:25" x14ac:dyDescent="0.3">
      <c r="A1578">
        <v>910480</v>
      </c>
      <c r="B1578" t="s">
        <v>1398</v>
      </c>
      <c r="C1578" t="s">
        <v>26</v>
      </c>
      <c r="D1578">
        <v>85</v>
      </c>
      <c r="E1578">
        <v>8149</v>
      </c>
      <c r="F1578" t="s">
        <v>1151</v>
      </c>
      <c r="G1578">
        <v>4</v>
      </c>
      <c r="H1578" t="s">
        <v>35</v>
      </c>
      <c r="I1578" t="s">
        <v>36</v>
      </c>
      <c r="J1578">
        <v>72475</v>
      </c>
      <c r="K1578" t="s">
        <v>406</v>
      </c>
      <c r="L1578">
        <v>72475</v>
      </c>
      <c r="M1578" t="s">
        <v>406</v>
      </c>
      <c r="N1578" t="s">
        <v>635</v>
      </c>
      <c r="O1578" t="s">
        <v>43</v>
      </c>
      <c r="P1578">
        <v>3486016</v>
      </c>
      <c r="Q1578" t="s">
        <v>311</v>
      </c>
      <c r="R1578">
        <v>365751.36</v>
      </c>
      <c r="S1578">
        <v>0</v>
      </c>
      <c r="T1578">
        <v>37154.720000000001</v>
      </c>
      <c r="U1578">
        <v>0</v>
      </c>
      <c r="V1578">
        <v>5561.78</v>
      </c>
      <c r="W1578">
        <v>0</v>
      </c>
      <c r="X1578">
        <v>1470.99</v>
      </c>
      <c r="Y1578">
        <v>0</v>
      </c>
    </row>
    <row r="1579" spans="1:25" x14ac:dyDescent="0.3">
      <c r="A1579">
        <v>235536</v>
      </c>
      <c r="B1579" t="s">
        <v>105</v>
      </c>
      <c r="C1579" t="s">
        <v>26</v>
      </c>
      <c r="D1579">
        <v>7003</v>
      </c>
      <c r="E1579">
        <v>8148</v>
      </c>
      <c r="F1579" t="s">
        <v>106</v>
      </c>
      <c r="G1579">
        <v>2</v>
      </c>
      <c r="H1579" t="s">
        <v>28</v>
      </c>
      <c r="I1579" t="s">
        <v>36</v>
      </c>
      <c r="J1579">
        <v>40461</v>
      </c>
      <c r="K1579" t="s">
        <v>37</v>
      </c>
      <c r="L1579">
        <v>40461</v>
      </c>
      <c r="M1579" t="s">
        <v>37</v>
      </c>
      <c r="N1579">
        <v>0</v>
      </c>
      <c r="O1579" t="s">
        <v>31</v>
      </c>
      <c r="P1579">
        <v>3787181</v>
      </c>
      <c r="Q1579" t="s">
        <v>181</v>
      </c>
      <c r="R1579">
        <v>7145.3</v>
      </c>
      <c r="S1579">
        <v>0</v>
      </c>
      <c r="T1579">
        <v>0</v>
      </c>
      <c r="U1579">
        <v>0</v>
      </c>
      <c r="V1579">
        <v>447.36</v>
      </c>
      <c r="W1579">
        <v>0</v>
      </c>
      <c r="X1579">
        <v>0</v>
      </c>
      <c r="Y1579">
        <v>0</v>
      </c>
    </row>
    <row r="1580" spans="1:25" x14ac:dyDescent="0.3">
      <c r="A1580">
        <v>721786</v>
      </c>
      <c r="B1580" t="s">
        <v>279</v>
      </c>
      <c r="C1580" t="s">
        <v>26</v>
      </c>
      <c r="D1580">
        <v>7003</v>
      </c>
      <c r="E1580">
        <v>8148</v>
      </c>
      <c r="F1580" t="s">
        <v>280</v>
      </c>
      <c r="G1580">
        <v>4</v>
      </c>
      <c r="H1580" t="s">
        <v>35</v>
      </c>
      <c r="I1580" t="s">
        <v>36</v>
      </c>
      <c r="J1580">
        <v>40461</v>
      </c>
      <c r="K1580" t="s">
        <v>37</v>
      </c>
      <c r="L1580">
        <v>40461</v>
      </c>
      <c r="M1580" t="s">
        <v>37</v>
      </c>
      <c r="N1580" t="s">
        <v>281</v>
      </c>
      <c r="O1580" t="s">
        <v>31</v>
      </c>
      <c r="P1580">
        <v>2381812</v>
      </c>
      <c r="Q1580" t="s">
        <v>650</v>
      </c>
      <c r="R1580">
        <v>105342.8</v>
      </c>
      <c r="S1580">
        <v>41864.57</v>
      </c>
      <c r="T1580">
        <v>0</v>
      </c>
      <c r="U1580">
        <v>0</v>
      </c>
      <c r="V1580">
        <v>3277.2</v>
      </c>
      <c r="W1580">
        <v>1285.03</v>
      </c>
      <c r="X1580">
        <v>0</v>
      </c>
      <c r="Y1580">
        <v>0</v>
      </c>
    </row>
    <row r="1581" spans="1:25" x14ac:dyDescent="0.3">
      <c r="A1581">
        <v>248350</v>
      </c>
      <c r="B1581" t="s">
        <v>151</v>
      </c>
      <c r="C1581" t="s">
        <v>26</v>
      </c>
      <c r="D1581">
        <v>7003</v>
      </c>
      <c r="E1581">
        <v>8148</v>
      </c>
      <c r="F1581" t="s">
        <v>152</v>
      </c>
      <c r="G1581">
        <v>3</v>
      </c>
      <c r="H1581" t="s">
        <v>53</v>
      </c>
      <c r="I1581" t="s">
        <v>36</v>
      </c>
      <c r="J1581">
        <v>40461</v>
      </c>
      <c r="K1581" t="s">
        <v>37</v>
      </c>
      <c r="L1581">
        <v>40461</v>
      </c>
      <c r="M1581" t="s">
        <v>37</v>
      </c>
      <c r="N1581" t="s">
        <v>153</v>
      </c>
      <c r="O1581" t="s">
        <v>31</v>
      </c>
      <c r="P1581">
        <v>1508035</v>
      </c>
      <c r="Q1581" t="s">
        <v>1308</v>
      </c>
      <c r="R1581">
        <v>7437.09</v>
      </c>
      <c r="S1581">
        <v>0</v>
      </c>
      <c r="T1581">
        <v>0</v>
      </c>
      <c r="U1581">
        <v>0</v>
      </c>
      <c r="V1581">
        <v>322.58</v>
      </c>
      <c r="W1581">
        <v>0</v>
      </c>
      <c r="X1581">
        <v>0</v>
      </c>
      <c r="Y1581">
        <v>0</v>
      </c>
    </row>
    <row r="1582" spans="1:25" x14ac:dyDescent="0.3">
      <c r="A1582">
        <v>183018</v>
      </c>
      <c r="B1582" t="s">
        <v>112</v>
      </c>
      <c r="C1582" t="s">
        <v>26</v>
      </c>
      <c r="D1582">
        <v>7670</v>
      </c>
      <c r="E1582">
        <v>8155</v>
      </c>
      <c r="F1582" t="s">
        <v>113</v>
      </c>
      <c r="G1582">
        <v>4</v>
      </c>
      <c r="H1582" t="s">
        <v>35</v>
      </c>
      <c r="I1582" t="s">
        <v>36</v>
      </c>
      <c r="J1582">
        <v>40206</v>
      </c>
      <c r="K1582" t="s">
        <v>47</v>
      </c>
      <c r="L1582">
        <v>40205</v>
      </c>
      <c r="M1582" t="s">
        <v>48</v>
      </c>
      <c r="N1582" t="s">
        <v>49</v>
      </c>
      <c r="O1582" t="s">
        <v>43</v>
      </c>
      <c r="P1582">
        <v>3609534</v>
      </c>
      <c r="Q1582" t="s">
        <v>229</v>
      </c>
      <c r="R1582">
        <v>23698.11</v>
      </c>
      <c r="S1582">
        <v>6241.27</v>
      </c>
      <c r="T1582">
        <v>0</v>
      </c>
      <c r="U1582">
        <v>0</v>
      </c>
      <c r="V1582">
        <v>941.09</v>
      </c>
      <c r="W1582">
        <v>261.29000000000002</v>
      </c>
      <c r="X1582">
        <v>0</v>
      </c>
      <c r="Y1582">
        <v>0</v>
      </c>
    </row>
    <row r="1583" spans="1:25" x14ac:dyDescent="0.3">
      <c r="A1583">
        <v>183018</v>
      </c>
      <c r="B1583" t="s">
        <v>112</v>
      </c>
      <c r="C1583" t="s">
        <v>26</v>
      </c>
      <c r="D1583">
        <v>7670</v>
      </c>
      <c r="E1583">
        <v>8155</v>
      </c>
      <c r="F1583" t="s">
        <v>113</v>
      </c>
      <c r="G1583">
        <v>4</v>
      </c>
      <c r="H1583" t="s">
        <v>35</v>
      </c>
      <c r="I1583" t="s">
        <v>36</v>
      </c>
      <c r="J1583">
        <v>40206</v>
      </c>
      <c r="K1583" t="s">
        <v>47</v>
      </c>
      <c r="L1583">
        <v>40205</v>
      </c>
      <c r="M1583" t="s">
        <v>48</v>
      </c>
      <c r="N1583" t="s">
        <v>49</v>
      </c>
      <c r="O1583" t="s">
        <v>43</v>
      </c>
      <c r="P1583">
        <v>3609526</v>
      </c>
      <c r="Q1583" t="s">
        <v>229</v>
      </c>
      <c r="R1583">
        <v>127999.71</v>
      </c>
      <c r="S1583">
        <v>31177.38</v>
      </c>
      <c r="T1583">
        <v>0</v>
      </c>
      <c r="U1583">
        <v>0</v>
      </c>
      <c r="V1583">
        <v>5088.4799999999996</v>
      </c>
      <c r="W1583">
        <v>1277.67</v>
      </c>
      <c r="X1583">
        <v>0</v>
      </c>
      <c r="Y1583">
        <v>0</v>
      </c>
    </row>
    <row r="1584" spans="1:25" x14ac:dyDescent="0.3">
      <c r="A1584">
        <v>763489</v>
      </c>
      <c r="B1584" t="s">
        <v>1399</v>
      </c>
      <c r="C1584" t="s">
        <v>26</v>
      </c>
      <c r="D1584">
        <v>7001</v>
      </c>
      <c r="E1584">
        <v>8149</v>
      </c>
      <c r="F1584" t="s">
        <v>1400</v>
      </c>
      <c r="G1584">
        <v>2</v>
      </c>
      <c r="H1584" t="s">
        <v>28</v>
      </c>
      <c r="I1584" t="s">
        <v>29</v>
      </c>
      <c r="J1584">
        <v>40180</v>
      </c>
      <c r="K1584" t="s">
        <v>1401</v>
      </c>
      <c r="L1584">
        <v>40180</v>
      </c>
      <c r="M1584" t="s">
        <v>1401</v>
      </c>
      <c r="N1584">
        <v>0</v>
      </c>
      <c r="O1584" t="s">
        <v>31</v>
      </c>
      <c r="P1584">
        <v>1273333</v>
      </c>
      <c r="Q1584" t="s">
        <v>417</v>
      </c>
      <c r="R1584">
        <v>1242.54</v>
      </c>
      <c r="S1584">
        <v>0</v>
      </c>
      <c r="T1584">
        <v>0</v>
      </c>
      <c r="U1584">
        <v>0</v>
      </c>
      <c r="V1584">
        <v>94.93</v>
      </c>
      <c r="W1584">
        <v>0</v>
      </c>
      <c r="X1584">
        <v>0</v>
      </c>
      <c r="Y1584">
        <v>0</v>
      </c>
    </row>
    <row r="1585" spans="1:25" x14ac:dyDescent="0.3">
      <c r="A1585">
        <v>758937</v>
      </c>
      <c r="B1585" t="s">
        <v>1402</v>
      </c>
      <c r="C1585" t="s">
        <v>26</v>
      </c>
      <c r="D1585">
        <v>7001</v>
      </c>
      <c r="E1585">
        <v>8149</v>
      </c>
      <c r="F1585" t="s">
        <v>1403</v>
      </c>
      <c r="G1585">
        <v>2</v>
      </c>
      <c r="H1585" t="s">
        <v>28</v>
      </c>
      <c r="I1585" t="s">
        <v>29</v>
      </c>
      <c r="J1585">
        <v>73106</v>
      </c>
      <c r="K1585" t="s">
        <v>1404</v>
      </c>
      <c r="L1585">
        <v>73106</v>
      </c>
      <c r="M1585" t="s">
        <v>1404</v>
      </c>
      <c r="N1585">
        <v>0</v>
      </c>
      <c r="O1585" t="s">
        <v>69</v>
      </c>
      <c r="P1585">
        <v>2291870</v>
      </c>
      <c r="Q1585" t="s">
        <v>64</v>
      </c>
      <c r="R1585">
        <v>5118.0600000000004</v>
      </c>
      <c r="S1585">
        <v>0</v>
      </c>
      <c r="T1585">
        <v>0</v>
      </c>
      <c r="U1585">
        <v>338</v>
      </c>
      <c r="V1585">
        <v>368.35</v>
      </c>
      <c r="W1585">
        <v>0</v>
      </c>
      <c r="X1585">
        <v>0</v>
      </c>
      <c r="Y1585">
        <v>16.600000000000001</v>
      </c>
    </row>
    <row r="1586" spans="1:25" x14ac:dyDescent="0.3">
      <c r="A1586">
        <v>193823</v>
      </c>
      <c r="B1586" t="s">
        <v>551</v>
      </c>
      <c r="C1586" t="s">
        <v>26</v>
      </c>
      <c r="D1586">
        <v>7003</v>
      </c>
      <c r="E1586">
        <v>8148</v>
      </c>
      <c r="F1586" t="s">
        <v>552</v>
      </c>
      <c r="G1586">
        <v>2</v>
      </c>
      <c r="H1586" t="s">
        <v>28</v>
      </c>
      <c r="I1586" t="s">
        <v>36</v>
      </c>
      <c r="J1586">
        <v>40461</v>
      </c>
      <c r="K1586" t="s">
        <v>37</v>
      </c>
      <c r="L1586">
        <v>40461</v>
      </c>
      <c r="M1586" t="s">
        <v>37</v>
      </c>
      <c r="N1586">
        <v>0</v>
      </c>
      <c r="O1586" t="s">
        <v>31</v>
      </c>
      <c r="P1586">
        <v>2322253</v>
      </c>
      <c r="Q1586" t="s">
        <v>238</v>
      </c>
      <c r="R1586">
        <v>18287.36</v>
      </c>
      <c r="S1586">
        <v>0</v>
      </c>
      <c r="T1586">
        <v>0</v>
      </c>
      <c r="U1586">
        <v>0</v>
      </c>
      <c r="V1586">
        <v>488.69</v>
      </c>
      <c r="W1586">
        <v>0</v>
      </c>
      <c r="X1586">
        <v>0</v>
      </c>
      <c r="Y1586">
        <v>0</v>
      </c>
    </row>
    <row r="1587" spans="1:25" x14ac:dyDescent="0.3">
      <c r="A1587">
        <v>512952</v>
      </c>
      <c r="B1587" t="s">
        <v>350</v>
      </c>
      <c r="C1587" t="s">
        <v>26</v>
      </c>
      <c r="D1587">
        <v>7001</v>
      </c>
      <c r="E1587">
        <v>8149</v>
      </c>
      <c r="F1587" t="s">
        <v>351</v>
      </c>
      <c r="G1587">
        <v>2</v>
      </c>
      <c r="H1587" t="s">
        <v>28</v>
      </c>
      <c r="I1587" t="s">
        <v>29</v>
      </c>
      <c r="J1587">
        <v>40004</v>
      </c>
      <c r="K1587" t="s">
        <v>352</v>
      </c>
      <c r="L1587">
        <v>40004</v>
      </c>
      <c r="M1587" t="s">
        <v>352</v>
      </c>
      <c r="N1587">
        <v>0</v>
      </c>
      <c r="O1587" t="s">
        <v>43</v>
      </c>
      <c r="P1587">
        <v>3544194</v>
      </c>
      <c r="Q1587" t="s">
        <v>131</v>
      </c>
      <c r="R1587">
        <v>15616.63</v>
      </c>
      <c r="S1587">
        <v>0</v>
      </c>
      <c r="T1587">
        <v>0</v>
      </c>
      <c r="U1587">
        <v>0</v>
      </c>
      <c r="V1587">
        <v>1158.6400000000001</v>
      </c>
      <c r="W1587">
        <v>0</v>
      </c>
      <c r="X1587">
        <v>0</v>
      </c>
      <c r="Y1587">
        <v>0</v>
      </c>
    </row>
    <row r="1588" spans="1:25" x14ac:dyDescent="0.3">
      <c r="A1588">
        <v>458677</v>
      </c>
      <c r="B1588" t="s">
        <v>65</v>
      </c>
      <c r="C1588" t="s">
        <v>26</v>
      </c>
      <c r="D1588">
        <v>7992</v>
      </c>
      <c r="E1588">
        <v>8149</v>
      </c>
      <c r="F1588" t="s">
        <v>182</v>
      </c>
      <c r="G1588">
        <v>4</v>
      </c>
      <c r="H1588" t="s">
        <v>35</v>
      </c>
      <c r="I1588" t="s">
        <v>29</v>
      </c>
      <c r="J1588">
        <v>2133</v>
      </c>
      <c r="K1588" t="s">
        <v>67</v>
      </c>
      <c r="L1588">
        <v>2133</v>
      </c>
      <c r="M1588" t="s">
        <v>67</v>
      </c>
      <c r="N1588" t="s">
        <v>68</v>
      </c>
      <c r="O1588" t="s">
        <v>69</v>
      </c>
      <c r="P1588">
        <v>2655165</v>
      </c>
      <c r="Q1588" t="s">
        <v>373</v>
      </c>
      <c r="R1588">
        <v>370770.14</v>
      </c>
      <c r="S1588">
        <v>0</v>
      </c>
      <c r="T1588">
        <v>0</v>
      </c>
      <c r="U1588">
        <v>0</v>
      </c>
      <c r="V1588">
        <v>24565.88</v>
      </c>
      <c r="W1588">
        <v>0</v>
      </c>
      <c r="X1588">
        <v>0</v>
      </c>
      <c r="Y1588">
        <v>0</v>
      </c>
    </row>
    <row r="1589" spans="1:25" x14ac:dyDescent="0.3">
      <c r="A1589">
        <v>911579</v>
      </c>
      <c r="B1589" t="s">
        <v>1405</v>
      </c>
      <c r="C1589" t="s">
        <v>26</v>
      </c>
      <c r="D1589">
        <v>7001</v>
      </c>
      <c r="E1589">
        <v>8149</v>
      </c>
      <c r="F1589" t="s">
        <v>1406</v>
      </c>
      <c r="G1589">
        <v>5</v>
      </c>
      <c r="H1589" t="s">
        <v>307</v>
      </c>
      <c r="I1589" t="s">
        <v>29</v>
      </c>
      <c r="J1589">
        <v>2561</v>
      </c>
      <c r="K1589" t="s">
        <v>1069</v>
      </c>
      <c r="L1589">
        <v>2561</v>
      </c>
      <c r="M1589" t="s">
        <v>1069</v>
      </c>
      <c r="N1589" t="s">
        <v>1407</v>
      </c>
      <c r="O1589" t="s">
        <v>31</v>
      </c>
      <c r="P1589">
        <v>3908944</v>
      </c>
      <c r="Q1589" t="s">
        <v>790</v>
      </c>
      <c r="R1589">
        <v>13273.85</v>
      </c>
      <c r="S1589">
        <v>2206.48</v>
      </c>
      <c r="T1589">
        <v>0</v>
      </c>
      <c r="U1589">
        <v>2283.04</v>
      </c>
      <c r="V1589">
        <v>1257.2</v>
      </c>
      <c r="W1589">
        <v>204.31</v>
      </c>
      <c r="X1589">
        <v>0</v>
      </c>
      <c r="Y1589">
        <v>153.81</v>
      </c>
    </row>
    <row r="1590" spans="1:25" x14ac:dyDescent="0.3">
      <c r="A1590">
        <v>512335</v>
      </c>
      <c r="B1590" t="s">
        <v>795</v>
      </c>
      <c r="C1590" t="s">
        <v>26</v>
      </c>
      <c r="D1590">
        <v>7997</v>
      </c>
      <c r="E1590">
        <v>8145</v>
      </c>
      <c r="F1590" t="s">
        <v>272</v>
      </c>
      <c r="G1590">
        <v>2</v>
      </c>
      <c r="H1590" t="s">
        <v>28</v>
      </c>
      <c r="I1590" t="s">
        <v>36</v>
      </c>
      <c r="J1590">
        <v>40165</v>
      </c>
      <c r="K1590" t="s">
        <v>273</v>
      </c>
      <c r="L1590">
        <v>40015</v>
      </c>
      <c r="M1590" t="s">
        <v>79</v>
      </c>
      <c r="N1590">
        <v>0</v>
      </c>
      <c r="O1590" t="s">
        <v>69</v>
      </c>
      <c r="P1590">
        <v>3945672</v>
      </c>
      <c r="Q1590" t="s">
        <v>505</v>
      </c>
      <c r="R1590">
        <v>18435.560000000001</v>
      </c>
      <c r="S1590">
        <v>2232.4899999999998</v>
      </c>
      <c r="T1590">
        <v>0</v>
      </c>
      <c r="U1590">
        <v>0</v>
      </c>
      <c r="V1590">
        <v>399.01</v>
      </c>
      <c r="W1590">
        <v>76.239999999999995</v>
      </c>
      <c r="X1590">
        <v>0</v>
      </c>
      <c r="Y1590">
        <v>0</v>
      </c>
    </row>
    <row r="1591" spans="1:25" x14ac:dyDescent="0.3">
      <c r="A1591">
        <v>730525</v>
      </c>
      <c r="B1591" t="s">
        <v>608</v>
      </c>
      <c r="C1591" t="s">
        <v>26</v>
      </c>
      <c r="D1591">
        <v>7995</v>
      </c>
      <c r="E1591">
        <v>8113</v>
      </c>
      <c r="F1591" t="s">
        <v>72</v>
      </c>
      <c r="G1591">
        <v>3</v>
      </c>
      <c r="H1591" t="s">
        <v>53</v>
      </c>
      <c r="I1591" t="s">
        <v>36</v>
      </c>
      <c r="J1591">
        <v>40558</v>
      </c>
      <c r="K1591" t="s">
        <v>73</v>
      </c>
      <c r="L1591">
        <v>40558</v>
      </c>
      <c r="M1591" t="s">
        <v>73</v>
      </c>
      <c r="N1591" t="s">
        <v>110</v>
      </c>
      <c r="O1591" t="s">
        <v>69</v>
      </c>
      <c r="P1591">
        <v>3224649</v>
      </c>
      <c r="Q1591" t="s">
        <v>580</v>
      </c>
      <c r="R1591">
        <v>1296.1300000000001</v>
      </c>
      <c r="S1591">
        <v>0</v>
      </c>
      <c r="T1591">
        <v>-222.2</v>
      </c>
      <c r="U1591">
        <v>0</v>
      </c>
      <c r="V1591">
        <v>54.89</v>
      </c>
      <c r="W1591">
        <v>0</v>
      </c>
      <c r="X1591">
        <v>0.38</v>
      </c>
      <c r="Y1591">
        <v>0</v>
      </c>
    </row>
    <row r="1592" spans="1:25" x14ac:dyDescent="0.3">
      <c r="A1592">
        <v>186274</v>
      </c>
      <c r="B1592" t="s">
        <v>546</v>
      </c>
      <c r="C1592" t="s">
        <v>26</v>
      </c>
      <c r="D1592">
        <v>7994</v>
      </c>
      <c r="E1592">
        <v>8149</v>
      </c>
      <c r="F1592" t="s">
        <v>547</v>
      </c>
      <c r="G1592">
        <v>4</v>
      </c>
      <c r="H1592" t="s">
        <v>35</v>
      </c>
      <c r="I1592" t="s">
        <v>29</v>
      </c>
      <c r="J1592">
        <v>1748</v>
      </c>
      <c r="K1592" t="s">
        <v>548</v>
      </c>
      <c r="L1592">
        <v>1748</v>
      </c>
      <c r="M1592" t="s">
        <v>548</v>
      </c>
      <c r="N1592" t="s">
        <v>549</v>
      </c>
      <c r="O1592" t="s">
        <v>43</v>
      </c>
      <c r="P1592">
        <v>3920881</v>
      </c>
      <c r="Q1592" t="s">
        <v>179</v>
      </c>
      <c r="R1592">
        <v>146833.78</v>
      </c>
      <c r="S1592">
        <v>33197.339999999997</v>
      </c>
      <c r="T1592">
        <v>11829.16</v>
      </c>
      <c r="U1592">
        <v>11849.3</v>
      </c>
      <c r="V1592">
        <v>17155.2</v>
      </c>
      <c r="W1592">
        <v>3508.2</v>
      </c>
      <c r="X1592">
        <v>1461.16</v>
      </c>
      <c r="Y1592">
        <v>455.74</v>
      </c>
    </row>
    <row r="1593" spans="1:25" x14ac:dyDescent="0.3">
      <c r="A1593">
        <v>819103</v>
      </c>
      <c r="B1593" t="s">
        <v>471</v>
      </c>
      <c r="C1593" t="s">
        <v>26</v>
      </c>
      <c r="D1593">
        <v>7001</v>
      </c>
      <c r="E1593">
        <v>8149</v>
      </c>
      <c r="F1593" t="s">
        <v>472</v>
      </c>
      <c r="G1593">
        <v>4</v>
      </c>
      <c r="H1593" t="s">
        <v>35</v>
      </c>
      <c r="I1593" t="s">
        <v>29</v>
      </c>
      <c r="J1593">
        <v>72009</v>
      </c>
      <c r="K1593" t="s">
        <v>473</v>
      </c>
      <c r="L1593">
        <v>72009</v>
      </c>
      <c r="M1593" t="s">
        <v>473</v>
      </c>
      <c r="N1593" t="s">
        <v>474</v>
      </c>
      <c r="O1593" t="s">
        <v>43</v>
      </c>
      <c r="P1593">
        <v>3908944</v>
      </c>
      <c r="Q1593" t="s">
        <v>790</v>
      </c>
      <c r="R1593">
        <v>692641.84</v>
      </c>
      <c r="S1593">
        <v>89223.54</v>
      </c>
      <c r="T1593">
        <v>39446.959999999999</v>
      </c>
      <c r="U1593">
        <v>35123.68</v>
      </c>
      <c r="V1593">
        <v>39852.32</v>
      </c>
      <c r="W1593">
        <v>5087.26</v>
      </c>
      <c r="X1593">
        <v>2182.86</v>
      </c>
      <c r="Y1593">
        <v>1056.04</v>
      </c>
    </row>
    <row r="1594" spans="1:25" x14ac:dyDescent="0.3">
      <c r="A1594">
        <v>806683</v>
      </c>
      <c r="B1594" t="s">
        <v>1408</v>
      </c>
      <c r="C1594" t="s">
        <v>26</v>
      </c>
      <c r="D1594">
        <v>7001</v>
      </c>
      <c r="E1594">
        <v>8149</v>
      </c>
      <c r="F1594" t="s">
        <v>1409</v>
      </c>
      <c r="G1594">
        <v>2</v>
      </c>
      <c r="H1594" t="s">
        <v>28</v>
      </c>
      <c r="I1594" t="s">
        <v>291</v>
      </c>
      <c r="J1594">
        <v>30859</v>
      </c>
      <c r="K1594" t="s">
        <v>1410</v>
      </c>
      <c r="L1594">
        <v>30057</v>
      </c>
      <c r="M1594" t="s">
        <v>1411</v>
      </c>
      <c r="N1594">
        <v>0</v>
      </c>
      <c r="O1594" t="s">
        <v>69</v>
      </c>
      <c r="P1594">
        <v>1527563</v>
      </c>
      <c r="Q1594" t="s">
        <v>104</v>
      </c>
      <c r="R1594">
        <v>210477.68</v>
      </c>
      <c r="S1594">
        <v>44569.97</v>
      </c>
      <c r="T1594">
        <v>25673.84</v>
      </c>
      <c r="U1594">
        <v>22061.279999999999</v>
      </c>
      <c r="V1594">
        <v>16200.32</v>
      </c>
      <c r="W1594">
        <v>3394.39</v>
      </c>
      <c r="X1594">
        <v>2024.97</v>
      </c>
      <c r="Y1594">
        <v>849.93</v>
      </c>
    </row>
    <row r="1595" spans="1:25" x14ac:dyDescent="0.3">
      <c r="A1595">
        <v>237779</v>
      </c>
      <c r="B1595" t="s">
        <v>834</v>
      </c>
      <c r="C1595" t="s">
        <v>26</v>
      </c>
      <c r="D1595">
        <v>7992</v>
      </c>
      <c r="E1595">
        <v>8149</v>
      </c>
      <c r="F1595" t="s">
        <v>835</v>
      </c>
      <c r="G1595">
        <v>4</v>
      </c>
      <c r="H1595" t="s">
        <v>35</v>
      </c>
      <c r="I1595" t="s">
        <v>29</v>
      </c>
      <c r="J1595">
        <v>72608</v>
      </c>
      <c r="K1595" t="s">
        <v>836</v>
      </c>
      <c r="L1595">
        <v>72608</v>
      </c>
      <c r="M1595" t="s">
        <v>836</v>
      </c>
      <c r="N1595" t="s">
        <v>837</v>
      </c>
      <c r="O1595" t="s">
        <v>69</v>
      </c>
      <c r="P1595">
        <v>1900257</v>
      </c>
      <c r="Q1595" t="s">
        <v>349</v>
      </c>
      <c r="R1595">
        <v>125391.22</v>
      </c>
      <c r="S1595">
        <v>25486.02</v>
      </c>
      <c r="T1595">
        <v>8616.2800000000007</v>
      </c>
      <c r="U1595">
        <v>8630.9599999999991</v>
      </c>
      <c r="V1595">
        <v>16196.74</v>
      </c>
      <c r="W1595">
        <v>3191.64</v>
      </c>
      <c r="X1595">
        <v>1143.28</v>
      </c>
      <c r="Y1595">
        <v>731.56</v>
      </c>
    </row>
    <row r="1596" spans="1:25" x14ac:dyDescent="0.3">
      <c r="A1596">
        <v>844150</v>
      </c>
      <c r="B1596" t="s">
        <v>196</v>
      </c>
      <c r="C1596" t="s">
        <v>26</v>
      </c>
      <c r="D1596">
        <v>7003</v>
      </c>
      <c r="E1596">
        <v>8148</v>
      </c>
      <c r="F1596" t="s">
        <v>197</v>
      </c>
      <c r="G1596">
        <v>4</v>
      </c>
      <c r="H1596" t="s">
        <v>35</v>
      </c>
      <c r="I1596" t="s">
        <v>36</v>
      </c>
      <c r="J1596">
        <v>40461</v>
      </c>
      <c r="K1596" t="s">
        <v>37</v>
      </c>
      <c r="L1596">
        <v>40461</v>
      </c>
      <c r="M1596" t="s">
        <v>37</v>
      </c>
      <c r="N1596" t="s">
        <v>198</v>
      </c>
      <c r="O1596" t="s">
        <v>31</v>
      </c>
      <c r="P1596">
        <v>3652856</v>
      </c>
      <c r="Q1596" t="s">
        <v>532</v>
      </c>
      <c r="R1596">
        <v>52317.74</v>
      </c>
      <c r="S1596">
        <v>18246.439999999999</v>
      </c>
      <c r="T1596">
        <v>0</v>
      </c>
      <c r="U1596">
        <v>0</v>
      </c>
      <c r="V1596">
        <v>1740.69</v>
      </c>
      <c r="W1596">
        <v>598.82000000000005</v>
      </c>
      <c r="X1596">
        <v>0</v>
      </c>
      <c r="Y1596">
        <v>0</v>
      </c>
    </row>
    <row r="1597" spans="1:25" x14ac:dyDescent="0.3">
      <c r="A1597">
        <v>183018</v>
      </c>
      <c r="B1597" t="s">
        <v>112</v>
      </c>
      <c r="C1597" t="s">
        <v>26</v>
      </c>
      <c r="D1597">
        <v>7670</v>
      </c>
      <c r="E1597">
        <v>8155</v>
      </c>
      <c r="F1597" t="s">
        <v>113</v>
      </c>
      <c r="G1597">
        <v>4</v>
      </c>
      <c r="H1597" t="s">
        <v>35</v>
      </c>
      <c r="I1597" t="s">
        <v>36</v>
      </c>
      <c r="J1597">
        <v>40206</v>
      </c>
      <c r="K1597" t="s">
        <v>47</v>
      </c>
      <c r="L1597">
        <v>40205</v>
      </c>
      <c r="M1597" t="s">
        <v>48</v>
      </c>
      <c r="N1597" t="s">
        <v>49</v>
      </c>
      <c r="O1597" t="s">
        <v>43</v>
      </c>
      <c r="P1597">
        <v>1837335</v>
      </c>
      <c r="Q1597" t="s">
        <v>303</v>
      </c>
      <c r="R1597">
        <v>122989.17</v>
      </c>
      <c r="S1597">
        <v>46200.62</v>
      </c>
      <c r="T1597">
        <v>0</v>
      </c>
      <c r="U1597">
        <v>0</v>
      </c>
      <c r="V1597">
        <v>5092.5200000000004</v>
      </c>
      <c r="W1597">
        <v>1879.44</v>
      </c>
      <c r="X1597">
        <v>0</v>
      </c>
      <c r="Y1597">
        <v>0</v>
      </c>
    </row>
    <row r="1598" spans="1:25" x14ac:dyDescent="0.3">
      <c r="A1598">
        <v>639459</v>
      </c>
      <c r="B1598" t="s">
        <v>115</v>
      </c>
      <c r="C1598" t="s">
        <v>26</v>
      </c>
      <c r="D1598">
        <v>7003</v>
      </c>
      <c r="E1598">
        <v>8148</v>
      </c>
      <c r="F1598" t="s">
        <v>116</v>
      </c>
      <c r="G1598">
        <v>4</v>
      </c>
      <c r="H1598" t="s">
        <v>35</v>
      </c>
      <c r="I1598" t="s">
        <v>36</v>
      </c>
      <c r="J1598">
        <v>40461</v>
      </c>
      <c r="K1598" t="s">
        <v>37</v>
      </c>
      <c r="L1598">
        <v>40461</v>
      </c>
      <c r="M1598" t="s">
        <v>37</v>
      </c>
      <c r="N1598" t="s">
        <v>117</v>
      </c>
      <c r="O1598" t="s">
        <v>31</v>
      </c>
      <c r="P1598">
        <v>2338747</v>
      </c>
      <c r="Q1598" t="s">
        <v>545</v>
      </c>
      <c r="R1598">
        <v>298227.09000000003</v>
      </c>
      <c r="S1598">
        <v>115269.06</v>
      </c>
      <c r="T1598">
        <v>0</v>
      </c>
      <c r="U1598">
        <v>0</v>
      </c>
      <c r="V1598">
        <v>11721.01</v>
      </c>
      <c r="W1598">
        <v>5243.51</v>
      </c>
      <c r="X1598">
        <v>0</v>
      </c>
      <c r="Y1598">
        <v>0</v>
      </c>
    </row>
    <row r="1599" spans="1:25" x14ac:dyDescent="0.3">
      <c r="A1599">
        <v>962455</v>
      </c>
      <c r="B1599" t="s">
        <v>1272</v>
      </c>
      <c r="C1599" t="s">
        <v>26</v>
      </c>
      <c r="D1599">
        <v>837</v>
      </c>
      <c r="E1599">
        <v>8149</v>
      </c>
      <c r="F1599" t="s">
        <v>1273</v>
      </c>
      <c r="G1599">
        <v>2</v>
      </c>
      <c r="H1599" t="s">
        <v>28</v>
      </c>
      <c r="I1599" t="s">
        <v>29</v>
      </c>
      <c r="J1599">
        <v>40848</v>
      </c>
      <c r="K1599" t="s">
        <v>42</v>
      </c>
      <c r="L1599">
        <v>40848</v>
      </c>
      <c r="M1599" t="s">
        <v>42</v>
      </c>
      <c r="N1599">
        <v>0</v>
      </c>
      <c r="O1599" t="s">
        <v>43</v>
      </c>
      <c r="P1599">
        <v>1527563</v>
      </c>
      <c r="Q1599" t="s">
        <v>104</v>
      </c>
      <c r="R1599">
        <v>289234.34999999998</v>
      </c>
      <c r="S1599">
        <v>0</v>
      </c>
      <c r="T1599">
        <v>29341.5</v>
      </c>
      <c r="U1599">
        <v>49637.88</v>
      </c>
      <c r="V1599">
        <v>19845.61</v>
      </c>
      <c r="W1599">
        <v>0</v>
      </c>
      <c r="X1599">
        <v>2305.31</v>
      </c>
      <c r="Y1599">
        <v>1912.69</v>
      </c>
    </row>
    <row r="1600" spans="1:25" x14ac:dyDescent="0.3">
      <c r="A1600">
        <v>870904</v>
      </c>
      <c r="B1600" t="s">
        <v>108</v>
      </c>
      <c r="C1600" t="s">
        <v>26</v>
      </c>
      <c r="D1600">
        <v>7995</v>
      </c>
      <c r="E1600">
        <v>8113</v>
      </c>
      <c r="F1600" t="s">
        <v>109</v>
      </c>
      <c r="G1600">
        <v>4</v>
      </c>
      <c r="H1600" t="s">
        <v>35</v>
      </c>
      <c r="I1600" t="s">
        <v>36</v>
      </c>
      <c r="J1600">
        <v>40558</v>
      </c>
      <c r="K1600" t="s">
        <v>73</v>
      </c>
      <c r="L1600">
        <v>40558</v>
      </c>
      <c r="M1600" t="s">
        <v>73</v>
      </c>
      <c r="N1600" t="s">
        <v>110</v>
      </c>
      <c r="O1600" t="s">
        <v>69</v>
      </c>
      <c r="P1600">
        <v>1538255</v>
      </c>
      <c r="Q1600" t="s">
        <v>318</v>
      </c>
      <c r="R1600">
        <v>141098.79999999999</v>
      </c>
      <c r="S1600">
        <v>18908.509999999998</v>
      </c>
      <c r="T1600">
        <v>6402.52</v>
      </c>
      <c r="U1600">
        <v>0</v>
      </c>
      <c r="V1600">
        <v>5072.09</v>
      </c>
      <c r="W1600">
        <v>549.28</v>
      </c>
      <c r="X1600">
        <v>187.7</v>
      </c>
      <c r="Y1600">
        <v>0</v>
      </c>
    </row>
    <row r="1601" spans="1:25" x14ac:dyDescent="0.3">
      <c r="A1601">
        <v>844150</v>
      </c>
      <c r="B1601" t="s">
        <v>196</v>
      </c>
      <c r="C1601" t="s">
        <v>26</v>
      </c>
      <c r="D1601">
        <v>7003</v>
      </c>
      <c r="E1601">
        <v>8148</v>
      </c>
      <c r="F1601" t="s">
        <v>197</v>
      </c>
      <c r="G1601">
        <v>4</v>
      </c>
      <c r="H1601" t="s">
        <v>35</v>
      </c>
      <c r="I1601" t="s">
        <v>36</v>
      </c>
      <c r="J1601">
        <v>40461</v>
      </c>
      <c r="K1601" t="s">
        <v>37</v>
      </c>
      <c r="L1601">
        <v>40461</v>
      </c>
      <c r="M1601" t="s">
        <v>37</v>
      </c>
      <c r="N1601" t="s">
        <v>198</v>
      </c>
      <c r="O1601" t="s">
        <v>31</v>
      </c>
      <c r="P1601">
        <v>3936366</v>
      </c>
      <c r="Q1601" t="s">
        <v>220</v>
      </c>
      <c r="R1601">
        <v>59897.65</v>
      </c>
      <c r="S1601">
        <v>9868.24</v>
      </c>
      <c r="T1601">
        <v>0</v>
      </c>
      <c r="U1601">
        <v>0</v>
      </c>
      <c r="V1601">
        <v>1301.28</v>
      </c>
      <c r="W1601">
        <v>168.44</v>
      </c>
      <c r="X1601">
        <v>0</v>
      </c>
      <c r="Y1601">
        <v>0</v>
      </c>
    </row>
    <row r="1602" spans="1:25" x14ac:dyDescent="0.3">
      <c r="A1602">
        <v>262890</v>
      </c>
      <c r="B1602" t="s">
        <v>678</v>
      </c>
      <c r="C1602" t="s">
        <v>26</v>
      </c>
      <c r="D1602">
        <v>7595</v>
      </c>
      <c r="E1602">
        <v>8149</v>
      </c>
      <c r="F1602" t="s">
        <v>519</v>
      </c>
      <c r="G1602">
        <v>2</v>
      </c>
      <c r="H1602" t="s">
        <v>28</v>
      </c>
      <c r="I1602" t="s">
        <v>29</v>
      </c>
      <c r="J1602">
        <v>72506</v>
      </c>
      <c r="K1602" t="s">
        <v>544</v>
      </c>
      <c r="L1602">
        <v>72480</v>
      </c>
      <c r="M1602" t="s">
        <v>130</v>
      </c>
      <c r="N1602">
        <v>0</v>
      </c>
      <c r="O1602" t="s">
        <v>43</v>
      </c>
      <c r="P1602">
        <v>3911963</v>
      </c>
      <c r="Q1602" t="s">
        <v>702</v>
      </c>
      <c r="R1602">
        <v>34634.949999999997</v>
      </c>
      <c r="S1602">
        <v>0</v>
      </c>
      <c r="T1602">
        <v>0</v>
      </c>
      <c r="U1602">
        <v>0</v>
      </c>
      <c r="V1602">
        <v>2992.79</v>
      </c>
      <c r="W1602">
        <v>0</v>
      </c>
      <c r="X1602">
        <v>0</v>
      </c>
      <c r="Y1602">
        <v>0</v>
      </c>
    </row>
    <row r="1603" spans="1:25" x14ac:dyDescent="0.3">
      <c r="A1603">
        <v>763137</v>
      </c>
      <c r="B1603" t="s">
        <v>1412</v>
      </c>
      <c r="C1603" t="s">
        <v>26</v>
      </c>
      <c r="D1603">
        <v>7001</v>
      </c>
      <c r="E1603">
        <v>8149</v>
      </c>
      <c r="F1603" t="s">
        <v>1413</v>
      </c>
      <c r="G1603">
        <v>2</v>
      </c>
      <c r="H1603" t="s">
        <v>28</v>
      </c>
      <c r="I1603" t="s">
        <v>29</v>
      </c>
      <c r="J1603">
        <v>72428</v>
      </c>
      <c r="K1603" t="s">
        <v>278</v>
      </c>
      <c r="L1603">
        <v>72428</v>
      </c>
      <c r="M1603" t="s">
        <v>278</v>
      </c>
      <c r="N1603">
        <v>0</v>
      </c>
      <c r="O1603" t="s">
        <v>69</v>
      </c>
      <c r="P1603">
        <v>2292423</v>
      </c>
      <c r="Q1603" t="s">
        <v>64</v>
      </c>
      <c r="R1603">
        <v>1441.44</v>
      </c>
      <c r="S1603">
        <v>0</v>
      </c>
      <c r="T1603">
        <v>0</v>
      </c>
      <c r="U1603">
        <v>0</v>
      </c>
      <c r="V1603">
        <v>102.04</v>
      </c>
      <c r="W1603">
        <v>0</v>
      </c>
      <c r="X1603">
        <v>0</v>
      </c>
      <c r="Y1603">
        <v>0</v>
      </c>
    </row>
    <row r="1604" spans="1:25" x14ac:dyDescent="0.3">
      <c r="A1604">
        <v>119402</v>
      </c>
      <c r="B1604" t="s">
        <v>1414</v>
      </c>
      <c r="C1604" t="s">
        <v>26</v>
      </c>
      <c r="D1604">
        <v>7992</v>
      </c>
      <c r="E1604">
        <v>8145</v>
      </c>
      <c r="F1604" t="s">
        <v>492</v>
      </c>
      <c r="G1604">
        <v>3</v>
      </c>
      <c r="H1604" t="s">
        <v>53</v>
      </c>
      <c r="I1604" t="s">
        <v>36</v>
      </c>
      <c r="J1604">
        <v>1468</v>
      </c>
      <c r="K1604" t="s">
        <v>348</v>
      </c>
      <c r="L1604">
        <v>1468</v>
      </c>
      <c r="M1604" t="s">
        <v>348</v>
      </c>
      <c r="N1604" t="s">
        <v>493</v>
      </c>
      <c r="O1604" t="s">
        <v>69</v>
      </c>
      <c r="P1604">
        <v>3745890</v>
      </c>
      <c r="Q1604" t="s">
        <v>731</v>
      </c>
      <c r="R1604">
        <v>13477.05</v>
      </c>
      <c r="S1604">
        <v>0</v>
      </c>
      <c r="T1604">
        <v>0</v>
      </c>
      <c r="U1604">
        <v>0</v>
      </c>
      <c r="V1604">
        <v>1339.59</v>
      </c>
      <c r="W1604">
        <v>0</v>
      </c>
      <c r="X1604">
        <v>0</v>
      </c>
      <c r="Y1604">
        <v>0</v>
      </c>
    </row>
    <row r="1605" spans="1:25" x14ac:dyDescent="0.3">
      <c r="A1605">
        <v>654172</v>
      </c>
      <c r="B1605" t="s">
        <v>266</v>
      </c>
      <c r="C1605" t="s">
        <v>26</v>
      </c>
      <c r="D1605">
        <v>7670</v>
      </c>
      <c r="E1605">
        <v>8155</v>
      </c>
      <c r="F1605" t="s">
        <v>142</v>
      </c>
      <c r="G1605">
        <v>4</v>
      </c>
      <c r="H1605" t="s">
        <v>35</v>
      </c>
      <c r="I1605" t="s">
        <v>36</v>
      </c>
      <c r="J1605">
        <v>40206</v>
      </c>
      <c r="K1605" t="s">
        <v>47</v>
      </c>
      <c r="L1605">
        <v>40205</v>
      </c>
      <c r="M1605" t="s">
        <v>48</v>
      </c>
      <c r="N1605" t="s">
        <v>143</v>
      </c>
      <c r="O1605" t="s">
        <v>43</v>
      </c>
      <c r="P1605">
        <v>2652238</v>
      </c>
      <c r="Q1605" t="s">
        <v>466</v>
      </c>
      <c r="R1605">
        <v>48836.14</v>
      </c>
      <c r="S1605">
        <v>8223.31</v>
      </c>
      <c r="T1605">
        <v>0</v>
      </c>
      <c r="U1605">
        <v>0</v>
      </c>
      <c r="V1605">
        <v>1752.41</v>
      </c>
      <c r="W1605">
        <v>291.55</v>
      </c>
      <c r="X1605">
        <v>0</v>
      </c>
      <c r="Y1605">
        <v>0</v>
      </c>
    </row>
    <row r="1606" spans="1:25" x14ac:dyDescent="0.3">
      <c r="A1606">
        <v>76007</v>
      </c>
      <c r="B1606" t="s">
        <v>400</v>
      </c>
      <c r="C1606" t="s">
        <v>26</v>
      </c>
      <c r="D1606">
        <v>7994</v>
      </c>
      <c r="E1606">
        <v>8149</v>
      </c>
      <c r="F1606" t="s">
        <v>52</v>
      </c>
      <c r="G1606">
        <v>3</v>
      </c>
      <c r="H1606" t="s">
        <v>53</v>
      </c>
      <c r="I1606" t="s">
        <v>36</v>
      </c>
      <c r="J1606">
        <v>40263</v>
      </c>
      <c r="K1606" t="s">
        <v>398</v>
      </c>
      <c r="L1606">
        <v>40263</v>
      </c>
      <c r="M1606" t="s">
        <v>398</v>
      </c>
      <c r="N1606" t="s">
        <v>55</v>
      </c>
      <c r="O1606" t="s">
        <v>43</v>
      </c>
      <c r="P1606">
        <v>1264985</v>
      </c>
      <c r="Q1606" t="s">
        <v>754</v>
      </c>
      <c r="R1606">
        <v>3904.3</v>
      </c>
      <c r="S1606">
        <v>919.41</v>
      </c>
      <c r="T1606">
        <v>574.02</v>
      </c>
      <c r="U1606">
        <v>1035</v>
      </c>
      <c r="V1606">
        <v>150.69999999999999</v>
      </c>
      <c r="W1606">
        <v>36.21</v>
      </c>
      <c r="X1606">
        <v>22.02</v>
      </c>
      <c r="Y1606">
        <v>41.4</v>
      </c>
    </row>
    <row r="1607" spans="1:25" x14ac:dyDescent="0.3">
      <c r="A1607">
        <v>844150</v>
      </c>
      <c r="B1607" t="s">
        <v>196</v>
      </c>
      <c r="C1607" t="s">
        <v>26</v>
      </c>
      <c r="D1607">
        <v>7003</v>
      </c>
      <c r="E1607">
        <v>8148</v>
      </c>
      <c r="F1607" t="s">
        <v>197</v>
      </c>
      <c r="G1607">
        <v>4</v>
      </c>
      <c r="H1607" t="s">
        <v>35</v>
      </c>
      <c r="I1607" t="s">
        <v>36</v>
      </c>
      <c r="J1607">
        <v>40461</v>
      </c>
      <c r="K1607" t="s">
        <v>37</v>
      </c>
      <c r="L1607">
        <v>40461</v>
      </c>
      <c r="M1607" t="s">
        <v>37</v>
      </c>
      <c r="N1607" t="s">
        <v>198</v>
      </c>
      <c r="O1607" t="s">
        <v>31</v>
      </c>
      <c r="P1607">
        <v>2143535</v>
      </c>
      <c r="Q1607" t="s">
        <v>226</v>
      </c>
      <c r="R1607">
        <v>96234</v>
      </c>
      <c r="S1607">
        <v>60062.67</v>
      </c>
      <c r="T1607">
        <v>0</v>
      </c>
      <c r="U1607">
        <v>0</v>
      </c>
      <c r="V1607">
        <v>2282.92</v>
      </c>
      <c r="W1607">
        <v>1459.15</v>
      </c>
      <c r="X1607">
        <v>0</v>
      </c>
      <c r="Y1607">
        <v>0</v>
      </c>
    </row>
    <row r="1608" spans="1:25" x14ac:dyDescent="0.3">
      <c r="A1608">
        <v>131575</v>
      </c>
      <c r="B1608" t="s">
        <v>661</v>
      </c>
      <c r="C1608" t="s">
        <v>26</v>
      </c>
      <c r="D1608">
        <v>7670</v>
      </c>
      <c r="E1608">
        <v>8155</v>
      </c>
      <c r="F1608" t="s">
        <v>113</v>
      </c>
      <c r="G1608">
        <v>2</v>
      </c>
      <c r="H1608" t="s">
        <v>28</v>
      </c>
      <c r="I1608" t="s">
        <v>36</v>
      </c>
      <c r="J1608">
        <v>40206</v>
      </c>
      <c r="K1608" t="s">
        <v>47</v>
      </c>
      <c r="L1608">
        <v>40205</v>
      </c>
      <c r="M1608" t="s">
        <v>48</v>
      </c>
      <c r="N1608">
        <v>0</v>
      </c>
      <c r="O1608" t="s">
        <v>43</v>
      </c>
      <c r="P1608">
        <v>2303410</v>
      </c>
      <c r="Q1608" t="s">
        <v>389</v>
      </c>
      <c r="R1608">
        <v>40949.910000000003</v>
      </c>
      <c r="S1608">
        <v>27299.94</v>
      </c>
      <c r="T1608">
        <v>0</v>
      </c>
      <c r="U1608">
        <v>0</v>
      </c>
      <c r="V1608">
        <v>796.11</v>
      </c>
      <c r="W1608">
        <v>530.96</v>
      </c>
      <c r="X1608">
        <v>0</v>
      </c>
      <c r="Y1608">
        <v>0</v>
      </c>
    </row>
    <row r="1609" spans="1:25" x14ac:dyDescent="0.3">
      <c r="A1609">
        <v>639459</v>
      </c>
      <c r="B1609" t="s">
        <v>115</v>
      </c>
      <c r="C1609" t="s">
        <v>26</v>
      </c>
      <c r="D1609">
        <v>7003</v>
      </c>
      <c r="E1609">
        <v>8148</v>
      </c>
      <c r="F1609" t="s">
        <v>116</v>
      </c>
      <c r="G1609">
        <v>4</v>
      </c>
      <c r="H1609" t="s">
        <v>35</v>
      </c>
      <c r="I1609" t="s">
        <v>36</v>
      </c>
      <c r="J1609">
        <v>40461</v>
      </c>
      <c r="K1609" t="s">
        <v>37</v>
      </c>
      <c r="L1609">
        <v>40461</v>
      </c>
      <c r="M1609" t="s">
        <v>37</v>
      </c>
      <c r="N1609" t="s">
        <v>117</v>
      </c>
      <c r="O1609" t="s">
        <v>31</v>
      </c>
      <c r="P1609">
        <v>2363364</v>
      </c>
      <c r="Q1609" t="s">
        <v>1115</v>
      </c>
      <c r="R1609">
        <v>6734.9</v>
      </c>
      <c r="S1609">
        <v>6734.9</v>
      </c>
      <c r="T1609">
        <v>0</v>
      </c>
      <c r="U1609">
        <v>0</v>
      </c>
      <c r="V1609">
        <v>784.02</v>
      </c>
      <c r="W1609">
        <v>784.02</v>
      </c>
      <c r="X1609">
        <v>0</v>
      </c>
      <c r="Y1609">
        <v>0</v>
      </c>
    </row>
    <row r="1610" spans="1:25" x14ac:dyDescent="0.3">
      <c r="A1610">
        <v>721786</v>
      </c>
      <c r="B1610" t="s">
        <v>279</v>
      </c>
      <c r="C1610" t="s">
        <v>26</v>
      </c>
      <c r="D1610">
        <v>7003</v>
      </c>
      <c r="E1610">
        <v>8148</v>
      </c>
      <c r="F1610" t="s">
        <v>280</v>
      </c>
      <c r="G1610">
        <v>4</v>
      </c>
      <c r="H1610" t="s">
        <v>35</v>
      </c>
      <c r="I1610" t="s">
        <v>36</v>
      </c>
      <c r="J1610">
        <v>40461</v>
      </c>
      <c r="K1610" t="s">
        <v>37</v>
      </c>
      <c r="L1610">
        <v>40461</v>
      </c>
      <c r="M1610" t="s">
        <v>37</v>
      </c>
      <c r="N1610" t="s">
        <v>281</v>
      </c>
      <c r="O1610" t="s">
        <v>31</v>
      </c>
      <c r="P1610">
        <v>3239506</v>
      </c>
      <c r="Q1610" t="s">
        <v>720</v>
      </c>
      <c r="R1610">
        <v>815805.5</v>
      </c>
      <c r="S1610">
        <v>236454.2</v>
      </c>
      <c r="T1610">
        <v>0</v>
      </c>
      <c r="U1610">
        <v>0</v>
      </c>
      <c r="V1610">
        <v>12519.17</v>
      </c>
      <c r="W1610">
        <v>4028.09</v>
      </c>
      <c r="X1610">
        <v>0</v>
      </c>
      <c r="Y1610">
        <v>0</v>
      </c>
    </row>
    <row r="1611" spans="1:25" x14ac:dyDescent="0.3">
      <c r="A1611">
        <v>759033</v>
      </c>
      <c r="B1611" t="s">
        <v>150</v>
      </c>
      <c r="C1611" t="s">
        <v>26</v>
      </c>
      <c r="D1611">
        <v>7001</v>
      </c>
      <c r="E1611">
        <v>8149</v>
      </c>
      <c r="F1611" t="s">
        <v>116</v>
      </c>
      <c r="G1611">
        <v>2</v>
      </c>
      <c r="H1611" t="s">
        <v>28</v>
      </c>
      <c r="I1611" t="s">
        <v>29</v>
      </c>
      <c r="J1611">
        <v>40461</v>
      </c>
      <c r="K1611" t="s">
        <v>37</v>
      </c>
      <c r="L1611">
        <v>40461</v>
      </c>
      <c r="M1611" t="s">
        <v>37</v>
      </c>
      <c r="N1611">
        <v>0</v>
      </c>
      <c r="O1611" t="s">
        <v>31</v>
      </c>
      <c r="P1611">
        <v>3915113</v>
      </c>
      <c r="Q1611" t="s">
        <v>121</v>
      </c>
      <c r="R1611">
        <v>16847.400000000001</v>
      </c>
      <c r="S1611">
        <v>6272.7</v>
      </c>
      <c r="T1611">
        <v>0</v>
      </c>
      <c r="U1611">
        <v>0</v>
      </c>
      <c r="V1611">
        <v>819.57</v>
      </c>
      <c r="W1611">
        <v>443.7</v>
      </c>
      <c r="X1611">
        <v>0</v>
      </c>
      <c r="Y1611">
        <v>0</v>
      </c>
    </row>
    <row r="1612" spans="1:25" x14ac:dyDescent="0.3">
      <c r="A1612">
        <v>730203</v>
      </c>
      <c r="B1612" t="s">
        <v>160</v>
      </c>
      <c r="C1612" t="s">
        <v>26</v>
      </c>
      <c r="D1612">
        <v>7995</v>
      </c>
      <c r="E1612">
        <v>8113</v>
      </c>
      <c r="F1612" t="s">
        <v>109</v>
      </c>
      <c r="G1612">
        <v>3</v>
      </c>
      <c r="H1612" t="s">
        <v>53</v>
      </c>
      <c r="I1612" t="s">
        <v>36</v>
      </c>
      <c r="J1612">
        <v>40558</v>
      </c>
      <c r="K1612" t="s">
        <v>73</v>
      </c>
      <c r="L1612">
        <v>40558</v>
      </c>
      <c r="M1612" t="s">
        <v>73</v>
      </c>
      <c r="N1612" t="s">
        <v>110</v>
      </c>
      <c r="O1612" t="s">
        <v>69</v>
      </c>
      <c r="P1612">
        <v>2293470</v>
      </c>
      <c r="Q1612" t="s">
        <v>39</v>
      </c>
      <c r="R1612">
        <v>2027.34</v>
      </c>
      <c r="S1612">
        <v>0</v>
      </c>
      <c r="T1612">
        <v>0</v>
      </c>
      <c r="U1612">
        <v>0</v>
      </c>
      <c r="V1612">
        <v>83.8</v>
      </c>
      <c r="W1612">
        <v>0</v>
      </c>
      <c r="X1612">
        <v>0</v>
      </c>
      <c r="Y1612">
        <v>0</v>
      </c>
    </row>
    <row r="1613" spans="1:25" x14ac:dyDescent="0.3">
      <c r="A1613">
        <v>497890</v>
      </c>
      <c r="B1613" t="s">
        <v>966</v>
      </c>
      <c r="C1613" t="s">
        <v>26</v>
      </c>
      <c r="D1613">
        <v>7670</v>
      </c>
      <c r="E1613">
        <v>8155</v>
      </c>
      <c r="F1613" t="s">
        <v>249</v>
      </c>
      <c r="G1613">
        <v>4</v>
      </c>
      <c r="H1613" t="s">
        <v>35</v>
      </c>
      <c r="I1613" t="s">
        <v>36</v>
      </c>
      <c r="J1613">
        <v>40206</v>
      </c>
      <c r="K1613" t="s">
        <v>47</v>
      </c>
      <c r="L1613">
        <v>40205</v>
      </c>
      <c r="M1613" t="s">
        <v>48</v>
      </c>
      <c r="N1613" t="s">
        <v>690</v>
      </c>
      <c r="O1613" t="s">
        <v>43</v>
      </c>
      <c r="P1613">
        <v>3280955</v>
      </c>
      <c r="Q1613" t="s">
        <v>133</v>
      </c>
      <c r="R1613">
        <v>5153.28</v>
      </c>
      <c r="S1613">
        <v>1114.5</v>
      </c>
      <c r="T1613">
        <v>0</v>
      </c>
      <c r="U1613">
        <v>0</v>
      </c>
      <c r="V1613">
        <v>77.77</v>
      </c>
      <c r="W1613">
        <v>17.71</v>
      </c>
      <c r="X1613">
        <v>0</v>
      </c>
      <c r="Y1613">
        <v>0</v>
      </c>
    </row>
    <row r="1614" spans="1:25" x14ac:dyDescent="0.3">
      <c r="A1614">
        <v>868408</v>
      </c>
      <c r="B1614" t="s">
        <v>476</v>
      </c>
      <c r="C1614" t="s">
        <v>26</v>
      </c>
      <c r="D1614">
        <v>7003</v>
      </c>
      <c r="E1614">
        <v>8148</v>
      </c>
      <c r="F1614" t="s">
        <v>87</v>
      </c>
      <c r="G1614">
        <v>4</v>
      </c>
      <c r="H1614" t="s">
        <v>35</v>
      </c>
      <c r="I1614" t="s">
        <v>36</v>
      </c>
      <c r="J1614">
        <v>40461</v>
      </c>
      <c r="K1614" t="s">
        <v>37</v>
      </c>
      <c r="L1614">
        <v>40461</v>
      </c>
      <c r="M1614" t="s">
        <v>37</v>
      </c>
      <c r="N1614" t="s">
        <v>477</v>
      </c>
      <c r="O1614" t="s">
        <v>31</v>
      </c>
      <c r="P1614">
        <v>1215615</v>
      </c>
      <c r="Q1614" t="s">
        <v>250</v>
      </c>
      <c r="R1614">
        <v>14175.97</v>
      </c>
      <c r="S1614">
        <v>2972.55</v>
      </c>
      <c r="T1614">
        <v>0</v>
      </c>
      <c r="U1614">
        <v>0</v>
      </c>
      <c r="V1614">
        <v>843.86</v>
      </c>
      <c r="W1614">
        <v>197.54</v>
      </c>
      <c r="X1614">
        <v>0</v>
      </c>
      <c r="Y1614">
        <v>0</v>
      </c>
    </row>
    <row r="1615" spans="1:25" x14ac:dyDescent="0.3">
      <c r="A1615">
        <v>176286</v>
      </c>
      <c r="B1615" t="s">
        <v>647</v>
      </c>
      <c r="C1615" t="s">
        <v>26</v>
      </c>
      <c r="D1615">
        <v>7003</v>
      </c>
      <c r="E1615">
        <v>8148</v>
      </c>
      <c r="F1615" t="s">
        <v>648</v>
      </c>
      <c r="G1615">
        <v>3</v>
      </c>
      <c r="H1615" t="s">
        <v>53</v>
      </c>
      <c r="I1615" t="s">
        <v>36</v>
      </c>
      <c r="J1615">
        <v>40461</v>
      </c>
      <c r="K1615" t="s">
        <v>37</v>
      </c>
      <c r="L1615">
        <v>40461</v>
      </c>
      <c r="M1615" t="s">
        <v>37</v>
      </c>
      <c r="N1615" t="s">
        <v>649</v>
      </c>
      <c r="O1615" t="s">
        <v>31</v>
      </c>
      <c r="P1615">
        <v>2673218</v>
      </c>
      <c r="Q1615" t="s">
        <v>415</v>
      </c>
      <c r="R1615">
        <v>18763.66</v>
      </c>
      <c r="S1615">
        <v>18763.66</v>
      </c>
      <c r="T1615">
        <v>0</v>
      </c>
      <c r="U1615">
        <v>0</v>
      </c>
      <c r="V1615">
        <v>430.24</v>
      </c>
      <c r="W1615">
        <v>430.24</v>
      </c>
      <c r="X1615">
        <v>0</v>
      </c>
      <c r="Y1615">
        <v>0</v>
      </c>
    </row>
    <row r="1616" spans="1:25" x14ac:dyDescent="0.3">
      <c r="A1616">
        <v>5160</v>
      </c>
      <c r="B1616" t="s">
        <v>1415</v>
      </c>
      <c r="C1616" t="s">
        <v>26</v>
      </c>
      <c r="D1616">
        <v>835</v>
      </c>
      <c r="E1616">
        <v>8149</v>
      </c>
      <c r="F1616" t="s">
        <v>1416</v>
      </c>
      <c r="G1616">
        <v>2</v>
      </c>
      <c r="H1616" t="s">
        <v>28</v>
      </c>
      <c r="I1616" t="s">
        <v>29</v>
      </c>
      <c r="J1616">
        <v>40848</v>
      </c>
      <c r="K1616" t="s">
        <v>42</v>
      </c>
      <c r="L1616">
        <v>40848</v>
      </c>
      <c r="M1616" t="s">
        <v>42</v>
      </c>
      <c r="N1616">
        <v>0</v>
      </c>
      <c r="O1616" t="s">
        <v>43</v>
      </c>
      <c r="P1616">
        <v>2667129</v>
      </c>
      <c r="Q1616" t="s">
        <v>889</v>
      </c>
      <c r="R1616">
        <v>9336.6</v>
      </c>
      <c r="S1616">
        <v>0</v>
      </c>
      <c r="T1616">
        <v>0</v>
      </c>
      <c r="U1616">
        <v>0</v>
      </c>
      <c r="V1616">
        <v>561.6</v>
      </c>
      <c r="W1616">
        <v>0</v>
      </c>
      <c r="X1616">
        <v>0</v>
      </c>
      <c r="Y1616">
        <v>0</v>
      </c>
    </row>
    <row r="1617" spans="1:25" x14ac:dyDescent="0.3">
      <c r="A1617">
        <v>459661</v>
      </c>
      <c r="B1617" t="s">
        <v>251</v>
      </c>
      <c r="C1617" t="s">
        <v>26</v>
      </c>
      <c r="D1617">
        <v>879</v>
      </c>
      <c r="E1617">
        <v>8149</v>
      </c>
      <c r="F1617" t="s">
        <v>252</v>
      </c>
      <c r="G1617">
        <v>4</v>
      </c>
      <c r="H1617" t="s">
        <v>35</v>
      </c>
      <c r="I1617" t="s">
        <v>217</v>
      </c>
      <c r="J1617">
        <v>73452</v>
      </c>
      <c r="K1617" t="s">
        <v>253</v>
      </c>
      <c r="L1617">
        <v>73452</v>
      </c>
      <c r="M1617" t="s">
        <v>253</v>
      </c>
      <c r="N1617" t="s">
        <v>254</v>
      </c>
      <c r="O1617" t="s">
        <v>69</v>
      </c>
      <c r="P1617">
        <v>2590396</v>
      </c>
      <c r="Q1617" t="s">
        <v>463</v>
      </c>
      <c r="R1617">
        <v>8214.1200000000008</v>
      </c>
      <c r="S1617">
        <v>0</v>
      </c>
      <c r="T1617">
        <v>0</v>
      </c>
      <c r="U1617">
        <v>0</v>
      </c>
      <c r="V1617">
        <v>537.9</v>
      </c>
      <c r="W1617">
        <v>0</v>
      </c>
      <c r="X1617">
        <v>0</v>
      </c>
      <c r="Y1617">
        <v>0</v>
      </c>
    </row>
    <row r="1618" spans="1:25" x14ac:dyDescent="0.3">
      <c r="A1618">
        <v>411079</v>
      </c>
      <c r="B1618" t="s">
        <v>123</v>
      </c>
      <c r="C1618" t="s">
        <v>26</v>
      </c>
      <c r="D1618">
        <v>7997</v>
      </c>
      <c r="E1618">
        <v>8145</v>
      </c>
      <c r="F1618" t="s">
        <v>77</v>
      </c>
      <c r="G1618">
        <v>2</v>
      </c>
      <c r="H1618" t="s">
        <v>28</v>
      </c>
      <c r="I1618" t="s">
        <v>29</v>
      </c>
      <c r="J1618">
        <v>40203</v>
      </c>
      <c r="K1618" t="s">
        <v>78</v>
      </c>
      <c r="L1618">
        <v>40015</v>
      </c>
      <c r="M1618" t="s">
        <v>79</v>
      </c>
      <c r="N1618">
        <v>0</v>
      </c>
      <c r="O1618" t="s">
        <v>69</v>
      </c>
      <c r="P1618">
        <v>1190719</v>
      </c>
      <c r="Q1618" t="s">
        <v>107</v>
      </c>
      <c r="R1618">
        <v>0</v>
      </c>
      <c r="S1618">
        <v>0</v>
      </c>
      <c r="T1618">
        <v>0</v>
      </c>
      <c r="U1618">
        <v>4191.66</v>
      </c>
      <c r="V1618">
        <v>0</v>
      </c>
      <c r="W1618">
        <v>0</v>
      </c>
      <c r="X1618">
        <v>0</v>
      </c>
      <c r="Y1618">
        <v>49.63</v>
      </c>
    </row>
    <row r="1619" spans="1:25" x14ac:dyDescent="0.3">
      <c r="A1619">
        <v>876660</v>
      </c>
      <c r="B1619" t="s">
        <v>1417</v>
      </c>
      <c r="C1619" t="s">
        <v>26</v>
      </c>
      <c r="D1619">
        <v>7989</v>
      </c>
      <c r="E1619">
        <v>8149</v>
      </c>
      <c r="F1619" t="s">
        <v>1418</v>
      </c>
      <c r="G1619">
        <v>2</v>
      </c>
      <c r="H1619" t="s">
        <v>28</v>
      </c>
      <c r="I1619" t="s">
        <v>761</v>
      </c>
      <c r="J1619">
        <v>35000</v>
      </c>
      <c r="K1619" t="s">
        <v>762</v>
      </c>
      <c r="L1619">
        <v>35000</v>
      </c>
      <c r="M1619" t="s">
        <v>762</v>
      </c>
      <c r="N1619">
        <v>0</v>
      </c>
      <c r="O1619" t="s">
        <v>31</v>
      </c>
      <c r="P1619">
        <v>3676434</v>
      </c>
      <c r="Q1619" t="s">
        <v>286</v>
      </c>
      <c r="R1619">
        <v>57720</v>
      </c>
      <c r="S1619">
        <v>57720</v>
      </c>
      <c r="T1619">
        <v>102000</v>
      </c>
      <c r="U1619">
        <v>0</v>
      </c>
      <c r="V1619">
        <v>1674.13</v>
      </c>
      <c r="W1619">
        <v>1674.13</v>
      </c>
      <c r="X1619">
        <v>2618</v>
      </c>
      <c r="Y1619">
        <v>0</v>
      </c>
    </row>
    <row r="1620" spans="1:25" x14ac:dyDescent="0.3">
      <c r="A1620">
        <v>512952</v>
      </c>
      <c r="B1620" t="s">
        <v>350</v>
      </c>
      <c r="C1620" t="s">
        <v>26</v>
      </c>
      <c r="D1620">
        <v>7001</v>
      </c>
      <c r="E1620">
        <v>8149</v>
      </c>
      <c r="F1620" t="s">
        <v>351</v>
      </c>
      <c r="G1620">
        <v>2</v>
      </c>
      <c r="H1620" t="s">
        <v>28</v>
      </c>
      <c r="I1620" t="s">
        <v>29</v>
      </c>
      <c r="J1620">
        <v>40004</v>
      </c>
      <c r="K1620" t="s">
        <v>352</v>
      </c>
      <c r="L1620">
        <v>40004</v>
      </c>
      <c r="M1620" t="s">
        <v>352</v>
      </c>
      <c r="N1620">
        <v>0</v>
      </c>
      <c r="O1620" t="s">
        <v>43</v>
      </c>
      <c r="P1620">
        <v>3544145</v>
      </c>
      <c r="Q1620" t="s">
        <v>903</v>
      </c>
      <c r="R1620">
        <v>3370.59</v>
      </c>
      <c r="S1620">
        <v>0</v>
      </c>
      <c r="T1620">
        <v>0</v>
      </c>
      <c r="U1620">
        <v>0</v>
      </c>
      <c r="V1620">
        <v>250.98</v>
      </c>
      <c r="W1620">
        <v>0</v>
      </c>
      <c r="X1620">
        <v>0</v>
      </c>
      <c r="Y1620">
        <v>0</v>
      </c>
    </row>
    <row r="1621" spans="1:25" x14ac:dyDescent="0.3">
      <c r="A1621">
        <v>748102</v>
      </c>
      <c r="B1621" t="s">
        <v>1419</v>
      </c>
      <c r="C1621" t="s">
        <v>26</v>
      </c>
      <c r="D1621">
        <v>7001</v>
      </c>
      <c r="E1621">
        <v>8149</v>
      </c>
      <c r="G1621">
        <v>2</v>
      </c>
      <c r="H1621" t="s">
        <v>28</v>
      </c>
      <c r="I1621" t="s">
        <v>291</v>
      </c>
      <c r="J1621">
        <v>36733</v>
      </c>
      <c r="K1621" t="s">
        <v>1420</v>
      </c>
      <c r="L1621">
        <v>36733</v>
      </c>
      <c r="M1621" t="s">
        <v>1420</v>
      </c>
      <c r="N1621">
        <v>0</v>
      </c>
      <c r="O1621" t="s">
        <v>31</v>
      </c>
      <c r="P1621">
        <v>3747631</v>
      </c>
      <c r="Q1621" t="s">
        <v>294</v>
      </c>
      <c r="R1621">
        <v>1608.1</v>
      </c>
      <c r="S1621">
        <v>1608.1</v>
      </c>
      <c r="T1621">
        <v>0</v>
      </c>
      <c r="U1621">
        <v>0</v>
      </c>
      <c r="V1621">
        <v>135.26</v>
      </c>
      <c r="W1621">
        <v>135.26</v>
      </c>
      <c r="X1621">
        <v>0</v>
      </c>
      <c r="Y1621">
        <v>0</v>
      </c>
    </row>
    <row r="1622" spans="1:25" x14ac:dyDescent="0.3">
      <c r="A1622">
        <v>721786</v>
      </c>
      <c r="B1622" t="s">
        <v>279</v>
      </c>
      <c r="C1622" t="s">
        <v>26</v>
      </c>
      <c r="D1622">
        <v>7003</v>
      </c>
      <c r="E1622">
        <v>8148</v>
      </c>
      <c r="F1622" t="s">
        <v>280</v>
      </c>
      <c r="G1622">
        <v>4</v>
      </c>
      <c r="H1622" t="s">
        <v>35</v>
      </c>
      <c r="I1622" t="s">
        <v>36</v>
      </c>
      <c r="J1622">
        <v>40461</v>
      </c>
      <c r="K1622" t="s">
        <v>37</v>
      </c>
      <c r="L1622">
        <v>40461</v>
      </c>
      <c r="M1622" t="s">
        <v>37</v>
      </c>
      <c r="N1622" t="s">
        <v>281</v>
      </c>
      <c r="O1622" t="s">
        <v>31</v>
      </c>
      <c r="P1622">
        <v>2387223</v>
      </c>
      <c r="Q1622" t="s">
        <v>265</v>
      </c>
      <c r="R1622">
        <v>5591.28</v>
      </c>
      <c r="S1622">
        <v>0</v>
      </c>
      <c r="T1622">
        <v>0</v>
      </c>
      <c r="U1622">
        <v>0</v>
      </c>
      <c r="V1622">
        <v>176.55</v>
      </c>
      <c r="W1622">
        <v>0</v>
      </c>
      <c r="X1622">
        <v>0</v>
      </c>
      <c r="Y1622">
        <v>0</v>
      </c>
    </row>
    <row r="1623" spans="1:25" x14ac:dyDescent="0.3">
      <c r="A1623">
        <v>193823</v>
      </c>
      <c r="B1623" t="s">
        <v>551</v>
      </c>
      <c r="C1623" t="s">
        <v>26</v>
      </c>
      <c r="D1623">
        <v>7003</v>
      </c>
      <c r="E1623">
        <v>8148</v>
      </c>
      <c r="F1623" t="s">
        <v>552</v>
      </c>
      <c r="G1623">
        <v>2</v>
      </c>
      <c r="H1623" t="s">
        <v>28</v>
      </c>
      <c r="I1623" t="s">
        <v>36</v>
      </c>
      <c r="J1623">
        <v>40461</v>
      </c>
      <c r="K1623" t="s">
        <v>37</v>
      </c>
      <c r="L1623">
        <v>40461</v>
      </c>
      <c r="M1623" t="s">
        <v>37</v>
      </c>
      <c r="N1623">
        <v>0</v>
      </c>
      <c r="O1623" t="s">
        <v>31</v>
      </c>
      <c r="P1623">
        <v>2360717</v>
      </c>
      <c r="Q1623" t="s">
        <v>1047</v>
      </c>
      <c r="R1623">
        <v>9960</v>
      </c>
      <c r="S1623">
        <v>0</v>
      </c>
      <c r="T1623">
        <v>0</v>
      </c>
      <c r="U1623">
        <v>0</v>
      </c>
      <c r="V1623">
        <v>258.95999999999998</v>
      </c>
      <c r="W1623">
        <v>0</v>
      </c>
      <c r="X1623">
        <v>0</v>
      </c>
      <c r="Y1623">
        <v>0</v>
      </c>
    </row>
    <row r="1624" spans="1:25" x14ac:dyDescent="0.3">
      <c r="A1624">
        <v>505493</v>
      </c>
      <c r="B1624" t="s">
        <v>334</v>
      </c>
      <c r="C1624" t="s">
        <v>26</v>
      </c>
      <c r="D1624">
        <v>7994</v>
      </c>
      <c r="E1624">
        <v>8149</v>
      </c>
      <c r="F1624" t="s">
        <v>335</v>
      </c>
      <c r="G1624">
        <v>2</v>
      </c>
      <c r="H1624" t="s">
        <v>28</v>
      </c>
      <c r="I1624" t="s">
        <v>29</v>
      </c>
      <c r="J1624">
        <v>73311</v>
      </c>
      <c r="K1624" t="s">
        <v>336</v>
      </c>
      <c r="L1624">
        <v>73311</v>
      </c>
      <c r="M1624" t="s">
        <v>336</v>
      </c>
      <c r="N1624">
        <v>0</v>
      </c>
      <c r="O1624" t="s">
        <v>43</v>
      </c>
      <c r="P1624">
        <v>2322253</v>
      </c>
      <c r="Q1624" t="s">
        <v>238</v>
      </c>
      <c r="R1624">
        <v>4783.8500000000004</v>
      </c>
      <c r="S1624">
        <v>0</v>
      </c>
      <c r="T1624">
        <v>0</v>
      </c>
      <c r="U1624">
        <v>0</v>
      </c>
      <c r="V1624">
        <v>56.67</v>
      </c>
      <c r="W1624">
        <v>0</v>
      </c>
      <c r="X1624">
        <v>0</v>
      </c>
      <c r="Y1624">
        <v>0</v>
      </c>
    </row>
    <row r="1625" spans="1:25" x14ac:dyDescent="0.3">
      <c r="A1625">
        <v>729613</v>
      </c>
      <c r="B1625" t="s">
        <v>368</v>
      </c>
      <c r="C1625" t="s">
        <v>26</v>
      </c>
      <c r="D1625">
        <v>7995</v>
      </c>
      <c r="E1625">
        <v>8113</v>
      </c>
      <c r="F1625" t="s">
        <v>109</v>
      </c>
      <c r="G1625">
        <v>2</v>
      </c>
      <c r="H1625" t="s">
        <v>28</v>
      </c>
      <c r="I1625" t="s">
        <v>36</v>
      </c>
      <c r="J1625">
        <v>40558</v>
      </c>
      <c r="K1625" t="s">
        <v>73</v>
      </c>
      <c r="L1625">
        <v>40558</v>
      </c>
      <c r="M1625" t="s">
        <v>73</v>
      </c>
      <c r="N1625">
        <v>0</v>
      </c>
      <c r="O1625" t="s">
        <v>69</v>
      </c>
      <c r="P1625">
        <v>3915113</v>
      </c>
      <c r="Q1625" t="s">
        <v>121</v>
      </c>
      <c r="R1625">
        <v>8282.4</v>
      </c>
      <c r="S1625">
        <v>0</v>
      </c>
      <c r="T1625">
        <v>0</v>
      </c>
      <c r="U1625">
        <v>0</v>
      </c>
      <c r="V1625">
        <v>571.86</v>
      </c>
      <c r="W1625">
        <v>0</v>
      </c>
      <c r="X1625">
        <v>0</v>
      </c>
      <c r="Y1625">
        <v>0</v>
      </c>
    </row>
    <row r="1626" spans="1:25" x14ac:dyDescent="0.3">
      <c r="A1626">
        <v>739183</v>
      </c>
      <c r="B1626" t="s">
        <v>1421</v>
      </c>
      <c r="C1626" t="s">
        <v>26</v>
      </c>
      <c r="D1626">
        <v>7001</v>
      </c>
      <c r="E1626">
        <v>8149</v>
      </c>
      <c r="F1626" t="s">
        <v>1422</v>
      </c>
      <c r="G1626">
        <v>2</v>
      </c>
      <c r="H1626" t="s">
        <v>28</v>
      </c>
      <c r="I1626" t="s">
        <v>29</v>
      </c>
      <c r="J1626">
        <v>40472</v>
      </c>
      <c r="K1626" t="s">
        <v>1423</v>
      </c>
      <c r="L1626">
        <v>40472</v>
      </c>
      <c r="M1626" t="s">
        <v>1423</v>
      </c>
      <c r="N1626">
        <v>0</v>
      </c>
      <c r="O1626" t="s">
        <v>31</v>
      </c>
      <c r="P1626">
        <v>3781796</v>
      </c>
      <c r="Q1626" t="s">
        <v>246</v>
      </c>
      <c r="R1626">
        <v>5633.97</v>
      </c>
      <c r="S1626">
        <v>0</v>
      </c>
      <c r="T1626">
        <v>0</v>
      </c>
      <c r="U1626">
        <v>0</v>
      </c>
      <c r="V1626">
        <v>253.85</v>
      </c>
      <c r="W1626">
        <v>0</v>
      </c>
      <c r="X1626">
        <v>0</v>
      </c>
      <c r="Y1626">
        <v>0</v>
      </c>
    </row>
    <row r="1627" spans="1:25" x14ac:dyDescent="0.3">
      <c r="A1627">
        <v>819707</v>
      </c>
      <c r="B1627" t="s">
        <v>522</v>
      </c>
      <c r="C1627" t="s">
        <v>26</v>
      </c>
      <c r="D1627">
        <v>7994</v>
      </c>
      <c r="E1627">
        <v>8173</v>
      </c>
      <c r="F1627" t="s">
        <v>344</v>
      </c>
      <c r="G1627">
        <v>2</v>
      </c>
      <c r="H1627" t="s">
        <v>28</v>
      </c>
      <c r="I1627" t="s">
        <v>36</v>
      </c>
      <c r="J1627">
        <v>72859</v>
      </c>
      <c r="K1627" t="s">
        <v>164</v>
      </c>
      <c r="L1627">
        <v>72859</v>
      </c>
      <c r="M1627" t="s">
        <v>164</v>
      </c>
      <c r="N1627">
        <v>0</v>
      </c>
      <c r="O1627" t="s">
        <v>43</v>
      </c>
      <c r="P1627">
        <v>1280494</v>
      </c>
      <c r="Q1627" t="s">
        <v>417</v>
      </c>
      <c r="R1627">
        <v>1776.06</v>
      </c>
      <c r="S1627">
        <v>0</v>
      </c>
      <c r="T1627">
        <v>0</v>
      </c>
      <c r="U1627">
        <v>0</v>
      </c>
      <c r="V1627">
        <v>190.28</v>
      </c>
      <c r="W1627">
        <v>0</v>
      </c>
      <c r="X1627">
        <v>0</v>
      </c>
      <c r="Y1627">
        <v>0</v>
      </c>
    </row>
    <row r="1628" spans="1:25" x14ac:dyDescent="0.3">
      <c r="A1628">
        <v>268209</v>
      </c>
      <c r="B1628" t="s">
        <v>301</v>
      </c>
      <c r="C1628" t="s">
        <v>26</v>
      </c>
      <c r="D1628">
        <v>7003</v>
      </c>
      <c r="E1628">
        <v>8148</v>
      </c>
      <c r="F1628" t="s">
        <v>280</v>
      </c>
      <c r="G1628">
        <v>4</v>
      </c>
      <c r="H1628" t="s">
        <v>35</v>
      </c>
      <c r="I1628" t="s">
        <v>36</v>
      </c>
      <c r="J1628">
        <v>40461</v>
      </c>
      <c r="K1628" t="s">
        <v>37</v>
      </c>
      <c r="L1628">
        <v>40461</v>
      </c>
      <c r="M1628" t="s">
        <v>37</v>
      </c>
      <c r="N1628" t="s">
        <v>302</v>
      </c>
      <c r="O1628" t="s">
        <v>31</v>
      </c>
      <c r="P1628">
        <v>3498201</v>
      </c>
      <c r="Q1628" t="s">
        <v>213</v>
      </c>
      <c r="R1628">
        <v>1676.69</v>
      </c>
      <c r="S1628">
        <v>0</v>
      </c>
      <c r="T1628">
        <v>0</v>
      </c>
      <c r="U1628">
        <v>0</v>
      </c>
      <c r="V1628">
        <v>51.55</v>
      </c>
      <c r="W1628">
        <v>0</v>
      </c>
      <c r="X1628">
        <v>0</v>
      </c>
      <c r="Y1628">
        <v>0</v>
      </c>
    </row>
    <row r="1629" spans="1:25" x14ac:dyDescent="0.3">
      <c r="A1629">
        <v>139935</v>
      </c>
      <c r="B1629" t="s">
        <v>134</v>
      </c>
      <c r="C1629" t="s">
        <v>26</v>
      </c>
      <c r="D1629">
        <v>7992</v>
      </c>
      <c r="E1629">
        <v>8149</v>
      </c>
      <c r="F1629" t="s">
        <v>135</v>
      </c>
      <c r="G1629">
        <v>4</v>
      </c>
      <c r="H1629" t="s">
        <v>35</v>
      </c>
      <c r="I1629" t="s">
        <v>29</v>
      </c>
      <c r="J1629">
        <v>72505</v>
      </c>
      <c r="K1629" t="s">
        <v>136</v>
      </c>
      <c r="L1629">
        <v>72505</v>
      </c>
      <c r="M1629" t="s">
        <v>136</v>
      </c>
      <c r="N1629" t="s">
        <v>137</v>
      </c>
      <c r="O1629" t="s">
        <v>69</v>
      </c>
      <c r="P1629">
        <v>2852747</v>
      </c>
      <c r="Q1629" t="s">
        <v>213</v>
      </c>
      <c r="R1629">
        <v>0</v>
      </c>
      <c r="S1629">
        <v>0</v>
      </c>
      <c r="T1629">
        <v>0</v>
      </c>
      <c r="U1629">
        <v>5301</v>
      </c>
      <c r="V1629">
        <v>0</v>
      </c>
      <c r="W1629">
        <v>0</v>
      </c>
      <c r="X1629">
        <v>0</v>
      </c>
      <c r="Y1629">
        <v>0</v>
      </c>
    </row>
    <row r="1630" spans="1:25" x14ac:dyDescent="0.3">
      <c r="A1630">
        <v>798161</v>
      </c>
      <c r="B1630" t="s">
        <v>611</v>
      </c>
      <c r="C1630" t="s">
        <v>26</v>
      </c>
      <c r="D1630">
        <v>7001</v>
      </c>
      <c r="E1630">
        <v>8149</v>
      </c>
      <c r="F1630" t="s">
        <v>612</v>
      </c>
      <c r="G1630">
        <v>2</v>
      </c>
      <c r="H1630" t="s">
        <v>28</v>
      </c>
      <c r="I1630" t="s">
        <v>29</v>
      </c>
      <c r="J1630">
        <v>21207</v>
      </c>
      <c r="K1630" t="s">
        <v>429</v>
      </c>
      <c r="L1630">
        <v>21207</v>
      </c>
      <c r="M1630" t="s">
        <v>429</v>
      </c>
      <c r="N1630">
        <v>0</v>
      </c>
      <c r="O1630" t="s">
        <v>43</v>
      </c>
      <c r="P1630">
        <v>3466604</v>
      </c>
      <c r="Q1630" t="s">
        <v>383</v>
      </c>
      <c r="R1630">
        <v>0</v>
      </c>
      <c r="S1630">
        <v>0</v>
      </c>
      <c r="T1630">
        <v>0</v>
      </c>
      <c r="U1630">
        <v>0</v>
      </c>
      <c r="V1630">
        <v>-481.75</v>
      </c>
      <c r="W1630">
        <v>0</v>
      </c>
      <c r="X1630">
        <v>0</v>
      </c>
      <c r="Y1630">
        <v>0</v>
      </c>
    </row>
    <row r="1631" spans="1:25" x14ac:dyDescent="0.3">
      <c r="A1631">
        <v>894864</v>
      </c>
      <c r="B1631" t="s">
        <v>456</v>
      </c>
      <c r="C1631" t="s">
        <v>26</v>
      </c>
      <c r="D1631">
        <v>7670</v>
      </c>
      <c r="E1631">
        <v>8155</v>
      </c>
      <c r="F1631" t="s">
        <v>113</v>
      </c>
      <c r="G1631">
        <v>2</v>
      </c>
      <c r="H1631" t="s">
        <v>28</v>
      </c>
      <c r="I1631" t="s">
        <v>36</v>
      </c>
      <c r="J1631">
        <v>40206</v>
      </c>
      <c r="K1631" t="s">
        <v>47</v>
      </c>
      <c r="L1631">
        <v>40205</v>
      </c>
      <c r="M1631" t="s">
        <v>48</v>
      </c>
      <c r="N1631">
        <v>0</v>
      </c>
      <c r="O1631" t="s">
        <v>43</v>
      </c>
      <c r="P1631">
        <v>2673267</v>
      </c>
      <c r="Q1631" t="s">
        <v>490</v>
      </c>
      <c r="R1631">
        <v>13465.19</v>
      </c>
      <c r="S1631">
        <v>0</v>
      </c>
      <c r="T1631">
        <v>0</v>
      </c>
      <c r="U1631">
        <v>0</v>
      </c>
      <c r="V1631">
        <v>385.28</v>
      </c>
      <c r="W1631">
        <v>0</v>
      </c>
      <c r="X1631">
        <v>0</v>
      </c>
      <c r="Y1631">
        <v>0</v>
      </c>
    </row>
    <row r="1632" spans="1:25" x14ac:dyDescent="0.3">
      <c r="A1632">
        <v>31274</v>
      </c>
      <c r="B1632" t="s">
        <v>793</v>
      </c>
      <c r="C1632" t="s">
        <v>26</v>
      </c>
      <c r="D1632">
        <v>7670</v>
      </c>
      <c r="E1632">
        <v>8155</v>
      </c>
      <c r="F1632" t="s">
        <v>710</v>
      </c>
      <c r="G1632">
        <v>3</v>
      </c>
      <c r="H1632" t="s">
        <v>53</v>
      </c>
      <c r="I1632" t="s">
        <v>36</v>
      </c>
      <c r="J1632">
        <v>40206</v>
      </c>
      <c r="K1632" t="s">
        <v>47</v>
      </c>
      <c r="L1632">
        <v>40205</v>
      </c>
      <c r="M1632" t="s">
        <v>48</v>
      </c>
      <c r="N1632" t="s">
        <v>794</v>
      </c>
      <c r="O1632" t="s">
        <v>43</v>
      </c>
      <c r="P1632">
        <v>3489978</v>
      </c>
      <c r="Q1632" t="s">
        <v>50</v>
      </c>
      <c r="R1632">
        <v>608.08000000000004</v>
      </c>
      <c r="S1632">
        <v>608.08000000000004</v>
      </c>
      <c r="T1632">
        <v>0</v>
      </c>
      <c r="U1632">
        <v>0</v>
      </c>
      <c r="V1632">
        <v>75.760000000000005</v>
      </c>
      <c r="W1632">
        <v>75.760000000000005</v>
      </c>
      <c r="X1632">
        <v>0</v>
      </c>
      <c r="Y1632">
        <v>0</v>
      </c>
    </row>
    <row r="1633" spans="1:25" x14ac:dyDescent="0.3">
      <c r="A1633">
        <v>442984</v>
      </c>
      <c r="B1633" t="s">
        <v>202</v>
      </c>
      <c r="C1633" t="s">
        <v>26</v>
      </c>
      <c r="D1633">
        <v>7003</v>
      </c>
      <c r="E1633">
        <v>8148</v>
      </c>
      <c r="F1633" t="s">
        <v>203</v>
      </c>
      <c r="G1633">
        <v>2</v>
      </c>
      <c r="H1633" t="s">
        <v>28</v>
      </c>
      <c r="I1633" t="s">
        <v>36</v>
      </c>
      <c r="J1633">
        <v>40461</v>
      </c>
      <c r="K1633" t="s">
        <v>37</v>
      </c>
      <c r="L1633">
        <v>40461</v>
      </c>
      <c r="M1633" t="s">
        <v>37</v>
      </c>
      <c r="N1633">
        <v>0</v>
      </c>
      <c r="O1633" t="s">
        <v>31</v>
      </c>
      <c r="P1633">
        <v>3700135</v>
      </c>
      <c r="Q1633" t="s">
        <v>1018</v>
      </c>
      <c r="R1633">
        <v>15886.92</v>
      </c>
      <c r="S1633">
        <v>0</v>
      </c>
      <c r="T1633">
        <v>0</v>
      </c>
      <c r="U1633">
        <v>0</v>
      </c>
      <c r="V1633">
        <v>403.54</v>
      </c>
      <c r="W1633">
        <v>0</v>
      </c>
      <c r="X1633">
        <v>0</v>
      </c>
      <c r="Y1633">
        <v>0</v>
      </c>
    </row>
    <row r="1634" spans="1:25" x14ac:dyDescent="0.3">
      <c r="A1634">
        <v>639459</v>
      </c>
      <c r="B1634" t="s">
        <v>115</v>
      </c>
      <c r="C1634" t="s">
        <v>26</v>
      </c>
      <c r="D1634">
        <v>7003</v>
      </c>
      <c r="E1634">
        <v>8148</v>
      </c>
      <c r="F1634" t="s">
        <v>116</v>
      </c>
      <c r="G1634">
        <v>4</v>
      </c>
      <c r="H1634" t="s">
        <v>35</v>
      </c>
      <c r="I1634" t="s">
        <v>36</v>
      </c>
      <c r="J1634">
        <v>40461</v>
      </c>
      <c r="K1634" t="s">
        <v>37</v>
      </c>
      <c r="L1634">
        <v>40461</v>
      </c>
      <c r="M1634" t="s">
        <v>37</v>
      </c>
      <c r="N1634" t="s">
        <v>117</v>
      </c>
      <c r="O1634" t="s">
        <v>31</v>
      </c>
      <c r="P1634">
        <v>2565869</v>
      </c>
      <c r="Q1634" t="s">
        <v>822</v>
      </c>
      <c r="R1634">
        <v>456877.09</v>
      </c>
      <c r="S1634">
        <v>140520.31</v>
      </c>
      <c r="T1634">
        <v>0</v>
      </c>
      <c r="U1634">
        <v>0</v>
      </c>
      <c r="V1634">
        <v>11422.61</v>
      </c>
      <c r="W1634">
        <v>3669.69</v>
      </c>
      <c r="X1634">
        <v>0</v>
      </c>
      <c r="Y1634">
        <v>0</v>
      </c>
    </row>
    <row r="1635" spans="1:25" x14ac:dyDescent="0.3">
      <c r="A1635">
        <v>248350</v>
      </c>
      <c r="B1635" t="s">
        <v>151</v>
      </c>
      <c r="C1635" t="s">
        <v>26</v>
      </c>
      <c r="D1635">
        <v>7003</v>
      </c>
      <c r="E1635">
        <v>8148</v>
      </c>
      <c r="F1635" t="s">
        <v>152</v>
      </c>
      <c r="G1635">
        <v>3</v>
      </c>
      <c r="H1635" t="s">
        <v>53</v>
      </c>
      <c r="I1635" t="s">
        <v>36</v>
      </c>
      <c r="J1635">
        <v>40461</v>
      </c>
      <c r="K1635" t="s">
        <v>37</v>
      </c>
      <c r="L1635">
        <v>40461</v>
      </c>
      <c r="M1635" t="s">
        <v>37</v>
      </c>
      <c r="N1635" t="s">
        <v>153</v>
      </c>
      <c r="O1635" t="s">
        <v>31</v>
      </c>
      <c r="P1635">
        <v>2042950</v>
      </c>
      <c r="Q1635" t="s">
        <v>107</v>
      </c>
      <c r="R1635">
        <v>67294.960000000006</v>
      </c>
      <c r="S1635">
        <v>22019.34</v>
      </c>
      <c r="T1635">
        <v>0</v>
      </c>
      <c r="U1635">
        <v>0</v>
      </c>
      <c r="V1635">
        <v>3169.11</v>
      </c>
      <c r="W1635">
        <v>1355.28</v>
      </c>
      <c r="X1635">
        <v>0</v>
      </c>
      <c r="Y1635">
        <v>0</v>
      </c>
    </row>
    <row r="1636" spans="1:25" x14ac:dyDescent="0.3">
      <c r="A1636">
        <v>957494</v>
      </c>
      <c r="B1636" t="s">
        <v>1246</v>
      </c>
      <c r="C1636" t="s">
        <v>26</v>
      </c>
      <c r="D1636">
        <v>7994</v>
      </c>
      <c r="E1636">
        <v>8149</v>
      </c>
      <c r="F1636" t="s">
        <v>560</v>
      </c>
      <c r="G1636">
        <v>4</v>
      </c>
      <c r="H1636" t="s">
        <v>35</v>
      </c>
      <c r="I1636" t="s">
        <v>29</v>
      </c>
      <c r="J1636">
        <v>72722</v>
      </c>
      <c r="K1636" t="s">
        <v>561</v>
      </c>
      <c r="L1636">
        <v>72722</v>
      </c>
      <c r="M1636" t="s">
        <v>561</v>
      </c>
      <c r="N1636" t="s">
        <v>933</v>
      </c>
      <c r="O1636" t="s">
        <v>43</v>
      </c>
      <c r="P1636">
        <v>3700093</v>
      </c>
      <c r="Q1636" t="s">
        <v>935</v>
      </c>
      <c r="R1636">
        <v>501136.14</v>
      </c>
      <c r="S1636">
        <v>84264.83</v>
      </c>
      <c r="T1636">
        <v>175481.06</v>
      </c>
      <c r="U1636">
        <v>35155.980000000003</v>
      </c>
      <c r="V1636">
        <v>32061.4</v>
      </c>
      <c r="W1636">
        <v>5771.45</v>
      </c>
      <c r="X1636">
        <v>10601.57</v>
      </c>
      <c r="Y1636">
        <v>1354.78</v>
      </c>
    </row>
    <row r="1637" spans="1:25" x14ac:dyDescent="0.3">
      <c r="A1637">
        <v>76007</v>
      </c>
      <c r="B1637" t="s">
        <v>400</v>
      </c>
      <c r="C1637" t="s">
        <v>26</v>
      </c>
      <c r="D1637">
        <v>7994</v>
      </c>
      <c r="E1637">
        <v>8149</v>
      </c>
      <c r="F1637" t="s">
        <v>52</v>
      </c>
      <c r="G1637">
        <v>3</v>
      </c>
      <c r="H1637" t="s">
        <v>53</v>
      </c>
      <c r="I1637" t="s">
        <v>36</v>
      </c>
      <c r="J1637">
        <v>40263</v>
      </c>
      <c r="K1637" t="s">
        <v>398</v>
      </c>
      <c r="L1637">
        <v>40263</v>
      </c>
      <c r="M1637" t="s">
        <v>398</v>
      </c>
      <c r="N1637" t="s">
        <v>55</v>
      </c>
      <c r="O1637" t="s">
        <v>43</v>
      </c>
      <c r="P1637">
        <v>3516366</v>
      </c>
      <c r="Q1637" t="s">
        <v>1424</v>
      </c>
      <c r="R1637">
        <v>73039.44</v>
      </c>
      <c r="S1637">
        <v>20881.099999999999</v>
      </c>
      <c r="T1637">
        <v>20863.34</v>
      </c>
      <c r="U1637">
        <v>20898.86</v>
      </c>
      <c r="V1637">
        <v>489.98</v>
      </c>
      <c r="W1637">
        <v>204.34</v>
      </c>
      <c r="X1637">
        <v>134.38999999999999</v>
      </c>
      <c r="Y1637">
        <v>0</v>
      </c>
    </row>
    <row r="1638" spans="1:25" x14ac:dyDescent="0.3">
      <c r="A1638">
        <v>497890</v>
      </c>
      <c r="B1638" t="s">
        <v>966</v>
      </c>
      <c r="C1638" t="s">
        <v>26</v>
      </c>
      <c r="D1638">
        <v>7670</v>
      </c>
      <c r="E1638">
        <v>8155</v>
      </c>
      <c r="F1638" t="s">
        <v>249</v>
      </c>
      <c r="G1638">
        <v>4</v>
      </c>
      <c r="H1638" t="s">
        <v>35</v>
      </c>
      <c r="I1638" t="s">
        <v>36</v>
      </c>
      <c r="J1638">
        <v>40206</v>
      </c>
      <c r="K1638" t="s">
        <v>47</v>
      </c>
      <c r="L1638">
        <v>40205</v>
      </c>
      <c r="M1638" t="s">
        <v>48</v>
      </c>
      <c r="N1638" t="s">
        <v>690</v>
      </c>
      <c r="O1638" t="s">
        <v>43</v>
      </c>
      <c r="P1638">
        <v>3486909</v>
      </c>
      <c r="Q1638" t="s">
        <v>114</v>
      </c>
      <c r="R1638">
        <v>78254.45</v>
      </c>
      <c r="S1638">
        <v>40009.31</v>
      </c>
      <c r="T1638">
        <v>0</v>
      </c>
      <c r="U1638">
        <v>0</v>
      </c>
      <c r="V1638">
        <v>2799.62</v>
      </c>
      <c r="W1638">
        <v>1591.3</v>
      </c>
      <c r="X1638">
        <v>0</v>
      </c>
      <c r="Y1638">
        <v>-46.34</v>
      </c>
    </row>
    <row r="1639" spans="1:25" x14ac:dyDescent="0.3">
      <c r="A1639">
        <v>868408</v>
      </c>
      <c r="B1639" t="s">
        <v>476</v>
      </c>
      <c r="C1639" t="s">
        <v>26</v>
      </c>
      <c r="D1639">
        <v>7003</v>
      </c>
      <c r="E1639">
        <v>8148</v>
      </c>
      <c r="F1639" t="s">
        <v>87</v>
      </c>
      <c r="G1639">
        <v>4</v>
      </c>
      <c r="H1639" t="s">
        <v>35</v>
      </c>
      <c r="I1639" t="s">
        <v>36</v>
      </c>
      <c r="J1639">
        <v>40461</v>
      </c>
      <c r="K1639" t="s">
        <v>37</v>
      </c>
      <c r="L1639">
        <v>40461</v>
      </c>
      <c r="M1639" t="s">
        <v>37</v>
      </c>
      <c r="N1639" t="s">
        <v>477</v>
      </c>
      <c r="O1639" t="s">
        <v>31</v>
      </c>
      <c r="P1639">
        <v>1192624</v>
      </c>
      <c r="Q1639" t="s">
        <v>907</v>
      </c>
      <c r="R1639">
        <v>41446.82</v>
      </c>
      <c r="S1639">
        <v>6935.2</v>
      </c>
      <c r="T1639">
        <v>0</v>
      </c>
      <c r="U1639">
        <v>0</v>
      </c>
      <c r="V1639">
        <v>1503.12</v>
      </c>
      <c r="W1639">
        <v>267.27999999999997</v>
      </c>
      <c r="X1639">
        <v>0</v>
      </c>
      <c r="Y1639">
        <v>0</v>
      </c>
    </row>
    <row r="1640" spans="1:25" x14ac:dyDescent="0.3">
      <c r="A1640">
        <v>638527</v>
      </c>
      <c r="B1640" t="s">
        <v>388</v>
      </c>
      <c r="C1640" t="s">
        <v>26</v>
      </c>
      <c r="D1640">
        <v>7003</v>
      </c>
      <c r="E1640">
        <v>8148</v>
      </c>
      <c r="F1640" t="s">
        <v>152</v>
      </c>
      <c r="G1640">
        <v>4</v>
      </c>
      <c r="H1640" t="s">
        <v>35</v>
      </c>
      <c r="I1640" t="s">
        <v>36</v>
      </c>
      <c r="J1640">
        <v>40461</v>
      </c>
      <c r="K1640" t="s">
        <v>37</v>
      </c>
      <c r="L1640">
        <v>40461</v>
      </c>
      <c r="M1640" t="s">
        <v>37</v>
      </c>
      <c r="N1640" t="s">
        <v>153</v>
      </c>
      <c r="O1640" t="s">
        <v>31</v>
      </c>
      <c r="P1640">
        <v>2387223</v>
      </c>
      <c r="Q1640" t="s">
        <v>265</v>
      </c>
      <c r="R1640">
        <v>24350.22</v>
      </c>
      <c r="S1640">
        <v>2706.9</v>
      </c>
      <c r="T1640">
        <v>0</v>
      </c>
      <c r="U1640">
        <v>0</v>
      </c>
      <c r="V1640">
        <v>787.48</v>
      </c>
      <c r="W1640">
        <v>113.03</v>
      </c>
      <c r="X1640">
        <v>0</v>
      </c>
      <c r="Y1640">
        <v>0</v>
      </c>
    </row>
    <row r="1641" spans="1:25" x14ac:dyDescent="0.3">
      <c r="A1641">
        <v>274982</v>
      </c>
      <c r="B1641" t="s">
        <v>180</v>
      </c>
      <c r="C1641" t="s">
        <v>26</v>
      </c>
      <c r="D1641">
        <v>7003</v>
      </c>
      <c r="E1641">
        <v>8148</v>
      </c>
      <c r="F1641" t="s">
        <v>116</v>
      </c>
      <c r="G1641">
        <v>3</v>
      </c>
      <c r="H1641" t="s">
        <v>53</v>
      </c>
      <c r="I1641" t="s">
        <v>36</v>
      </c>
      <c r="J1641">
        <v>40461</v>
      </c>
      <c r="K1641" t="s">
        <v>37</v>
      </c>
      <c r="L1641">
        <v>40461</v>
      </c>
      <c r="M1641" t="s">
        <v>37</v>
      </c>
      <c r="N1641" t="s">
        <v>117</v>
      </c>
      <c r="O1641" t="s">
        <v>31</v>
      </c>
      <c r="P1641">
        <v>3609534</v>
      </c>
      <c r="Q1641" t="s">
        <v>229</v>
      </c>
      <c r="R1641">
        <v>4144.18</v>
      </c>
      <c r="S1641">
        <v>1178.04</v>
      </c>
      <c r="T1641">
        <v>0</v>
      </c>
      <c r="U1641">
        <v>0</v>
      </c>
      <c r="V1641">
        <v>120.43</v>
      </c>
      <c r="W1641">
        <v>36.65</v>
      </c>
      <c r="X1641">
        <v>0</v>
      </c>
      <c r="Y1641">
        <v>0</v>
      </c>
    </row>
    <row r="1642" spans="1:25" x14ac:dyDescent="0.3">
      <c r="A1642">
        <v>950067</v>
      </c>
      <c r="B1642" t="s">
        <v>175</v>
      </c>
      <c r="C1642" t="s">
        <v>26</v>
      </c>
      <c r="D1642">
        <v>7001</v>
      </c>
      <c r="E1642">
        <v>8149</v>
      </c>
      <c r="F1642" t="s">
        <v>176</v>
      </c>
      <c r="G1642">
        <v>4</v>
      </c>
      <c r="H1642" t="s">
        <v>35</v>
      </c>
      <c r="I1642" t="s">
        <v>29</v>
      </c>
      <c r="J1642">
        <v>40083</v>
      </c>
      <c r="K1642" t="s">
        <v>177</v>
      </c>
      <c r="L1642">
        <v>40083</v>
      </c>
      <c r="M1642" t="s">
        <v>177</v>
      </c>
      <c r="N1642" t="s">
        <v>178</v>
      </c>
      <c r="O1642" t="s">
        <v>43</v>
      </c>
      <c r="P1642">
        <v>3971264</v>
      </c>
      <c r="Q1642" t="s">
        <v>645</v>
      </c>
      <c r="R1642">
        <v>7800.62</v>
      </c>
      <c r="S1642">
        <v>0</v>
      </c>
      <c r="T1642">
        <v>0</v>
      </c>
      <c r="U1642">
        <v>0</v>
      </c>
      <c r="V1642">
        <v>757.86</v>
      </c>
      <c r="W1642">
        <v>0</v>
      </c>
      <c r="X1642">
        <v>0</v>
      </c>
      <c r="Y1642">
        <v>0</v>
      </c>
    </row>
    <row r="1643" spans="1:25" x14ac:dyDescent="0.3">
      <c r="A1643">
        <v>459661</v>
      </c>
      <c r="B1643" t="s">
        <v>251</v>
      </c>
      <c r="C1643" t="s">
        <v>26</v>
      </c>
      <c r="D1643">
        <v>879</v>
      </c>
      <c r="E1643">
        <v>8149</v>
      </c>
      <c r="F1643" t="s">
        <v>252</v>
      </c>
      <c r="G1643">
        <v>4</v>
      </c>
      <c r="H1643" t="s">
        <v>35</v>
      </c>
      <c r="I1643" t="s">
        <v>217</v>
      </c>
      <c r="J1643">
        <v>73452</v>
      </c>
      <c r="K1643" t="s">
        <v>253</v>
      </c>
      <c r="L1643">
        <v>73452</v>
      </c>
      <c r="M1643" t="s">
        <v>253</v>
      </c>
      <c r="N1643" t="s">
        <v>254</v>
      </c>
      <c r="O1643" t="s">
        <v>69</v>
      </c>
      <c r="P1643">
        <v>3746989</v>
      </c>
      <c r="Q1643" t="s">
        <v>122</v>
      </c>
      <c r="R1643">
        <v>6569076.7000000002</v>
      </c>
      <c r="S1643">
        <v>1215374.54</v>
      </c>
      <c r="T1643">
        <v>573858.06000000006</v>
      </c>
      <c r="U1643">
        <v>541021.43999999994</v>
      </c>
      <c r="V1643">
        <v>415450.46</v>
      </c>
      <c r="W1643">
        <v>74412.179999999993</v>
      </c>
      <c r="X1643">
        <v>34759.919999999998</v>
      </c>
      <c r="Y1643">
        <v>20808.96</v>
      </c>
    </row>
    <row r="1644" spans="1:25" x14ac:dyDescent="0.3">
      <c r="A1644">
        <v>654172</v>
      </c>
      <c r="B1644" t="s">
        <v>266</v>
      </c>
      <c r="C1644" t="s">
        <v>26</v>
      </c>
      <c r="D1644">
        <v>7670</v>
      </c>
      <c r="E1644">
        <v>8155</v>
      </c>
      <c r="F1644" t="s">
        <v>142</v>
      </c>
      <c r="G1644">
        <v>4</v>
      </c>
      <c r="H1644" t="s">
        <v>35</v>
      </c>
      <c r="I1644" t="s">
        <v>36</v>
      </c>
      <c r="J1644">
        <v>40206</v>
      </c>
      <c r="K1644" t="s">
        <v>47</v>
      </c>
      <c r="L1644">
        <v>40205</v>
      </c>
      <c r="M1644" t="s">
        <v>48</v>
      </c>
      <c r="N1644" t="s">
        <v>143</v>
      </c>
      <c r="O1644" t="s">
        <v>43</v>
      </c>
      <c r="P1644">
        <v>3781069</v>
      </c>
      <c r="Q1644" t="s">
        <v>778</v>
      </c>
      <c r="R1644">
        <v>62213.29</v>
      </c>
      <c r="S1644">
        <v>25147.919999999998</v>
      </c>
      <c r="T1644">
        <v>0</v>
      </c>
      <c r="U1644">
        <v>0</v>
      </c>
      <c r="V1644">
        <v>3891.48</v>
      </c>
      <c r="W1644">
        <v>1566.92</v>
      </c>
      <c r="X1644">
        <v>0</v>
      </c>
      <c r="Y1644">
        <v>0</v>
      </c>
    </row>
    <row r="1645" spans="1:25" x14ac:dyDescent="0.3">
      <c r="A1645">
        <v>613939</v>
      </c>
      <c r="B1645" t="s">
        <v>713</v>
      </c>
      <c r="C1645" t="s">
        <v>26</v>
      </c>
      <c r="D1645">
        <v>7001</v>
      </c>
      <c r="E1645">
        <v>8149</v>
      </c>
      <c r="F1645" t="s">
        <v>714</v>
      </c>
      <c r="G1645">
        <v>2</v>
      </c>
      <c r="H1645" t="s">
        <v>28</v>
      </c>
      <c r="I1645" t="s">
        <v>29</v>
      </c>
      <c r="J1645">
        <v>73452</v>
      </c>
      <c r="K1645" t="s">
        <v>253</v>
      </c>
      <c r="L1645">
        <v>73452</v>
      </c>
      <c r="M1645" t="s">
        <v>253</v>
      </c>
      <c r="N1645">
        <v>0</v>
      </c>
      <c r="O1645" t="s">
        <v>69</v>
      </c>
      <c r="P1645">
        <v>3408309</v>
      </c>
      <c r="Q1645" t="s">
        <v>487</v>
      </c>
      <c r="R1645">
        <v>7545.48</v>
      </c>
      <c r="S1645">
        <v>0</v>
      </c>
      <c r="T1645">
        <v>0</v>
      </c>
      <c r="U1645">
        <v>0</v>
      </c>
      <c r="V1645">
        <v>404.17</v>
      </c>
      <c r="W1645">
        <v>0</v>
      </c>
      <c r="X1645">
        <v>0</v>
      </c>
      <c r="Y1645">
        <v>0</v>
      </c>
    </row>
    <row r="1646" spans="1:25" x14ac:dyDescent="0.3">
      <c r="A1646">
        <v>76006</v>
      </c>
      <c r="B1646" t="s">
        <v>397</v>
      </c>
      <c r="C1646" t="s">
        <v>26</v>
      </c>
      <c r="D1646">
        <v>7994</v>
      </c>
      <c r="E1646">
        <v>8149</v>
      </c>
      <c r="F1646" t="s">
        <v>52</v>
      </c>
      <c r="G1646">
        <v>4</v>
      </c>
      <c r="H1646" t="s">
        <v>35</v>
      </c>
      <c r="I1646" t="s">
        <v>36</v>
      </c>
      <c r="J1646">
        <v>40263</v>
      </c>
      <c r="K1646" t="s">
        <v>398</v>
      </c>
      <c r="L1646">
        <v>40263</v>
      </c>
      <c r="M1646" t="s">
        <v>398</v>
      </c>
      <c r="N1646" t="s">
        <v>55</v>
      </c>
      <c r="O1646" t="s">
        <v>43</v>
      </c>
      <c r="P1646">
        <v>3920873</v>
      </c>
      <c r="Q1646" t="s">
        <v>179</v>
      </c>
      <c r="R1646">
        <v>44862.720000000001</v>
      </c>
      <c r="S1646">
        <v>0</v>
      </c>
      <c r="T1646">
        <v>5688.64</v>
      </c>
      <c r="U1646">
        <v>11396.66</v>
      </c>
      <c r="V1646">
        <v>4681.16</v>
      </c>
      <c r="W1646">
        <v>0</v>
      </c>
      <c r="X1646">
        <v>532.91999999999996</v>
      </c>
      <c r="Y1646">
        <v>0</v>
      </c>
    </row>
    <row r="1647" spans="1:25" x14ac:dyDescent="0.3">
      <c r="A1647">
        <v>186274</v>
      </c>
      <c r="B1647" t="s">
        <v>546</v>
      </c>
      <c r="C1647" t="s">
        <v>26</v>
      </c>
      <c r="D1647">
        <v>7994</v>
      </c>
      <c r="E1647">
        <v>8149</v>
      </c>
      <c r="F1647" t="s">
        <v>547</v>
      </c>
      <c r="G1647">
        <v>4</v>
      </c>
      <c r="H1647" t="s">
        <v>35</v>
      </c>
      <c r="I1647" t="s">
        <v>29</v>
      </c>
      <c r="J1647">
        <v>1748</v>
      </c>
      <c r="K1647" t="s">
        <v>548</v>
      </c>
      <c r="L1647">
        <v>1748</v>
      </c>
      <c r="M1647" t="s">
        <v>548</v>
      </c>
      <c r="N1647" t="s">
        <v>549</v>
      </c>
      <c r="O1647" t="s">
        <v>43</v>
      </c>
      <c r="P1647">
        <v>3920873</v>
      </c>
      <c r="Q1647" t="s">
        <v>179</v>
      </c>
      <c r="R1647">
        <v>1407569.42</v>
      </c>
      <c r="S1647">
        <v>221378.86</v>
      </c>
      <c r="T1647">
        <v>165653.28</v>
      </c>
      <c r="U1647">
        <v>177787.92</v>
      </c>
      <c r="V1647">
        <v>169009.02</v>
      </c>
      <c r="W1647">
        <v>22248.080000000002</v>
      </c>
      <c r="X1647">
        <v>21293.26</v>
      </c>
      <c r="Y1647">
        <v>6838.02</v>
      </c>
    </row>
    <row r="1648" spans="1:25" x14ac:dyDescent="0.3">
      <c r="A1648">
        <v>139935</v>
      </c>
      <c r="B1648" t="s">
        <v>134</v>
      </c>
      <c r="C1648" t="s">
        <v>26</v>
      </c>
      <c r="D1648">
        <v>7992</v>
      </c>
      <c r="E1648">
        <v>8149</v>
      </c>
      <c r="F1648" t="s">
        <v>135</v>
      </c>
      <c r="G1648">
        <v>4</v>
      </c>
      <c r="H1648" t="s">
        <v>35</v>
      </c>
      <c r="I1648" t="s">
        <v>29</v>
      </c>
      <c r="J1648">
        <v>72505</v>
      </c>
      <c r="K1648" t="s">
        <v>136</v>
      </c>
      <c r="L1648">
        <v>72505</v>
      </c>
      <c r="M1648" t="s">
        <v>136</v>
      </c>
      <c r="N1648" t="s">
        <v>137</v>
      </c>
      <c r="O1648" t="s">
        <v>69</v>
      </c>
      <c r="P1648">
        <v>1976901</v>
      </c>
      <c r="Q1648" t="s">
        <v>138</v>
      </c>
      <c r="R1648">
        <v>334321.26</v>
      </c>
      <c r="S1648">
        <v>94774.56</v>
      </c>
      <c r="T1648">
        <v>17910.3</v>
      </c>
      <c r="U1648">
        <v>17940.8</v>
      </c>
      <c r="V1648">
        <v>8345.7199999999993</v>
      </c>
      <c r="W1648">
        <v>1775.22</v>
      </c>
      <c r="X1648">
        <v>433.34</v>
      </c>
      <c r="Y1648">
        <v>362.64</v>
      </c>
    </row>
    <row r="1649" spans="1:25" x14ac:dyDescent="0.3">
      <c r="A1649">
        <v>877354</v>
      </c>
      <c r="B1649" t="s">
        <v>57</v>
      </c>
      <c r="C1649" t="s">
        <v>26</v>
      </c>
      <c r="D1649">
        <v>7595</v>
      </c>
      <c r="E1649">
        <v>8115</v>
      </c>
      <c r="F1649" t="s">
        <v>58</v>
      </c>
      <c r="G1649">
        <v>4</v>
      </c>
      <c r="H1649" t="s">
        <v>35</v>
      </c>
      <c r="I1649" t="s">
        <v>36</v>
      </c>
      <c r="J1649">
        <v>73354</v>
      </c>
      <c r="K1649" t="s">
        <v>59</v>
      </c>
      <c r="L1649">
        <v>73354</v>
      </c>
      <c r="M1649" t="s">
        <v>59</v>
      </c>
      <c r="N1649" t="s">
        <v>60</v>
      </c>
      <c r="O1649" t="s">
        <v>43</v>
      </c>
      <c r="P1649">
        <v>3584463</v>
      </c>
      <c r="Q1649" t="s">
        <v>328</v>
      </c>
      <c r="R1649">
        <v>31134.31</v>
      </c>
      <c r="S1649">
        <v>8357.07</v>
      </c>
      <c r="T1649">
        <v>863.68</v>
      </c>
      <c r="U1649">
        <v>865.15</v>
      </c>
      <c r="V1649">
        <v>5385.72</v>
      </c>
      <c r="W1649">
        <v>1320.06</v>
      </c>
      <c r="X1649">
        <v>114.97</v>
      </c>
      <c r="Y1649">
        <v>0</v>
      </c>
    </row>
    <row r="1650" spans="1:25" x14ac:dyDescent="0.3">
      <c r="A1650">
        <v>868408</v>
      </c>
      <c r="B1650" t="s">
        <v>476</v>
      </c>
      <c r="C1650" t="s">
        <v>26</v>
      </c>
      <c r="D1650">
        <v>7003</v>
      </c>
      <c r="E1650">
        <v>8148</v>
      </c>
      <c r="F1650" t="s">
        <v>87</v>
      </c>
      <c r="G1650">
        <v>4</v>
      </c>
      <c r="H1650" t="s">
        <v>35</v>
      </c>
      <c r="I1650" t="s">
        <v>36</v>
      </c>
      <c r="J1650">
        <v>40461</v>
      </c>
      <c r="K1650" t="s">
        <v>37</v>
      </c>
      <c r="L1650">
        <v>40461</v>
      </c>
      <c r="M1650" t="s">
        <v>37</v>
      </c>
      <c r="N1650" t="s">
        <v>477</v>
      </c>
      <c r="O1650" t="s">
        <v>31</v>
      </c>
      <c r="P1650">
        <v>2064681</v>
      </c>
      <c r="Q1650" t="s">
        <v>114</v>
      </c>
      <c r="R1650">
        <v>2573.6</v>
      </c>
      <c r="S1650">
        <v>0</v>
      </c>
      <c r="T1650">
        <v>0</v>
      </c>
      <c r="U1650">
        <v>0</v>
      </c>
      <c r="V1650">
        <v>63.38</v>
      </c>
      <c r="W1650">
        <v>0</v>
      </c>
      <c r="X1650">
        <v>0</v>
      </c>
      <c r="Y1650">
        <v>0</v>
      </c>
    </row>
    <row r="1651" spans="1:25" x14ac:dyDescent="0.3">
      <c r="A1651">
        <v>870905</v>
      </c>
      <c r="B1651" t="s">
        <v>71</v>
      </c>
      <c r="C1651" t="s">
        <v>26</v>
      </c>
      <c r="D1651">
        <v>7995</v>
      </c>
      <c r="E1651">
        <v>8113</v>
      </c>
      <c r="F1651" t="s">
        <v>72</v>
      </c>
      <c r="G1651">
        <v>4</v>
      </c>
      <c r="H1651" t="s">
        <v>35</v>
      </c>
      <c r="I1651" t="s">
        <v>36</v>
      </c>
      <c r="J1651">
        <v>40558</v>
      </c>
      <c r="K1651" t="s">
        <v>73</v>
      </c>
      <c r="L1651">
        <v>40558</v>
      </c>
      <c r="M1651" t="s">
        <v>73</v>
      </c>
      <c r="N1651" t="s">
        <v>74</v>
      </c>
      <c r="O1651" t="s">
        <v>69</v>
      </c>
      <c r="P1651">
        <v>3652864</v>
      </c>
      <c r="Q1651" t="s">
        <v>532</v>
      </c>
      <c r="R1651">
        <v>46153.34</v>
      </c>
      <c r="S1651">
        <v>11438.34</v>
      </c>
      <c r="T1651">
        <v>0</v>
      </c>
      <c r="U1651">
        <v>0</v>
      </c>
      <c r="V1651">
        <v>1548.44</v>
      </c>
      <c r="W1651">
        <v>360.67</v>
      </c>
      <c r="X1651">
        <v>0</v>
      </c>
      <c r="Y1651">
        <v>0</v>
      </c>
    </row>
    <row r="1652" spans="1:25" x14ac:dyDescent="0.3">
      <c r="A1652">
        <v>654172</v>
      </c>
      <c r="B1652" t="s">
        <v>266</v>
      </c>
      <c r="C1652" t="s">
        <v>26</v>
      </c>
      <c r="D1652">
        <v>7670</v>
      </c>
      <c r="E1652">
        <v>8155</v>
      </c>
      <c r="F1652" t="s">
        <v>142</v>
      </c>
      <c r="G1652">
        <v>4</v>
      </c>
      <c r="H1652" t="s">
        <v>35</v>
      </c>
      <c r="I1652" t="s">
        <v>36</v>
      </c>
      <c r="J1652">
        <v>40206</v>
      </c>
      <c r="K1652" t="s">
        <v>47</v>
      </c>
      <c r="L1652">
        <v>40205</v>
      </c>
      <c r="M1652" t="s">
        <v>48</v>
      </c>
      <c r="N1652" t="s">
        <v>143</v>
      </c>
      <c r="O1652" t="s">
        <v>43</v>
      </c>
      <c r="P1652">
        <v>2041432</v>
      </c>
      <c r="Q1652" t="s">
        <v>629</v>
      </c>
      <c r="R1652">
        <v>13125.75</v>
      </c>
      <c r="S1652">
        <v>0</v>
      </c>
      <c r="T1652">
        <v>0</v>
      </c>
      <c r="U1652">
        <v>0</v>
      </c>
      <c r="V1652">
        <v>208.78</v>
      </c>
      <c r="W1652">
        <v>0</v>
      </c>
      <c r="X1652">
        <v>0</v>
      </c>
      <c r="Y1652">
        <v>0</v>
      </c>
    </row>
    <row r="1653" spans="1:25" x14ac:dyDescent="0.3">
      <c r="A1653">
        <v>721786</v>
      </c>
      <c r="B1653" t="s">
        <v>279</v>
      </c>
      <c r="C1653" t="s">
        <v>26</v>
      </c>
      <c r="D1653">
        <v>7003</v>
      </c>
      <c r="E1653">
        <v>8148</v>
      </c>
      <c r="F1653" t="s">
        <v>280</v>
      </c>
      <c r="G1653">
        <v>4</v>
      </c>
      <c r="H1653" t="s">
        <v>35</v>
      </c>
      <c r="I1653" t="s">
        <v>36</v>
      </c>
      <c r="J1653">
        <v>40461</v>
      </c>
      <c r="K1653" t="s">
        <v>37</v>
      </c>
      <c r="L1653">
        <v>40461</v>
      </c>
      <c r="M1653" t="s">
        <v>37</v>
      </c>
      <c r="N1653" t="s">
        <v>281</v>
      </c>
      <c r="O1653" t="s">
        <v>31</v>
      </c>
      <c r="P1653">
        <v>3560570</v>
      </c>
      <c r="Q1653" t="s">
        <v>753</v>
      </c>
      <c r="R1653">
        <v>9204.65</v>
      </c>
      <c r="S1653">
        <v>3680.77</v>
      </c>
      <c r="T1653">
        <v>0</v>
      </c>
      <c r="U1653">
        <v>0</v>
      </c>
      <c r="V1653">
        <v>-15.67</v>
      </c>
      <c r="W1653">
        <v>-6.27</v>
      </c>
      <c r="X1653">
        <v>0</v>
      </c>
      <c r="Y1653">
        <v>0</v>
      </c>
    </row>
    <row r="1654" spans="1:25" x14ac:dyDescent="0.3">
      <c r="A1654">
        <v>183018</v>
      </c>
      <c r="B1654" t="s">
        <v>112</v>
      </c>
      <c r="C1654" t="s">
        <v>26</v>
      </c>
      <c r="D1654">
        <v>7670</v>
      </c>
      <c r="E1654">
        <v>8155</v>
      </c>
      <c r="F1654" t="s">
        <v>113</v>
      </c>
      <c r="G1654">
        <v>4</v>
      </c>
      <c r="H1654" t="s">
        <v>35</v>
      </c>
      <c r="I1654" t="s">
        <v>36</v>
      </c>
      <c r="J1654">
        <v>40206</v>
      </c>
      <c r="K1654" t="s">
        <v>47</v>
      </c>
      <c r="L1654">
        <v>40205</v>
      </c>
      <c r="M1654" t="s">
        <v>48</v>
      </c>
      <c r="N1654" t="s">
        <v>49</v>
      </c>
      <c r="O1654" t="s">
        <v>43</v>
      </c>
      <c r="P1654">
        <v>3499902</v>
      </c>
      <c r="Q1654" t="s">
        <v>503</v>
      </c>
      <c r="R1654">
        <v>22122.69</v>
      </c>
      <c r="S1654">
        <v>4403.7700000000004</v>
      </c>
      <c r="T1654">
        <v>0</v>
      </c>
      <c r="U1654">
        <v>0</v>
      </c>
      <c r="V1654">
        <v>979.63</v>
      </c>
      <c r="W1654">
        <v>206.02</v>
      </c>
      <c r="X1654">
        <v>0</v>
      </c>
      <c r="Y1654">
        <v>0</v>
      </c>
    </row>
    <row r="1655" spans="1:25" x14ac:dyDescent="0.3">
      <c r="A1655">
        <v>863417</v>
      </c>
      <c r="B1655" t="s">
        <v>481</v>
      </c>
      <c r="C1655" t="s">
        <v>26</v>
      </c>
      <c r="D1655">
        <v>7003</v>
      </c>
      <c r="E1655">
        <v>8148</v>
      </c>
      <c r="F1655" t="s">
        <v>482</v>
      </c>
      <c r="G1655">
        <v>4</v>
      </c>
      <c r="H1655" t="s">
        <v>35</v>
      </c>
      <c r="I1655" t="s">
        <v>36</v>
      </c>
      <c r="J1655">
        <v>40461</v>
      </c>
      <c r="K1655" t="s">
        <v>37</v>
      </c>
      <c r="L1655">
        <v>40461</v>
      </c>
      <c r="M1655" t="s">
        <v>37</v>
      </c>
      <c r="N1655" t="s">
        <v>483</v>
      </c>
      <c r="O1655" t="s">
        <v>31</v>
      </c>
      <c r="P1655">
        <v>3568201</v>
      </c>
      <c r="Q1655" t="s">
        <v>114</v>
      </c>
      <c r="R1655">
        <v>3430.41</v>
      </c>
      <c r="S1655">
        <v>0</v>
      </c>
      <c r="T1655">
        <v>0</v>
      </c>
      <c r="U1655">
        <v>0</v>
      </c>
      <c r="V1655">
        <v>101.65</v>
      </c>
      <c r="W1655">
        <v>0</v>
      </c>
      <c r="X1655">
        <v>0</v>
      </c>
      <c r="Y1655">
        <v>0</v>
      </c>
    </row>
    <row r="1656" spans="1:25" x14ac:dyDescent="0.3">
      <c r="A1656">
        <v>248350</v>
      </c>
      <c r="B1656" t="s">
        <v>151</v>
      </c>
      <c r="C1656" t="s">
        <v>26</v>
      </c>
      <c r="D1656">
        <v>7003</v>
      </c>
      <c r="E1656">
        <v>8148</v>
      </c>
      <c r="F1656" t="s">
        <v>152</v>
      </c>
      <c r="G1656">
        <v>3</v>
      </c>
      <c r="H1656" t="s">
        <v>53</v>
      </c>
      <c r="I1656" t="s">
        <v>36</v>
      </c>
      <c r="J1656">
        <v>40461</v>
      </c>
      <c r="K1656" t="s">
        <v>37</v>
      </c>
      <c r="L1656">
        <v>40461</v>
      </c>
      <c r="M1656" t="s">
        <v>37</v>
      </c>
      <c r="N1656" t="s">
        <v>153</v>
      </c>
      <c r="O1656" t="s">
        <v>31</v>
      </c>
      <c r="P1656">
        <v>1527563</v>
      </c>
      <c r="Q1656" t="s">
        <v>104</v>
      </c>
      <c r="R1656">
        <v>13184.77</v>
      </c>
      <c r="S1656">
        <v>13184.77</v>
      </c>
      <c r="T1656">
        <v>0</v>
      </c>
      <c r="U1656">
        <v>0</v>
      </c>
      <c r="V1656">
        <v>393.87</v>
      </c>
      <c r="W1656">
        <v>393.87</v>
      </c>
      <c r="X1656">
        <v>0</v>
      </c>
      <c r="Y1656">
        <v>0</v>
      </c>
    </row>
    <row r="1657" spans="1:25" x14ac:dyDescent="0.3">
      <c r="A1657">
        <v>208117</v>
      </c>
      <c r="B1657" t="s">
        <v>899</v>
      </c>
      <c r="C1657" t="s">
        <v>26</v>
      </c>
      <c r="D1657">
        <v>7992</v>
      </c>
      <c r="E1657">
        <v>8149</v>
      </c>
      <c r="F1657" t="s">
        <v>900</v>
      </c>
      <c r="G1657">
        <v>4</v>
      </c>
      <c r="H1657" t="s">
        <v>35</v>
      </c>
      <c r="I1657" t="s">
        <v>29</v>
      </c>
      <c r="J1657">
        <v>72608</v>
      </c>
      <c r="K1657" t="s">
        <v>836</v>
      </c>
      <c r="L1657">
        <v>72608</v>
      </c>
      <c r="M1657" t="s">
        <v>836</v>
      </c>
      <c r="N1657" t="s">
        <v>837</v>
      </c>
      <c r="O1657" t="s">
        <v>69</v>
      </c>
      <c r="P1657">
        <v>3920873</v>
      </c>
      <c r="Q1657" t="s">
        <v>179</v>
      </c>
      <c r="R1657">
        <v>33235.08</v>
      </c>
      <c r="S1657">
        <v>33235.08</v>
      </c>
      <c r="T1657">
        <v>0</v>
      </c>
      <c r="U1657">
        <v>0</v>
      </c>
      <c r="V1657">
        <v>3046.26</v>
      </c>
      <c r="W1657">
        <v>3046.26</v>
      </c>
      <c r="X1657">
        <v>0</v>
      </c>
      <c r="Y1657">
        <v>0</v>
      </c>
    </row>
    <row r="1658" spans="1:25" x14ac:dyDescent="0.3">
      <c r="A1658">
        <v>844150</v>
      </c>
      <c r="B1658" t="s">
        <v>196</v>
      </c>
      <c r="C1658" t="s">
        <v>26</v>
      </c>
      <c r="D1658">
        <v>7003</v>
      </c>
      <c r="E1658">
        <v>8148</v>
      </c>
      <c r="F1658" t="s">
        <v>197</v>
      </c>
      <c r="G1658">
        <v>4</v>
      </c>
      <c r="H1658" t="s">
        <v>35</v>
      </c>
      <c r="I1658" t="s">
        <v>36</v>
      </c>
      <c r="J1658">
        <v>40461</v>
      </c>
      <c r="K1658" t="s">
        <v>37</v>
      </c>
      <c r="L1658">
        <v>40461</v>
      </c>
      <c r="M1658" t="s">
        <v>37</v>
      </c>
      <c r="N1658" t="s">
        <v>198</v>
      </c>
      <c r="O1658" t="s">
        <v>31</v>
      </c>
      <c r="P1658">
        <v>2320315</v>
      </c>
      <c r="Q1658" t="s">
        <v>1092</v>
      </c>
      <c r="R1658">
        <v>75983.8</v>
      </c>
      <c r="S1658">
        <v>0</v>
      </c>
      <c r="T1658">
        <v>0</v>
      </c>
      <c r="U1658">
        <v>0</v>
      </c>
      <c r="V1658">
        <v>1606.92</v>
      </c>
      <c r="W1658">
        <v>0</v>
      </c>
      <c r="X1658">
        <v>0</v>
      </c>
      <c r="Y1658">
        <v>0</v>
      </c>
    </row>
    <row r="1659" spans="1:25" x14ac:dyDescent="0.3">
      <c r="A1659">
        <v>183018</v>
      </c>
      <c r="B1659" t="s">
        <v>112</v>
      </c>
      <c r="C1659" t="s">
        <v>26</v>
      </c>
      <c r="D1659">
        <v>7670</v>
      </c>
      <c r="E1659">
        <v>8155</v>
      </c>
      <c r="F1659" t="s">
        <v>113</v>
      </c>
      <c r="G1659">
        <v>4</v>
      </c>
      <c r="H1659" t="s">
        <v>35</v>
      </c>
      <c r="I1659" t="s">
        <v>36</v>
      </c>
      <c r="J1659">
        <v>40206</v>
      </c>
      <c r="K1659" t="s">
        <v>47</v>
      </c>
      <c r="L1659">
        <v>40205</v>
      </c>
      <c r="M1659" t="s">
        <v>48</v>
      </c>
      <c r="N1659" t="s">
        <v>49</v>
      </c>
      <c r="O1659" t="s">
        <v>43</v>
      </c>
      <c r="P1659">
        <v>3652864</v>
      </c>
      <c r="Q1659" t="s">
        <v>532</v>
      </c>
      <c r="R1659">
        <v>349691.33</v>
      </c>
      <c r="S1659">
        <v>62935.24</v>
      </c>
      <c r="T1659">
        <v>0</v>
      </c>
      <c r="U1659">
        <v>0</v>
      </c>
      <c r="V1659">
        <v>11153.99</v>
      </c>
      <c r="W1659">
        <v>2011.94</v>
      </c>
      <c r="X1659">
        <v>0</v>
      </c>
      <c r="Y1659">
        <v>116.7</v>
      </c>
    </row>
    <row r="1660" spans="1:25" x14ac:dyDescent="0.3">
      <c r="A1660">
        <v>145215</v>
      </c>
      <c r="B1660" t="s">
        <v>1257</v>
      </c>
      <c r="C1660" t="s">
        <v>26</v>
      </c>
      <c r="D1660">
        <v>7001</v>
      </c>
      <c r="E1660">
        <v>8149</v>
      </c>
      <c r="F1660" t="s">
        <v>1258</v>
      </c>
      <c r="G1660">
        <v>3</v>
      </c>
      <c r="H1660" t="s">
        <v>53</v>
      </c>
      <c r="I1660" t="s">
        <v>29</v>
      </c>
      <c r="J1660">
        <v>72134</v>
      </c>
      <c r="K1660" t="s">
        <v>513</v>
      </c>
      <c r="L1660">
        <v>72134</v>
      </c>
      <c r="M1660" t="s">
        <v>513</v>
      </c>
      <c r="N1660" t="s">
        <v>1110</v>
      </c>
      <c r="O1660" t="s">
        <v>43</v>
      </c>
      <c r="P1660">
        <v>2064673</v>
      </c>
      <c r="Q1660" t="s">
        <v>929</v>
      </c>
      <c r="R1660">
        <v>2949.48</v>
      </c>
      <c r="S1660">
        <v>0</v>
      </c>
      <c r="T1660">
        <v>0</v>
      </c>
      <c r="U1660">
        <v>0</v>
      </c>
      <c r="V1660">
        <v>695.86</v>
      </c>
      <c r="W1660">
        <v>0</v>
      </c>
      <c r="X1660">
        <v>0</v>
      </c>
      <c r="Y1660">
        <v>0</v>
      </c>
    </row>
    <row r="1661" spans="1:25" x14ac:dyDescent="0.3">
      <c r="A1661">
        <v>54117</v>
      </c>
      <c r="B1661" t="s">
        <v>1425</v>
      </c>
      <c r="C1661" t="s">
        <v>26</v>
      </c>
      <c r="D1661">
        <v>7001</v>
      </c>
      <c r="E1661">
        <v>8149</v>
      </c>
      <c r="F1661" t="s">
        <v>1426</v>
      </c>
      <c r="G1661">
        <v>2</v>
      </c>
      <c r="H1661" t="s">
        <v>28</v>
      </c>
      <c r="I1661" t="s">
        <v>29</v>
      </c>
      <c r="J1661">
        <v>40054</v>
      </c>
      <c r="K1661" t="s">
        <v>392</v>
      </c>
      <c r="L1661">
        <v>40054</v>
      </c>
      <c r="M1661" t="s">
        <v>392</v>
      </c>
      <c r="N1661">
        <v>0</v>
      </c>
      <c r="O1661" t="s">
        <v>43</v>
      </c>
      <c r="P1661">
        <v>3555158</v>
      </c>
      <c r="Q1661" t="s">
        <v>510</v>
      </c>
      <c r="R1661">
        <v>0</v>
      </c>
      <c r="S1661">
        <v>0</v>
      </c>
      <c r="T1661">
        <v>0</v>
      </c>
      <c r="U1661">
        <v>17139.2</v>
      </c>
      <c r="V1661">
        <v>0</v>
      </c>
      <c r="W1661">
        <v>0</v>
      </c>
      <c r="X1661">
        <v>0</v>
      </c>
      <c r="Y1661">
        <v>988.8</v>
      </c>
    </row>
    <row r="1662" spans="1:25" x14ac:dyDescent="0.3">
      <c r="A1662">
        <v>877354</v>
      </c>
      <c r="B1662" t="s">
        <v>57</v>
      </c>
      <c r="C1662" t="s">
        <v>26</v>
      </c>
      <c r="D1662">
        <v>7595</v>
      </c>
      <c r="E1662">
        <v>8115</v>
      </c>
      <c r="F1662" t="s">
        <v>58</v>
      </c>
      <c r="G1662">
        <v>4</v>
      </c>
      <c r="H1662" t="s">
        <v>35</v>
      </c>
      <c r="I1662" t="s">
        <v>36</v>
      </c>
      <c r="J1662">
        <v>73354</v>
      </c>
      <c r="K1662" t="s">
        <v>59</v>
      </c>
      <c r="L1662">
        <v>73354</v>
      </c>
      <c r="M1662" t="s">
        <v>59</v>
      </c>
      <c r="N1662" t="s">
        <v>60</v>
      </c>
      <c r="O1662" t="s">
        <v>43</v>
      </c>
      <c r="P1662">
        <v>3465937</v>
      </c>
      <c r="Q1662" t="s">
        <v>124</v>
      </c>
      <c r="R1662">
        <v>0</v>
      </c>
      <c r="S1662">
        <v>0</v>
      </c>
      <c r="T1662">
        <v>0</v>
      </c>
      <c r="U1662">
        <v>846.02</v>
      </c>
      <c r="V1662">
        <v>0</v>
      </c>
      <c r="W1662">
        <v>0</v>
      </c>
      <c r="X1662">
        <v>0</v>
      </c>
      <c r="Y1662">
        <v>0</v>
      </c>
    </row>
    <row r="1663" spans="1:25" x14ac:dyDescent="0.3">
      <c r="A1663">
        <v>763439</v>
      </c>
      <c r="B1663" t="s">
        <v>1195</v>
      </c>
      <c r="C1663" t="s">
        <v>26</v>
      </c>
      <c r="D1663">
        <v>7001</v>
      </c>
      <c r="E1663">
        <v>8149</v>
      </c>
      <c r="F1663" t="s">
        <v>1196</v>
      </c>
      <c r="G1663">
        <v>2</v>
      </c>
      <c r="H1663" t="s">
        <v>28</v>
      </c>
      <c r="I1663" t="s">
        <v>29</v>
      </c>
      <c r="J1663">
        <v>40560</v>
      </c>
      <c r="K1663" t="s">
        <v>1197</v>
      </c>
      <c r="L1663">
        <v>40560</v>
      </c>
      <c r="M1663" t="s">
        <v>1197</v>
      </c>
      <c r="N1663">
        <v>0</v>
      </c>
      <c r="O1663" t="s">
        <v>31</v>
      </c>
      <c r="P1663">
        <v>2292423</v>
      </c>
      <c r="Q1663" t="s">
        <v>64</v>
      </c>
      <c r="R1663">
        <v>11319.4</v>
      </c>
      <c r="S1663">
        <v>0</v>
      </c>
      <c r="T1663">
        <v>728</v>
      </c>
      <c r="U1663">
        <v>728</v>
      </c>
      <c r="V1663">
        <v>1728.83</v>
      </c>
      <c r="W1663">
        <v>0</v>
      </c>
      <c r="X1663">
        <v>58.3</v>
      </c>
      <c r="Y1663">
        <v>35.200000000000003</v>
      </c>
    </row>
    <row r="1664" spans="1:25" x14ac:dyDescent="0.3">
      <c r="A1664">
        <v>870904</v>
      </c>
      <c r="B1664" t="s">
        <v>108</v>
      </c>
      <c r="C1664" t="s">
        <v>26</v>
      </c>
      <c r="D1664">
        <v>7995</v>
      </c>
      <c r="E1664">
        <v>8113</v>
      </c>
      <c r="F1664" t="s">
        <v>109</v>
      </c>
      <c r="G1664">
        <v>4</v>
      </c>
      <c r="H1664" t="s">
        <v>35</v>
      </c>
      <c r="I1664" t="s">
        <v>36</v>
      </c>
      <c r="J1664">
        <v>40558</v>
      </c>
      <c r="K1664" t="s">
        <v>73</v>
      </c>
      <c r="L1664">
        <v>40558</v>
      </c>
      <c r="M1664" t="s">
        <v>73</v>
      </c>
      <c r="N1664" t="s">
        <v>110</v>
      </c>
      <c r="O1664" t="s">
        <v>69</v>
      </c>
      <c r="P1664">
        <v>2047926</v>
      </c>
      <c r="Q1664" t="s">
        <v>828</v>
      </c>
      <c r="R1664">
        <v>34965.64</v>
      </c>
      <c r="S1664">
        <v>9698.2999999999993</v>
      </c>
      <c r="T1664">
        <v>20330.599999999999</v>
      </c>
      <c r="U1664">
        <v>0</v>
      </c>
      <c r="V1664">
        <v>613.78</v>
      </c>
      <c r="W1664">
        <v>184.67</v>
      </c>
      <c r="X1664">
        <v>391.16</v>
      </c>
      <c r="Y1664">
        <v>0</v>
      </c>
    </row>
    <row r="1665" spans="1:25" x14ac:dyDescent="0.3">
      <c r="A1665">
        <v>274982</v>
      </c>
      <c r="B1665" t="s">
        <v>180</v>
      </c>
      <c r="C1665" t="s">
        <v>26</v>
      </c>
      <c r="D1665">
        <v>7003</v>
      </c>
      <c r="E1665">
        <v>8148</v>
      </c>
      <c r="F1665" t="s">
        <v>116</v>
      </c>
      <c r="G1665">
        <v>3</v>
      </c>
      <c r="H1665" t="s">
        <v>53</v>
      </c>
      <c r="I1665" t="s">
        <v>36</v>
      </c>
      <c r="J1665">
        <v>40461</v>
      </c>
      <c r="K1665" t="s">
        <v>37</v>
      </c>
      <c r="L1665">
        <v>40461</v>
      </c>
      <c r="M1665" t="s">
        <v>37</v>
      </c>
      <c r="N1665" t="s">
        <v>117</v>
      </c>
      <c r="O1665" t="s">
        <v>31</v>
      </c>
      <c r="P1665">
        <v>3709235</v>
      </c>
      <c r="Q1665" t="s">
        <v>562</v>
      </c>
      <c r="R1665">
        <v>9401.85</v>
      </c>
      <c r="S1665">
        <v>9401.85</v>
      </c>
      <c r="T1665">
        <v>0</v>
      </c>
      <c r="U1665">
        <v>0</v>
      </c>
      <c r="V1665">
        <v>279</v>
      </c>
      <c r="W1665">
        <v>279</v>
      </c>
      <c r="X1665">
        <v>0</v>
      </c>
      <c r="Y1665">
        <v>0</v>
      </c>
    </row>
    <row r="1666" spans="1:25" x14ac:dyDescent="0.3">
      <c r="A1666">
        <v>131575</v>
      </c>
      <c r="B1666" t="s">
        <v>661</v>
      </c>
      <c r="C1666" t="s">
        <v>26</v>
      </c>
      <c r="D1666">
        <v>7670</v>
      </c>
      <c r="E1666">
        <v>8155</v>
      </c>
      <c r="F1666" t="s">
        <v>113</v>
      </c>
      <c r="G1666">
        <v>2</v>
      </c>
      <c r="H1666" t="s">
        <v>28</v>
      </c>
      <c r="I1666" t="s">
        <v>36</v>
      </c>
      <c r="J1666">
        <v>40206</v>
      </c>
      <c r="K1666" t="s">
        <v>47</v>
      </c>
      <c r="L1666">
        <v>40205</v>
      </c>
      <c r="M1666" t="s">
        <v>48</v>
      </c>
      <c r="N1666">
        <v>0</v>
      </c>
      <c r="O1666" t="s">
        <v>43</v>
      </c>
      <c r="P1666">
        <v>3466661</v>
      </c>
      <c r="Q1666" t="s">
        <v>124</v>
      </c>
      <c r="R1666">
        <v>18218.900000000001</v>
      </c>
      <c r="S1666">
        <v>3846.63</v>
      </c>
      <c r="T1666">
        <v>0</v>
      </c>
      <c r="U1666">
        <v>0</v>
      </c>
      <c r="V1666">
        <v>320.92</v>
      </c>
      <c r="W1666">
        <v>45.57</v>
      </c>
      <c r="X1666">
        <v>0</v>
      </c>
      <c r="Y1666">
        <v>0</v>
      </c>
    </row>
    <row r="1667" spans="1:25" x14ac:dyDescent="0.3">
      <c r="A1667">
        <v>390601</v>
      </c>
      <c r="B1667" t="s">
        <v>375</v>
      </c>
      <c r="C1667" t="s">
        <v>26</v>
      </c>
      <c r="D1667">
        <v>7994</v>
      </c>
      <c r="E1667">
        <v>8149</v>
      </c>
      <c r="F1667" t="s">
        <v>376</v>
      </c>
      <c r="G1667">
        <v>2</v>
      </c>
      <c r="H1667" t="s">
        <v>28</v>
      </c>
      <c r="I1667" t="s">
        <v>29</v>
      </c>
      <c r="J1667">
        <v>72493</v>
      </c>
      <c r="K1667" t="s">
        <v>327</v>
      </c>
      <c r="L1667">
        <v>72480</v>
      </c>
      <c r="M1667" t="s">
        <v>130</v>
      </c>
      <c r="N1667">
        <v>0</v>
      </c>
      <c r="O1667" t="s">
        <v>43</v>
      </c>
      <c r="P1667">
        <v>3672409</v>
      </c>
      <c r="Q1667" t="s">
        <v>328</v>
      </c>
      <c r="R1667">
        <v>76568.88</v>
      </c>
      <c r="S1667">
        <v>0</v>
      </c>
      <c r="T1667">
        <v>0</v>
      </c>
      <c r="U1667">
        <v>22609.53</v>
      </c>
      <c r="V1667">
        <v>4246.03</v>
      </c>
      <c r="W1667">
        <v>0</v>
      </c>
      <c r="X1667">
        <v>0</v>
      </c>
      <c r="Y1667">
        <v>869.61</v>
      </c>
    </row>
    <row r="1668" spans="1:25" x14ac:dyDescent="0.3">
      <c r="A1668">
        <v>76007</v>
      </c>
      <c r="B1668" t="s">
        <v>400</v>
      </c>
      <c r="C1668" t="s">
        <v>26</v>
      </c>
      <c r="D1668">
        <v>7994</v>
      </c>
      <c r="E1668">
        <v>8149</v>
      </c>
      <c r="F1668" t="s">
        <v>52</v>
      </c>
      <c r="G1668">
        <v>3</v>
      </c>
      <c r="H1668" t="s">
        <v>53</v>
      </c>
      <c r="I1668" t="s">
        <v>36</v>
      </c>
      <c r="J1668">
        <v>40263</v>
      </c>
      <c r="K1668" t="s">
        <v>398</v>
      </c>
      <c r="L1668">
        <v>40263</v>
      </c>
      <c r="M1668" t="s">
        <v>398</v>
      </c>
      <c r="N1668" t="s">
        <v>55</v>
      </c>
      <c r="O1668" t="s">
        <v>43</v>
      </c>
      <c r="P1668">
        <v>1534536</v>
      </c>
      <c r="Q1668" t="s">
        <v>602</v>
      </c>
      <c r="R1668">
        <v>51172.85</v>
      </c>
      <c r="S1668">
        <v>0</v>
      </c>
      <c r="T1668">
        <v>0</v>
      </c>
      <c r="U1668">
        <v>0</v>
      </c>
      <c r="V1668">
        <v>866.64</v>
      </c>
      <c r="W1668">
        <v>0</v>
      </c>
      <c r="X1668">
        <v>0</v>
      </c>
      <c r="Y1668">
        <v>0</v>
      </c>
    </row>
    <row r="1669" spans="1:25" x14ac:dyDescent="0.3">
      <c r="A1669">
        <v>877354</v>
      </c>
      <c r="B1669" t="s">
        <v>57</v>
      </c>
      <c r="C1669" t="s">
        <v>26</v>
      </c>
      <c r="D1669">
        <v>7595</v>
      </c>
      <c r="E1669">
        <v>8115</v>
      </c>
      <c r="F1669" t="s">
        <v>58</v>
      </c>
      <c r="G1669">
        <v>4</v>
      </c>
      <c r="H1669" t="s">
        <v>35</v>
      </c>
      <c r="I1669" t="s">
        <v>36</v>
      </c>
      <c r="J1669">
        <v>73354</v>
      </c>
      <c r="K1669" t="s">
        <v>59</v>
      </c>
      <c r="L1669">
        <v>73354</v>
      </c>
      <c r="M1669" t="s">
        <v>59</v>
      </c>
      <c r="N1669" t="s">
        <v>60</v>
      </c>
      <c r="O1669" t="s">
        <v>43</v>
      </c>
      <c r="P1669">
        <v>3960291</v>
      </c>
      <c r="Q1669" t="s">
        <v>503</v>
      </c>
      <c r="R1669">
        <v>2461.79</v>
      </c>
      <c r="S1669">
        <v>0</v>
      </c>
      <c r="T1669">
        <v>0</v>
      </c>
      <c r="U1669">
        <v>0</v>
      </c>
      <c r="V1669">
        <v>214.53</v>
      </c>
      <c r="W1669">
        <v>0</v>
      </c>
      <c r="X1669">
        <v>0</v>
      </c>
      <c r="Y1669">
        <v>0</v>
      </c>
    </row>
    <row r="1670" spans="1:25" x14ac:dyDescent="0.3">
      <c r="A1670">
        <v>459767</v>
      </c>
      <c r="B1670" t="s">
        <v>1427</v>
      </c>
      <c r="C1670" t="s">
        <v>26</v>
      </c>
      <c r="D1670">
        <v>8042</v>
      </c>
      <c r="E1670">
        <v>8149</v>
      </c>
      <c r="F1670" t="s">
        <v>1428</v>
      </c>
      <c r="G1670">
        <v>4</v>
      </c>
      <c r="H1670" t="s">
        <v>35</v>
      </c>
      <c r="I1670" t="s">
        <v>29</v>
      </c>
      <c r="J1670">
        <v>72339</v>
      </c>
      <c r="K1670" t="s">
        <v>1429</v>
      </c>
      <c r="L1670">
        <v>72339</v>
      </c>
      <c r="M1670" t="s">
        <v>1429</v>
      </c>
      <c r="N1670" t="s">
        <v>1430</v>
      </c>
      <c r="O1670" t="s">
        <v>31</v>
      </c>
      <c r="P1670">
        <v>1273333</v>
      </c>
      <c r="Q1670" t="s">
        <v>417</v>
      </c>
      <c r="R1670">
        <v>6162.9</v>
      </c>
      <c r="S1670">
        <v>0</v>
      </c>
      <c r="T1670">
        <v>0</v>
      </c>
      <c r="U1670">
        <v>0</v>
      </c>
      <c r="V1670">
        <v>757.46</v>
      </c>
      <c r="W1670">
        <v>0</v>
      </c>
      <c r="X1670">
        <v>0</v>
      </c>
      <c r="Y1670">
        <v>0</v>
      </c>
    </row>
    <row r="1671" spans="1:25" x14ac:dyDescent="0.3">
      <c r="A1671">
        <v>783238</v>
      </c>
      <c r="B1671" t="s">
        <v>261</v>
      </c>
      <c r="C1671" t="s">
        <v>26</v>
      </c>
      <c r="D1671">
        <v>7001</v>
      </c>
      <c r="E1671">
        <v>8149</v>
      </c>
      <c r="F1671" t="s">
        <v>262</v>
      </c>
      <c r="G1671">
        <v>4</v>
      </c>
      <c r="H1671" t="s">
        <v>35</v>
      </c>
      <c r="I1671" t="s">
        <v>29</v>
      </c>
      <c r="J1671">
        <v>16</v>
      </c>
      <c r="K1671" t="s">
        <v>263</v>
      </c>
      <c r="L1671">
        <v>16</v>
      </c>
      <c r="M1671" t="s">
        <v>263</v>
      </c>
      <c r="N1671" t="s">
        <v>264</v>
      </c>
      <c r="O1671" t="s">
        <v>69</v>
      </c>
      <c r="P1671">
        <v>3971249</v>
      </c>
      <c r="Q1671" t="s">
        <v>645</v>
      </c>
      <c r="R1671">
        <v>0</v>
      </c>
      <c r="S1671">
        <v>0</v>
      </c>
      <c r="T1671">
        <v>5200.3999999999996</v>
      </c>
      <c r="U1671">
        <v>0</v>
      </c>
      <c r="V1671">
        <v>0</v>
      </c>
      <c r="W1671">
        <v>0</v>
      </c>
      <c r="X1671">
        <v>521.29999999999995</v>
      </c>
      <c r="Y1671">
        <v>0</v>
      </c>
    </row>
    <row r="1672" spans="1:25" x14ac:dyDescent="0.3">
      <c r="A1672">
        <v>659378</v>
      </c>
      <c r="B1672" t="s">
        <v>689</v>
      </c>
      <c r="C1672" t="s">
        <v>26</v>
      </c>
      <c r="D1672">
        <v>7670</v>
      </c>
      <c r="E1672">
        <v>8155</v>
      </c>
      <c r="F1672" t="s">
        <v>249</v>
      </c>
      <c r="G1672">
        <v>4</v>
      </c>
      <c r="H1672" t="s">
        <v>35</v>
      </c>
      <c r="I1672" t="s">
        <v>36</v>
      </c>
      <c r="J1672">
        <v>40206</v>
      </c>
      <c r="K1672" t="s">
        <v>47</v>
      </c>
      <c r="L1672">
        <v>40205</v>
      </c>
      <c r="M1672" t="s">
        <v>48</v>
      </c>
      <c r="N1672" t="s">
        <v>690</v>
      </c>
      <c r="O1672" t="s">
        <v>43</v>
      </c>
      <c r="P1672">
        <v>1250810</v>
      </c>
      <c r="Q1672" t="s">
        <v>259</v>
      </c>
      <c r="R1672">
        <v>1487.17</v>
      </c>
      <c r="S1672">
        <v>0</v>
      </c>
      <c r="T1672">
        <v>0</v>
      </c>
      <c r="U1672">
        <v>0</v>
      </c>
      <c r="V1672">
        <v>51.95</v>
      </c>
      <c r="W1672">
        <v>0</v>
      </c>
      <c r="X1672">
        <v>0</v>
      </c>
      <c r="Y1672">
        <v>0</v>
      </c>
    </row>
    <row r="1673" spans="1:25" x14ac:dyDescent="0.3">
      <c r="A1673">
        <v>458677</v>
      </c>
      <c r="B1673" t="s">
        <v>65</v>
      </c>
      <c r="C1673" t="s">
        <v>26</v>
      </c>
      <c r="D1673">
        <v>7992</v>
      </c>
      <c r="E1673">
        <v>8149</v>
      </c>
      <c r="F1673" t="s">
        <v>182</v>
      </c>
      <c r="G1673">
        <v>4</v>
      </c>
      <c r="H1673" t="s">
        <v>35</v>
      </c>
      <c r="I1673" t="s">
        <v>29</v>
      </c>
      <c r="J1673">
        <v>2133</v>
      </c>
      <c r="K1673" t="s">
        <v>67</v>
      </c>
      <c r="L1673">
        <v>2133</v>
      </c>
      <c r="M1673" t="s">
        <v>67</v>
      </c>
      <c r="N1673" t="s">
        <v>68</v>
      </c>
      <c r="O1673" t="s">
        <v>69</v>
      </c>
      <c r="P1673">
        <v>3976867</v>
      </c>
      <c r="Q1673" t="s">
        <v>636</v>
      </c>
      <c r="R1673">
        <v>54189.9</v>
      </c>
      <c r="S1673">
        <v>0</v>
      </c>
      <c r="T1673">
        <v>0</v>
      </c>
      <c r="U1673">
        <v>0</v>
      </c>
      <c r="V1673">
        <v>5511</v>
      </c>
      <c r="W1673">
        <v>0</v>
      </c>
      <c r="X1673">
        <v>0</v>
      </c>
      <c r="Y1673">
        <v>0</v>
      </c>
    </row>
    <row r="1674" spans="1:25" x14ac:dyDescent="0.3">
      <c r="A1674">
        <v>339658</v>
      </c>
      <c r="B1674" t="s">
        <v>1248</v>
      </c>
      <c r="C1674" t="s">
        <v>26</v>
      </c>
      <c r="D1674">
        <v>7994</v>
      </c>
      <c r="E1674">
        <v>8149</v>
      </c>
      <c r="F1674" t="s">
        <v>1158</v>
      </c>
      <c r="G1674">
        <v>4</v>
      </c>
      <c r="H1674" t="s">
        <v>35</v>
      </c>
      <c r="I1674" t="s">
        <v>29</v>
      </c>
      <c r="J1674">
        <v>72500</v>
      </c>
      <c r="K1674" t="s">
        <v>1159</v>
      </c>
      <c r="L1674">
        <v>72480</v>
      </c>
      <c r="M1674" t="s">
        <v>130</v>
      </c>
      <c r="N1674" t="s">
        <v>1249</v>
      </c>
      <c r="O1674" t="s">
        <v>43</v>
      </c>
      <c r="P1674">
        <v>2590404</v>
      </c>
      <c r="Q1674" t="s">
        <v>463</v>
      </c>
      <c r="R1674">
        <v>119770.92</v>
      </c>
      <c r="S1674">
        <v>20164.54</v>
      </c>
      <c r="T1674">
        <v>104945.3</v>
      </c>
      <c r="U1674">
        <v>0</v>
      </c>
      <c r="V1674">
        <v>4227.6000000000004</v>
      </c>
      <c r="W1674">
        <v>1326.62</v>
      </c>
      <c r="X1674">
        <v>6932.6</v>
      </c>
      <c r="Y1674">
        <v>0</v>
      </c>
    </row>
    <row r="1675" spans="1:25" x14ac:dyDescent="0.3">
      <c r="A1675">
        <v>749587</v>
      </c>
      <c r="B1675" t="s">
        <v>709</v>
      </c>
      <c r="C1675" t="s">
        <v>26</v>
      </c>
      <c r="D1675">
        <v>7670</v>
      </c>
      <c r="E1675">
        <v>8155</v>
      </c>
      <c r="F1675" t="s">
        <v>710</v>
      </c>
      <c r="G1675">
        <v>2</v>
      </c>
      <c r="H1675" t="s">
        <v>28</v>
      </c>
      <c r="I1675" t="s">
        <v>36</v>
      </c>
      <c r="J1675">
        <v>40206</v>
      </c>
      <c r="K1675" t="s">
        <v>47</v>
      </c>
      <c r="L1675">
        <v>40205</v>
      </c>
      <c r="M1675" t="s">
        <v>48</v>
      </c>
      <c r="N1675">
        <v>0</v>
      </c>
      <c r="O1675" t="s">
        <v>43</v>
      </c>
      <c r="P1675">
        <v>1190719</v>
      </c>
      <c r="Q1675" t="s">
        <v>107</v>
      </c>
      <c r="R1675">
        <v>4682.22</v>
      </c>
      <c r="S1675">
        <v>4682.22</v>
      </c>
      <c r="T1675">
        <v>0</v>
      </c>
      <c r="U1675">
        <v>0</v>
      </c>
      <c r="V1675">
        <v>241.15</v>
      </c>
      <c r="W1675">
        <v>241.15</v>
      </c>
      <c r="X1675">
        <v>0</v>
      </c>
      <c r="Y1675">
        <v>0</v>
      </c>
    </row>
    <row r="1676" spans="1:25" x14ac:dyDescent="0.3">
      <c r="A1676">
        <v>193823</v>
      </c>
      <c r="B1676" t="s">
        <v>551</v>
      </c>
      <c r="C1676" t="s">
        <v>26</v>
      </c>
      <c r="D1676">
        <v>7003</v>
      </c>
      <c r="E1676">
        <v>8148</v>
      </c>
      <c r="F1676" t="s">
        <v>552</v>
      </c>
      <c r="G1676">
        <v>2</v>
      </c>
      <c r="H1676" t="s">
        <v>28</v>
      </c>
      <c r="I1676" t="s">
        <v>36</v>
      </c>
      <c r="J1676">
        <v>40461</v>
      </c>
      <c r="K1676" t="s">
        <v>37</v>
      </c>
      <c r="L1676">
        <v>40461</v>
      </c>
      <c r="M1676" t="s">
        <v>37</v>
      </c>
      <c r="N1676">
        <v>0</v>
      </c>
      <c r="O1676" t="s">
        <v>31</v>
      </c>
      <c r="P1676">
        <v>3224649</v>
      </c>
      <c r="Q1676" t="s">
        <v>580</v>
      </c>
      <c r="R1676">
        <v>651.66999999999996</v>
      </c>
      <c r="S1676">
        <v>0</v>
      </c>
      <c r="T1676">
        <v>0</v>
      </c>
      <c r="U1676">
        <v>0</v>
      </c>
      <c r="V1676">
        <v>48.03</v>
      </c>
      <c r="W1676">
        <v>0</v>
      </c>
      <c r="X1676">
        <v>0</v>
      </c>
      <c r="Y1676">
        <v>0</v>
      </c>
    </row>
    <row r="1677" spans="1:25" x14ac:dyDescent="0.3">
      <c r="A1677">
        <v>739183</v>
      </c>
      <c r="B1677" t="s">
        <v>1421</v>
      </c>
      <c r="C1677" t="s">
        <v>26</v>
      </c>
      <c r="D1677">
        <v>7001</v>
      </c>
      <c r="E1677">
        <v>8149</v>
      </c>
      <c r="F1677" t="s">
        <v>1422</v>
      </c>
      <c r="G1677">
        <v>2</v>
      </c>
      <c r="H1677" t="s">
        <v>28</v>
      </c>
      <c r="I1677" t="s">
        <v>29</v>
      </c>
      <c r="J1677">
        <v>40472</v>
      </c>
      <c r="K1677" t="s">
        <v>1423</v>
      </c>
      <c r="L1677">
        <v>40472</v>
      </c>
      <c r="M1677" t="s">
        <v>1423</v>
      </c>
      <c r="N1677">
        <v>0</v>
      </c>
      <c r="O1677" t="s">
        <v>31</v>
      </c>
      <c r="P1677">
        <v>2291870</v>
      </c>
      <c r="Q1677" t="s">
        <v>64</v>
      </c>
      <c r="R1677">
        <v>432.43</v>
      </c>
      <c r="S1677">
        <v>0</v>
      </c>
      <c r="T1677">
        <v>432.43</v>
      </c>
      <c r="U1677">
        <v>0</v>
      </c>
      <c r="V1677">
        <v>30.61</v>
      </c>
      <c r="W1677">
        <v>0</v>
      </c>
      <c r="X1677">
        <v>30.61</v>
      </c>
      <c r="Y1677">
        <v>0</v>
      </c>
    </row>
    <row r="1678" spans="1:25" x14ac:dyDescent="0.3">
      <c r="A1678">
        <v>941913</v>
      </c>
      <c r="B1678" t="s">
        <v>325</v>
      </c>
      <c r="C1678" t="s">
        <v>26</v>
      </c>
      <c r="D1678">
        <v>7994</v>
      </c>
      <c r="E1678">
        <v>8149</v>
      </c>
      <c r="F1678" t="s">
        <v>326</v>
      </c>
      <c r="G1678">
        <v>2</v>
      </c>
      <c r="H1678" t="s">
        <v>28</v>
      </c>
      <c r="I1678" t="s">
        <v>29</v>
      </c>
      <c r="J1678">
        <v>72493</v>
      </c>
      <c r="K1678" t="s">
        <v>327</v>
      </c>
      <c r="L1678">
        <v>72480</v>
      </c>
      <c r="M1678" t="s">
        <v>130</v>
      </c>
      <c r="N1678">
        <v>0</v>
      </c>
      <c r="O1678" t="s">
        <v>43</v>
      </c>
      <c r="P1678">
        <v>1534528</v>
      </c>
      <c r="Q1678" t="s">
        <v>602</v>
      </c>
      <c r="R1678">
        <v>24323.52</v>
      </c>
      <c r="S1678">
        <v>24323.52</v>
      </c>
      <c r="T1678">
        <v>0</v>
      </c>
      <c r="U1678">
        <v>0</v>
      </c>
      <c r="V1678">
        <v>1391.54</v>
      </c>
      <c r="W1678">
        <v>1391.54</v>
      </c>
      <c r="X1678">
        <v>0</v>
      </c>
      <c r="Y1678">
        <v>0</v>
      </c>
    </row>
    <row r="1679" spans="1:25" x14ac:dyDescent="0.3">
      <c r="A1679">
        <v>855796</v>
      </c>
      <c r="B1679" t="s">
        <v>295</v>
      </c>
      <c r="C1679" t="s">
        <v>26</v>
      </c>
      <c r="D1679">
        <v>7003</v>
      </c>
      <c r="E1679">
        <v>8148</v>
      </c>
      <c r="F1679" t="s">
        <v>296</v>
      </c>
      <c r="G1679">
        <v>4</v>
      </c>
      <c r="H1679" t="s">
        <v>35</v>
      </c>
      <c r="I1679" t="s">
        <v>36</v>
      </c>
      <c r="J1679">
        <v>40461</v>
      </c>
      <c r="K1679" t="s">
        <v>37</v>
      </c>
      <c r="L1679">
        <v>40461</v>
      </c>
      <c r="M1679" t="s">
        <v>37</v>
      </c>
      <c r="N1679" t="s">
        <v>297</v>
      </c>
      <c r="O1679" t="s">
        <v>31</v>
      </c>
      <c r="P1679">
        <v>2042489</v>
      </c>
      <c r="Q1679" t="s">
        <v>111</v>
      </c>
      <c r="R1679">
        <v>6271.1</v>
      </c>
      <c r="S1679">
        <v>4027.86</v>
      </c>
      <c r="T1679">
        <v>0</v>
      </c>
      <c r="U1679">
        <v>0</v>
      </c>
      <c r="V1679">
        <v>400.13</v>
      </c>
      <c r="W1679">
        <v>244.66</v>
      </c>
      <c r="X1679">
        <v>0</v>
      </c>
      <c r="Y1679">
        <v>0</v>
      </c>
    </row>
    <row r="1680" spans="1:25" x14ac:dyDescent="0.3">
      <c r="A1680">
        <v>147369</v>
      </c>
      <c r="B1680" t="s">
        <v>926</v>
      </c>
      <c r="C1680" t="s">
        <v>26</v>
      </c>
      <c r="D1680">
        <v>894</v>
      </c>
      <c r="E1680">
        <v>8149</v>
      </c>
      <c r="F1680" t="s">
        <v>927</v>
      </c>
      <c r="G1680">
        <v>2</v>
      </c>
      <c r="H1680" t="s">
        <v>28</v>
      </c>
      <c r="I1680" t="s">
        <v>29</v>
      </c>
      <c r="J1680">
        <v>72234</v>
      </c>
      <c r="K1680" t="s">
        <v>928</v>
      </c>
      <c r="L1680">
        <v>72234</v>
      </c>
      <c r="M1680" t="s">
        <v>928</v>
      </c>
      <c r="N1680">
        <v>0</v>
      </c>
      <c r="O1680" t="s">
        <v>69</v>
      </c>
      <c r="P1680">
        <v>3742632</v>
      </c>
      <c r="Q1680" t="s">
        <v>942</v>
      </c>
      <c r="R1680">
        <v>3039.62</v>
      </c>
      <c r="S1680">
        <v>0</v>
      </c>
      <c r="T1680">
        <v>0</v>
      </c>
      <c r="U1680">
        <v>0</v>
      </c>
      <c r="V1680">
        <v>135.47999999999999</v>
      </c>
      <c r="W1680">
        <v>0</v>
      </c>
      <c r="X1680">
        <v>0</v>
      </c>
      <c r="Y1680">
        <v>0</v>
      </c>
    </row>
    <row r="1681" spans="1:25" x14ac:dyDescent="0.3">
      <c r="A1681">
        <v>186104</v>
      </c>
      <c r="B1681" t="s">
        <v>1130</v>
      </c>
      <c r="C1681" t="s">
        <v>26</v>
      </c>
      <c r="D1681">
        <v>7994</v>
      </c>
      <c r="E1681">
        <v>8173</v>
      </c>
      <c r="F1681" t="s">
        <v>524</v>
      </c>
      <c r="G1681">
        <v>2</v>
      </c>
      <c r="H1681" t="s">
        <v>28</v>
      </c>
      <c r="I1681" t="s">
        <v>36</v>
      </c>
      <c r="J1681">
        <v>72954</v>
      </c>
      <c r="K1681" t="s">
        <v>525</v>
      </c>
      <c r="L1681">
        <v>72952</v>
      </c>
      <c r="M1681" t="s">
        <v>526</v>
      </c>
      <c r="N1681">
        <v>0</v>
      </c>
      <c r="O1681" t="s">
        <v>43</v>
      </c>
      <c r="P1681">
        <v>1539253</v>
      </c>
      <c r="Q1681" t="s">
        <v>1359</v>
      </c>
      <c r="R1681">
        <v>22706.93</v>
      </c>
      <c r="S1681">
        <v>0</v>
      </c>
      <c r="T1681">
        <v>0</v>
      </c>
      <c r="U1681">
        <v>0</v>
      </c>
      <c r="V1681">
        <v>455.14</v>
      </c>
      <c r="W1681">
        <v>0</v>
      </c>
      <c r="X1681">
        <v>0</v>
      </c>
      <c r="Y1681">
        <v>0</v>
      </c>
    </row>
    <row r="1682" spans="1:25" x14ac:dyDescent="0.3">
      <c r="A1682">
        <v>981080</v>
      </c>
      <c r="B1682" t="s">
        <v>600</v>
      </c>
      <c r="C1682" t="s">
        <v>26</v>
      </c>
      <c r="D1682">
        <v>7001</v>
      </c>
      <c r="E1682">
        <v>8149</v>
      </c>
      <c r="F1682" t="s">
        <v>601</v>
      </c>
      <c r="G1682">
        <v>4</v>
      </c>
      <c r="H1682" t="s">
        <v>35</v>
      </c>
      <c r="I1682" t="s">
        <v>29</v>
      </c>
      <c r="J1682">
        <v>72706</v>
      </c>
      <c r="K1682" t="s">
        <v>308</v>
      </c>
      <c r="L1682">
        <v>72706</v>
      </c>
      <c r="M1682" t="s">
        <v>308</v>
      </c>
      <c r="N1682" t="s">
        <v>309</v>
      </c>
      <c r="O1682" t="s">
        <v>43</v>
      </c>
      <c r="P1682">
        <v>2064673</v>
      </c>
      <c r="Q1682" t="s">
        <v>929</v>
      </c>
      <c r="R1682">
        <v>1021.48</v>
      </c>
      <c r="S1682">
        <v>0</v>
      </c>
      <c r="T1682">
        <v>0</v>
      </c>
      <c r="U1682">
        <v>0</v>
      </c>
      <c r="V1682">
        <v>331.23</v>
      </c>
      <c r="W1682">
        <v>0</v>
      </c>
      <c r="X1682">
        <v>0</v>
      </c>
      <c r="Y1682">
        <v>0</v>
      </c>
    </row>
    <row r="1683" spans="1:25" x14ac:dyDescent="0.3">
      <c r="A1683">
        <v>262890</v>
      </c>
      <c r="B1683" t="s">
        <v>678</v>
      </c>
      <c r="C1683" t="s">
        <v>26</v>
      </c>
      <c r="D1683">
        <v>7595</v>
      </c>
      <c r="E1683">
        <v>8149</v>
      </c>
      <c r="F1683" t="s">
        <v>519</v>
      </c>
      <c r="G1683">
        <v>2</v>
      </c>
      <c r="H1683" t="s">
        <v>28</v>
      </c>
      <c r="I1683" t="s">
        <v>29</v>
      </c>
      <c r="J1683">
        <v>72506</v>
      </c>
      <c r="K1683" t="s">
        <v>544</v>
      </c>
      <c r="L1683">
        <v>72480</v>
      </c>
      <c r="M1683" t="s">
        <v>130</v>
      </c>
      <c r="N1683">
        <v>0</v>
      </c>
      <c r="O1683" t="s">
        <v>43</v>
      </c>
      <c r="P1683">
        <v>3912078</v>
      </c>
      <c r="Q1683" t="s">
        <v>521</v>
      </c>
      <c r="R1683">
        <v>45972.75</v>
      </c>
      <c r="S1683">
        <v>0</v>
      </c>
      <c r="T1683">
        <v>0</v>
      </c>
      <c r="U1683">
        <v>0</v>
      </c>
      <c r="V1683">
        <v>1941.89</v>
      </c>
      <c r="W1683">
        <v>0</v>
      </c>
      <c r="X1683">
        <v>0</v>
      </c>
      <c r="Y1683">
        <v>0</v>
      </c>
    </row>
    <row r="1684" spans="1:25" x14ac:dyDescent="0.3">
      <c r="A1684">
        <v>29664</v>
      </c>
      <c r="B1684" t="s">
        <v>140</v>
      </c>
      <c r="C1684" t="s">
        <v>26</v>
      </c>
      <c r="D1684">
        <v>7670</v>
      </c>
      <c r="E1684">
        <v>8155</v>
      </c>
      <c r="F1684" t="s">
        <v>113</v>
      </c>
      <c r="G1684">
        <v>3</v>
      </c>
      <c r="H1684" t="s">
        <v>53</v>
      </c>
      <c r="I1684" t="s">
        <v>36</v>
      </c>
      <c r="J1684">
        <v>40206</v>
      </c>
      <c r="K1684" t="s">
        <v>47</v>
      </c>
      <c r="L1684">
        <v>40205</v>
      </c>
      <c r="M1684" t="s">
        <v>48</v>
      </c>
      <c r="N1684" t="s">
        <v>49</v>
      </c>
      <c r="O1684" t="s">
        <v>43</v>
      </c>
      <c r="P1684">
        <v>2042356</v>
      </c>
      <c r="Q1684" t="s">
        <v>687</v>
      </c>
      <c r="R1684">
        <v>89797.08</v>
      </c>
      <c r="S1684">
        <v>0</v>
      </c>
      <c r="T1684">
        <v>0</v>
      </c>
      <c r="U1684">
        <v>0</v>
      </c>
      <c r="V1684">
        <v>2595.5700000000002</v>
      </c>
      <c r="W1684">
        <v>0</v>
      </c>
      <c r="X1684">
        <v>0</v>
      </c>
      <c r="Y1684">
        <v>0</v>
      </c>
    </row>
    <row r="1685" spans="1:25" x14ac:dyDescent="0.3">
      <c r="A1685">
        <v>147047</v>
      </c>
      <c r="B1685" t="s">
        <v>1431</v>
      </c>
      <c r="C1685" t="s">
        <v>26</v>
      </c>
      <c r="D1685">
        <v>7989</v>
      </c>
      <c r="E1685">
        <v>8149</v>
      </c>
      <c r="F1685" t="s">
        <v>1432</v>
      </c>
      <c r="G1685">
        <v>2</v>
      </c>
      <c r="H1685" t="s">
        <v>28</v>
      </c>
      <c r="I1685" t="s">
        <v>761</v>
      </c>
      <c r="J1685">
        <v>35000</v>
      </c>
      <c r="K1685" t="s">
        <v>762</v>
      </c>
      <c r="L1685">
        <v>35000</v>
      </c>
      <c r="M1685" t="s">
        <v>762</v>
      </c>
      <c r="N1685">
        <v>0</v>
      </c>
      <c r="O1685" t="s">
        <v>31</v>
      </c>
      <c r="P1685">
        <v>3676434</v>
      </c>
      <c r="Q1685" t="s">
        <v>286</v>
      </c>
      <c r="R1685">
        <v>19240</v>
      </c>
      <c r="S1685">
        <v>19240</v>
      </c>
      <c r="T1685">
        <v>0</v>
      </c>
      <c r="U1685">
        <v>0</v>
      </c>
      <c r="V1685">
        <v>558.17999999999995</v>
      </c>
      <c r="W1685">
        <v>558.17999999999995</v>
      </c>
      <c r="X1685">
        <v>0</v>
      </c>
      <c r="Y1685">
        <v>0</v>
      </c>
    </row>
    <row r="1686" spans="1:25" x14ac:dyDescent="0.3">
      <c r="A1686">
        <v>262890</v>
      </c>
      <c r="B1686" t="s">
        <v>678</v>
      </c>
      <c r="C1686" t="s">
        <v>26</v>
      </c>
      <c r="D1686">
        <v>7595</v>
      </c>
      <c r="E1686">
        <v>8149</v>
      </c>
      <c r="F1686" t="s">
        <v>519</v>
      </c>
      <c r="G1686">
        <v>2</v>
      </c>
      <c r="H1686" t="s">
        <v>28</v>
      </c>
      <c r="I1686" t="s">
        <v>29</v>
      </c>
      <c r="J1686">
        <v>72506</v>
      </c>
      <c r="K1686" t="s">
        <v>544</v>
      </c>
      <c r="L1686">
        <v>72480</v>
      </c>
      <c r="M1686" t="s">
        <v>130</v>
      </c>
      <c r="N1686">
        <v>0</v>
      </c>
      <c r="O1686" t="s">
        <v>43</v>
      </c>
      <c r="P1686">
        <v>2360717</v>
      </c>
      <c r="Q1686" t="s">
        <v>1047</v>
      </c>
      <c r="R1686">
        <v>30997.51</v>
      </c>
      <c r="S1686">
        <v>0</v>
      </c>
      <c r="T1686">
        <v>0</v>
      </c>
      <c r="U1686">
        <v>0</v>
      </c>
      <c r="V1686">
        <v>2745.97</v>
      </c>
      <c r="W1686">
        <v>0</v>
      </c>
      <c r="X1686">
        <v>0</v>
      </c>
      <c r="Y1686">
        <v>0</v>
      </c>
    </row>
    <row r="1687" spans="1:25" x14ac:dyDescent="0.3">
      <c r="A1687">
        <v>649521</v>
      </c>
      <c r="B1687" t="s">
        <v>65</v>
      </c>
      <c r="C1687" t="s">
        <v>26</v>
      </c>
      <c r="D1687">
        <v>7992</v>
      </c>
      <c r="E1687">
        <v>8149</v>
      </c>
      <c r="F1687" t="s">
        <v>66</v>
      </c>
      <c r="G1687">
        <v>4</v>
      </c>
      <c r="H1687" t="s">
        <v>35</v>
      </c>
      <c r="I1687" t="s">
        <v>29</v>
      </c>
      <c r="J1687">
        <v>2133</v>
      </c>
      <c r="K1687" t="s">
        <v>67</v>
      </c>
      <c r="L1687">
        <v>2133</v>
      </c>
      <c r="M1687" t="s">
        <v>67</v>
      </c>
      <c r="N1687" t="s">
        <v>68</v>
      </c>
      <c r="O1687" t="s">
        <v>69</v>
      </c>
      <c r="P1687">
        <v>3954229</v>
      </c>
      <c r="Q1687" t="s">
        <v>330</v>
      </c>
      <c r="R1687">
        <v>7331.12</v>
      </c>
      <c r="S1687">
        <v>0</v>
      </c>
      <c r="T1687">
        <v>0</v>
      </c>
      <c r="U1687">
        <v>0</v>
      </c>
      <c r="V1687">
        <v>824.96</v>
      </c>
      <c r="W1687">
        <v>0</v>
      </c>
      <c r="X1687">
        <v>0</v>
      </c>
      <c r="Y1687">
        <v>0</v>
      </c>
    </row>
    <row r="1688" spans="1:25" x14ac:dyDescent="0.3">
      <c r="A1688">
        <v>139935</v>
      </c>
      <c r="B1688" t="s">
        <v>134</v>
      </c>
      <c r="C1688" t="s">
        <v>26</v>
      </c>
      <c r="D1688">
        <v>7992</v>
      </c>
      <c r="E1688">
        <v>8149</v>
      </c>
      <c r="F1688" t="s">
        <v>135</v>
      </c>
      <c r="G1688">
        <v>4</v>
      </c>
      <c r="H1688" t="s">
        <v>35</v>
      </c>
      <c r="I1688" t="s">
        <v>29</v>
      </c>
      <c r="J1688">
        <v>72505</v>
      </c>
      <c r="K1688" t="s">
        <v>136</v>
      </c>
      <c r="L1688">
        <v>72505</v>
      </c>
      <c r="M1688" t="s">
        <v>136</v>
      </c>
      <c r="N1688" t="s">
        <v>137</v>
      </c>
      <c r="O1688" t="s">
        <v>69</v>
      </c>
      <c r="P1688">
        <v>2064681</v>
      </c>
      <c r="Q1688" t="s">
        <v>114</v>
      </c>
      <c r="R1688">
        <v>0</v>
      </c>
      <c r="S1688">
        <v>0</v>
      </c>
      <c r="T1688">
        <v>0</v>
      </c>
      <c r="U1688">
        <v>1342.2</v>
      </c>
      <c r="V1688">
        <v>0</v>
      </c>
      <c r="W1688">
        <v>0</v>
      </c>
      <c r="X1688">
        <v>0</v>
      </c>
      <c r="Y1688">
        <v>0</v>
      </c>
    </row>
    <row r="1689" spans="1:25" x14ac:dyDescent="0.3">
      <c r="A1689">
        <v>392469</v>
      </c>
      <c r="B1689" t="s">
        <v>40</v>
      </c>
      <c r="C1689" t="s">
        <v>26</v>
      </c>
      <c r="D1689">
        <v>837</v>
      </c>
      <c r="E1689">
        <v>8149</v>
      </c>
      <c r="F1689" t="s">
        <v>41</v>
      </c>
      <c r="G1689">
        <v>2</v>
      </c>
      <c r="H1689" t="s">
        <v>28</v>
      </c>
      <c r="I1689" t="s">
        <v>29</v>
      </c>
      <c r="J1689">
        <v>40848</v>
      </c>
      <c r="K1689" t="s">
        <v>42</v>
      </c>
      <c r="L1689">
        <v>40848</v>
      </c>
      <c r="M1689" t="s">
        <v>42</v>
      </c>
      <c r="N1689">
        <v>0</v>
      </c>
      <c r="O1689" t="s">
        <v>43</v>
      </c>
      <c r="P1689">
        <v>1563154</v>
      </c>
      <c r="Q1689" t="s">
        <v>705</v>
      </c>
      <c r="R1689">
        <v>16474.29</v>
      </c>
      <c r="S1689">
        <v>0</v>
      </c>
      <c r="T1689">
        <v>0</v>
      </c>
      <c r="U1689">
        <v>0</v>
      </c>
      <c r="V1689">
        <v>135.69999999999999</v>
      </c>
      <c r="W1689">
        <v>0</v>
      </c>
      <c r="X1689">
        <v>0</v>
      </c>
      <c r="Y1689">
        <v>0</v>
      </c>
    </row>
    <row r="1690" spans="1:25" x14ac:dyDescent="0.3">
      <c r="A1690">
        <v>971227</v>
      </c>
      <c r="B1690" t="s">
        <v>1433</v>
      </c>
      <c r="C1690" t="s">
        <v>26</v>
      </c>
      <c r="D1690">
        <v>7001</v>
      </c>
      <c r="E1690">
        <v>8149</v>
      </c>
      <c r="F1690" t="s">
        <v>1434</v>
      </c>
      <c r="G1690">
        <v>2</v>
      </c>
      <c r="H1690" t="s">
        <v>28</v>
      </c>
      <c r="I1690" t="s">
        <v>29</v>
      </c>
      <c r="J1690">
        <v>40199</v>
      </c>
      <c r="K1690" t="s">
        <v>1435</v>
      </c>
      <c r="L1690">
        <v>40199</v>
      </c>
      <c r="M1690" t="s">
        <v>1435</v>
      </c>
      <c r="N1690">
        <v>0</v>
      </c>
      <c r="O1690" t="s">
        <v>31</v>
      </c>
      <c r="P1690">
        <v>3952413</v>
      </c>
      <c r="Q1690" t="s">
        <v>294</v>
      </c>
      <c r="R1690">
        <v>549.92999999999995</v>
      </c>
      <c r="S1690">
        <v>0</v>
      </c>
      <c r="T1690">
        <v>0</v>
      </c>
      <c r="U1690">
        <v>0</v>
      </c>
      <c r="V1690">
        <v>65.62</v>
      </c>
      <c r="W1690">
        <v>0</v>
      </c>
      <c r="X1690">
        <v>0</v>
      </c>
      <c r="Y1690">
        <v>0</v>
      </c>
    </row>
    <row r="1691" spans="1:25" x14ac:dyDescent="0.3">
      <c r="A1691">
        <v>944727</v>
      </c>
      <c r="B1691" t="s">
        <v>407</v>
      </c>
      <c r="C1691" t="s">
        <v>26</v>
      </c>
      <c r="D1691">
        <v>7994</v>
      </c>
      <c r="E1691">
        <v>8149</v>
      </c>
      <c r="F1691" t="s">
        <v>408</v>
      </c>
      <c r="G1691">
        <v>4</v>
      </c>
      <c r="H1691" t="s">
        <v>35</v>
      </c>
      <c r="I1691" t="s">
        <v>36</v>
      </c>
      <c r="J1691">
        <v>2062</v>
      </c>
      <c r="K1691" t="s">
        <v>409</v>
      </c>
      <c r="L1691">
        <v>21230</v>
      </c>
      <c r="M1691" t="s">
        <v>410</v>
      </c>
      <c r="N1691" t="s">
        <v>411</v>
      </c>
      <c r="O1691" t="s">
        <v>43</v>
      </c>
      <c r="P1691">
        <v>2042950</v>
      </c>
      <c r="Q1691" t="s">
        <v>107</v>
      </c>
      <c r="R1691">
        <v>6540.86</v>
      </c>
      <c r="S1691">
        <v>0</v>
      </c>
      <c r="T1691">
        <v>0</v>
      </c>
      <c r="U1691">
        <v>0</v>
      </c>
      <c r="V1691">
        <v>349.41</v>
      </c>
      <c r="W1691">
        <v>0</v>
      </c>
      <c r="X1691">
        <v>0</v>
      </c>
      <c r="Y1691">
        <v>0</v>
      </c>
    </row>
    <row r="1692" spans="1:25" x14ac:dyDescent="0.3">
      <c r="A1692">
        <v>329831</v>
      </c>
      <c r="B1692" t="s">
        <v>437</v>
      </c>
      <c r="C1692" t="s">
        <v>26</v>
      </c>
      <c r="D1692">
        <v>7003</v>
      </c>
      <c r="E1692">
        <v>8148</v>
      </c>
      <c r="F1692" t="s">
        <v>438</v>
      </c>
      <c r="G1692">
        <v>2</v>
      </c>
      <c r="H1692" t="s">
        <v>28</v>
      </c>
      <c r="I1692" t="s">
        <v>36</v>
      </c>
      <c r="J1692">
        <v>40461</v>
      </c>
      <c r="K1692" t="s">
        <v>37</v>
      </c>
      <c r="L1692">
        <v>40461</v>
      </c>
      <c r="M1692" t="s">
        <v>37</v>
      </c>
      <c r="N1692">
        <v>0</v>
      </c>
      <c r="O1692" t="s">
        <v>31</v>
      </c>
      <c r="P1692">
        <v>3499902</v>
      </c>
      <c r="Q1692" t="s">
        <v>503</v>
      </c>
      <c r="R1692">
        <v>50386.81</v>
      </c>
      <c r="S1692">
        <v>50386.81</v>
      </c>
      <c r="T1692">
        <v>0</v>
      </c>
      <c r="U1692">
        <v>0</v>
      </c>
      <c r="V1692">
        <v>1824.92</v>
      </c>
      <c r="W1692">
        <v>1824.92</v>
      </c>
      <c r="X1692">
        <v>0</v>
      </c>
      <c r="Y1692">
        <v>0</v>
      </c>
    </row>
    <row r="1693" spans="1:25" x14ac:dyDescent="0.3">
      <c r="A1693">
        <v>442984</v>
      </c>
      <c r="B1693" t="s">
        <v>202</v>
      </c>
      <c r="C1693" t="s">
        <v>26</v>
      </c>
      <c r="D1693">
        <v>7003</v>
      </c>
      <c r="E1693">
        <v>8148</v>
      </c>
      <c r="F1693" t="s">
        <v>203</v>
      </c>
      <c r="G1693">
        <v>2</v>
      </c>
      <c r="H1693" t="s">
        <v>28</v>
      </c>
      <c r="I1693" t="s">
        <v>36</v>
      </c>
      <c r="J1693">
        <v>40461</v>
      </c>
      <c r="K1693" t="s">
        <v>37</v>
      </c>
      <c r="L1693">
        <v>40461</v>
      </c>
      <c r="M1693" t="s">
        <v>37</v>
      </c>
      <c r="N1693">
        <v>0</v>
      </c>
      <c r="O1693" t="s">
        <v>31</v>
      </c>
      <c r="P1693">
        <v>3901733</v>
      </c>
      <c r="Q1693" t="s">
        <v>848</v>
      </c>
      <c r="R1693">
        <v>83296.36</v>
      </c>
      <c r="S1693">
        <v>19002.96</v>
      </c>
      <c r="T1693">
        <v>0</v>
      </c>
      <c r="U1693">
        <v>0</v>
      </c>
      <c r="V1693">
        <v>2726.12</v>
      </c>
      <c r="W1693">
        <v>624.74</v>
      </c>
      <c r="X1693">
        <v>0</v>
      </c>
      <c r="Y1693">
        <v>0</v>
      </c>
    </row>
    <row r="1694" spans="1:25" x14ac:dyDescent="0.3">
      <c r="A1694">
        <v>877354</v>
      </c>
      <c r="B1694" t="s">
        <v>57</v>
      </c>
      <c r="C1694" t="s">
        <v>26</v>
      </c>
      <c r="D1694">
        <v>7595</v>
      </c>
      <c r="E1694">
        <v>8115</v>
      </c>
      <c r="F1694" t="s">
        <v>58</v>
      </c>
      <c r="G1694">
        <v>4</v>
      </c>
      <c r="H1694" t="s">
        <v>35</v>
      </c>
      <c r="I1694" t="s">
        <v>36</v>
      </c>
      <c r="J1694">
        <v>73354</v>
      </c>
      <c r="K1694" t="s">
        <v>59</v>
      </c>
      <c r="L1694">
        <v>73354</v>
      </c>
      <c r="M1694" t="s">
        <v>59</v>
      </c>
      <c r="N1694" t="s">
        <v>60</v>
      </c>
      <c r="O1694" t="s">
        <v>43</v>
      </c>
      <c r="P1694">
        <v>3748134</v>
      </c>
      <c r="Q1694" t="s">
        <v>432</v>
      </c>
      <c r="R1694">
        <v>878.55</v>
      </c>
      <c r="S1694">
        <v>0</v>
      </c>
      <c r="T1694">
        <v>0</v>
      </c>
      <c r="U1694">
        <v>0</v>
      </c>
      <c r="V1694">
        <v>195.85</v>
      </c>
      <c r="W1694">
        <v>0</v>
      </c>
      <c r="X1694">
        <v>0</v>
      </c>
      <c r="Y1694">
        <v>0</v>
      </c>
    </row>
    <row r="1695" spans="1:25" x14ac:dyDescent="0.3">
      <c r="A1695">
        <v>870905</v>
      </c>
      <c r="B1695" t="s">
        <v>71</v>
      </c>
      <c r="C1695" t="s">
        <v>26</v>
      </c>
      <c r="D1695">
        <v>7995</v>
      </c>
      <c r="E1695">
        <v>8113</v>
      </c>
      <c r="F1695" t="s">
        <v>72</v>
      </c>
      <c r="G1695">
        <v>4</v>
      </c>
      <c r="H1695" t="s">
        <v>35</v>
      </c>
      <c r="I1695" t="s">
        <v>36</v>
      </c>
      <c r="J1695">
        <v>40558</v>
      </c>
      <c r="K1695" t="s">
        <v>73</v>
      </c>
      <c r="L1695">
        <v>40558</v>
      </c>
      <c r="M1695" t="s">
        <v>73</v>
      </c>
      <c r="N1695" t="s">
        <v>74</v>
      </c>
      <c r="O1695" t="s">
        <v>69</v>
      </c>
      <c r="P1695">
        <v>3498201</v>
      </c>
      <c r="Q1695" t="s">
        <v>213</v>
      </c>
      <c r="R1695">
        <v>55632.83</v>
      </c>
      <c r="S1695">
        <v>30384.66</v>
      </c>
      <c r="T1695">
        <v>0</v>
      </c>
      <c r="U1695">
        <v>0</v>
      </c>
      <c r="V1695">
        <v>1723.46</v>
      </c>
      <c r="W1695">
        <v>944.34</v>
      </c>
      <c r="X1695">
        <v>0</v>
      </c>
      <c r="Y1695">
        <v>0</v>
      </c>
    </row>
    <row r="1696" spans="1:25" x14ac:dyDescent="0.3">
      <c r="A1696">
        <v>100470</v>
      </c>
      <c r="B1696" t="s">
        <v>316</v>
      </c>
      <c r="C1696" t="s">
        <v>26</v>
      </c>
      <c r="D1696">
        <v>837</v>
      </c>
      <c r="E1696">
        <v>8149</v>
      </c>
      <c r="F1696" t="s">
        <v>317</v>
      </c>
      <c r="G1696">
        <v>2</v>
      </c>
      <c r="H1696" t="s">
        <v>28</v>
      </c>
      <c r="I1696" t="s">
        <v>29</v>
      </c>
      <c r="J1696">
        <v>40848</v>
      </c>
      <c r="K1696" t="s">
        <v>42</v>
      </c>
      <c r="L1696">
        <v>40848</v>
      </c>
      <c r="M1696" t="s">
        <v>42</v>
      </c>
      <c r="N1696">
        <v>0</v>
      </c>
      <c r="O1696" t="s">
        <v>43</v>
      </c>
      <c r="P1696">
        <v>2322253</v>
      </c>
      <c r="Q1696" t="s">
        <v>238</v>
      </c>
      <c r="R1696">
        <v>11971.08</v>
      </c>
      <c r="S1696">
        <v>0</v>
      </c>
      <c r="T1696">
        <v>0</v>
      </c>
      <c r="U1696">
        <v>0</v>
      </c>
      <c r="V1696">
        <v>229.16</v>
      </c>
      <c r="W1696">
        <v>0</v>
      </c>
      <c r="X1696">
        <v>0</v>
      </c>
      <c r="Y1696">
        <v>0</v>
      </c>
    </row>
    <row r="1697" spans="1:25" x14ac:dyDescent="0.3">
      <c r="A1697">
        <v>740207</v>
      </c>
      <c r="B1697" t="s">
        <v>652</v>
      </c>
      <c r="C1697" t="s">
        <v>26</v>
      </c>
      <c r="D1697">
        <v>7001</v>
      </c>
      <c r="E1697">
        <v>8149</v>
      </c>
      <c r="F1697" t="s">
        <v>653</v>
      </c>
      <c r="G1697">
        <v>4</v>
      </c>
      <c r="H1697" t="s">
        <v>35</v>
      </c>
      <c r="I1697" t="s">
        <v>29</v>
      </c>
      <c r="J1697">
        <v>40080</v>
      </c>
      <c r="K1697" t="s">
        <v>654</v>
      </c>
      <c r="L1697">
        <v>40080</v>
      </c>
      <c r="M1697" t="s">
        <v>654</v>
      </c>
      <c r="N1697" t="s">
        <v>655</v>
      </c>
      <c r="O1697" t="s">
        <v>43</v>
      </c>
      <c r="P1697">
        <v>3781085</v>
      </c>
      <c r="Q1697" t="s">
        <v>778</v>
      </c>
      <c r="R1697">
        <v>570398.04</v>
      </c>
      <c r="S1697">
        <v>0</v>
      </c>
      <c r="T1697">
        <v>0</v>
      </c>
      <c r="U1697">
        <v>0</v>
      </c>
      <c r="V1697">
        <v>49555.95</v>
      </c>
      <c r="W1697">
        <v>0</v>
      </c>
      <c r="X1697">
        <v>0</v>
      </c>
      <c r="Y1697">
        <v>0</v>
      </c>
    </row>
    <row r="1698" spans="1:25" x14ac:dyDescent="0.3">
      <c r="A1698">
        <v>408180</v>
      </c>
      <c r="B1698" t="s">
        <v>361</v>
      </c>
      <c r="C1698" t="s">
        <v>26</v>
      </c>
      <c r="D1698">
        <v>7001</v>
      </c>
      <c r="E1698">
        <v>8149</v>
      </c>
      <c r="F1698" t="s">
        <v>362</v>
      </c>
      <c r="G1698">
        <v>2</v>
      </c>
      <c r="H1698" t="s">
        <v>28</v>
      </c>
      <c r="I1698" t="s">
        <v>29</v>
      </c>
      <c r="J1698">
        <v>72101</v>
      </c>
      <c r="K1698" t="s">
        <v>363</v>
      </c>
      <c r="L1698">
        <v>72101</v>
      </c>
      <c r="M1698" t="s">
        <v>363</v>
      </c>
      <c r="N1698">
        <v>0</v>
      </c>
      <c r="O1698" t="s">
        <v>31</v>
      </c>
      <c r="P1698">
        <v>2117109</v>
      </c>
      <c r="Q1698" t="s">
        <v>581</v>
      </c>
      <c r="R1698">
        <v>4356.3999999999996</v>
      </c>
      <c r="S1698">
        <v>0</v>
      </c>
      <c r="T1698">
        <v>0</v>
      </c>
      <c r="U1698">
        <v>0</v>
      </c>
      <c r="V1698">
        <v>482.41</v>
      </c>
      <c r="W1698">
        <v>0</v>
      </c>
      <c r="X1698">
        <v>0</v>
      </c>
      <c r="Y1698">
        <v>0</v>
      </c>
    </row>
    <row r="1699" spans="1:25" x14ac:dyDescent="0.3">
      <c r="A1699">
        <v>792939</v>
      </c>
      <c r="B1699" t="s">
        <v>1436</v>
      </c>
      <c r="C1699" t="s">
        <v>26</v>
      </c>
      <c r="D1699">
        <v>7001</v>
      </c>
      <c r="E1699">
        <v>8149</v>
      </c>
      <c r="F1699" t="s">
        <v>1086</v>
      </c>
      <c r="G1699">
        <v>3</v>
      </c>
      <c r="H1699" t="s">
        <v>53</v>
      </c>
      <c r="I1699" t="s">
        <v>29</v>
      </c>
      <c r="J1699">
        <v>73248</v>
      </c>
      <c r="K1699" t="s">
        <v>1087</v>
      </c>
      <c r="L1699">
        <v>73248</v>
      </c>
      <c r="M1699" t="s">
        <v>1087</v>
      </c>
      <c r="N1699" t="s">
        <v>549</v>
      </c>
      <c r="O1699" t="s">
        <v>43</v>
      </c>
      <c r="P1699">
        <v>2818003</v>
      </c>
      <c r="Q1699" t="s">
        <v>480</v>
      </c>
      <c r="R1699">
        <v>1608.2</v>
      </c>
      <c r="S1699">
        <v>0</v>
      </c>
      <c r="T1699">
        <v>0</v>
      </c>
      <c r="U1699">
        <v>0</v>
      </c>
      <c r="V1699">
        <v>90.2</v>
      </c>
      <c r="W1699">
        <v>0</v>
      </c>
      <c r="X1699">
        <v>0</v>
      </c>
      <c r="Y1699">
        <v>0</v>
      </c>
    </row>
    <row r="1700" spans="1:25" x14ac:dyDescent="0.3">
      <c r="A1700">
        <v>950067</v>
      </c>
      <c r="B1700" t="s">
        <v>175</v>
      </c>
      <c r="C1700" t="s">
        <v>26</v>
      </c>
      <c r="D1700">
        <v>7001</v>
      </c>
      <c r="E1700">
        <v>8149</v>
      </c>
      <c r="F1700" t="s">
        <v>176</v>
      </c>
      <c r="G1700">
        <v>4</v>
      </c>
      <c r="H1700" t="s">
        <v>35</v>
      </c>
      <c r="I1700" t="s">
        <v>29</v>
      </c>
      <c r="J1700">
        <v>40083</v>
      </c>
      <c r="K1700" t="s">
        <v>177</v>
      </c>
      <c r="L1700">
        <v>40083</v>
      </c>
      <c r="M1700" t="s">
        <v>177</v>
      </c>
      <c r="N1700" t="s">
        <v>178</v>
      </c>
      <c r="O1700" t="s">
        <v>43</v>
      </c>
      <c r="P1700">
        <v>3465937</v>
      </c>
      <c r="Q1700" t="s">
        <v>124</v>
      </c>
      <c r="R1700">
        <v>10095.23</v>
      </c>
      <c r="S1700">
        <v>2567.54</v>
      </c>
      <c r="T1700">
        <v>0</v>
      </c>
      <c r="U1700">
        <v>879.86</v>
      </c>
      <c r="V1700">
        <v>648.16999999999996</v>
      </c>
      <c r="W1700">
        <v>141.04</v>
      </c>
      <c r="X1700">
        <v>0</v>
      </c>
      <c r="Y1700">
        <v>33.840000000000003</v>
      </c>
    </row>
    <row r="1701" spans="1:25" x14ac:dyDescent="0.3">
      <c r="A1701">
        <v>76007</v>
      </c>
      <c r="B1701" t="s">
        <v>400</v>
      </c>
      <c r="C1701" t="s">
        <v>26</v>
      </c>
      <c r="D1701">
        <v>7994</v>
      </c>
      <c r="E1701">
        <v>8149</v>
      </c>
      <c r="F1701" t="s">
        <v>52</v>
      </c>
      <c r="G1701">
        <v>3</v>
      </c>
      <c r="H1701" t="s">
        <v>53</v>
      </c>
      <c r="I1701" t="s">
        <v>36</v>
      </c>
      <c r="J1701">
        <v>40263</v>
      </c>
      <c r="K1701" t="s">
        <v>398</v>
      </c>
      <c r="L1701">
        <v>40263</v>
      </c>
      <c r="M1701" t="s">
        <v>398</v>
      </c>
      <c r="N1701" t="s">
        <v>55</v>
      </c>
      <c r="O1701" t="s">
        <v>43</v>
      </c>
      <c r="P1701">
        <v>3535804</v>
      </c>
      <c r="Q1701" t="s">
        <v>722</v>
      </c>
      <c r="R1701">
        <v>68993.509999999995</v>
      </c>
      <c r="S1701">
        <v>0</v>
      </c>
      <c r="T1701">
        <v>0</v>
      </c>
      <c r="U1701">
        <v>0</v>
      </c>
      <c r="V1701">
        <v>1264.8599999999999</v>
      </c>
      <c r="W1701">
        <v>0</v>
      </c>
      <c r="X1701">
        <v>0</v>
      </c>
      <c r="Y1701">
        <v>0</v>
      </c>
    </row>
    <row r="1702" spans="1:25" x14ac:dyDescent="0.3">
      <c r="A1702">
        <v>654172</v>
      </c>
      <c r="B1702" t="s">
        <v>266</v>
      </c>
      <c r="C1702" t="s">
        <v>26</v>
      </c>
      <c r="D1702">
        <v>7670</v>
      </c>
      <c r="E1702">
        <v>8155</v>
      </c>
      <c r="F1702" t="s">
        <v>142</v>
      </c>
      <c r="G1702">
        <v>4</v>
      </c>
      <c r="H1702" t="s">
        <v>35</v>
      </c>
      <c r="I1702" t="s">
        <v>36</v>
      </c>
      <c r="J1702">
        <v>40206</v>
      </c>
      <c r="K1702" t="s">
        <v>47</v>
      </c>
      <c r="L1702">
        <v>40205</v>
      </c>
      <c r="M1702" t="s">
        <v>48</v>
      </c>
      <c r="N1702" t="s">
        <v>143</v>
      </c>
      <c r="O1702" t="s">
        <v>43</v>
      </c>
      <c r="P1702">
        <v>1591197</v>
      </c>
      <c r="Q1702" t="s">
        <v>564</v>
      </c>
      <c r="R1702">
        <v>22426.04</v>
      </c>
      <c r="S1702">
        <v>3658.73</v>
      </c>
      <c r="T1702">
        <v>0</v>
      </c>
      <c r="U1702">
        <v>0</v>
      </c>
      <c r="V1702">
        <v>1274.83</v>
      </c>
      <c r="W1702">
        <v>230.02</v>
      </c>
      <c r="X1702">
        <v>0</v>
      </c>
      <c r="Y1702">
        <v>0</v>
      </c>
    </row>
    <row r="1703" spans="1:25" x14ac:dyDescent="0.3">
      <c r="A1703">
        <v>186274</v>
      </c>
      <c r="B1703" t="s">
        <v>546</v>
      </c>
      <c r="C1703" t="s">
        <v>26</v>
      </c>
      <c r="D1703">
        <v>7994</v>
      </c>
      <c r="E1703">
        <v>8149</v>
      </c>
      <c r="F1703" t="s">
        <v>547</v>
      </c>
      <c r="G1703">
        <v>4</v>
      </c>
      <c r="H1703" t="s">
        <v>35</v>
      </c>
      <c r="I1703" t="s">
        <v>29</v>
      </c>
      <c r="J1703">
        <v>1748</v>
      </c>
      <c r="K1703" t="s">
        <v>548</v>
      </c>
      <c r="L1703">
        <v>1748</v>
      </c>
      <c r="M1703" t="s">
        <v>548</v>
      </c>
      <c r="N1703" t="s">
        <v>549</v>
      </c>
      <c r="O1703" t="s">
        <v>43</v>
      </c>
      <c r="P1703">
        <v>3971264</v>
      </c>
      <c r="Q1703" t="s">
        <v>645</v>
      </c>
      <c r="R1703">
        <v>46071.12</v>
      </c>
      <c r="S1703">
        <v>0</v>
      </c>
      <c r="T1703">
        <v>0</v>
      </c>
      <c r="U1703">
        <v>0</v>
      </c>
      <c r="V1703">
        <v>5998.72</v>
      </c>
      <c r="W1703">
        <v>0</v>
      </c>
      <c r="X1703">
        <v>0</v>
      </c>
      <c r="Y1703">
        <v>0</v>
      </c>
    </row>
    <row r="1704" spans="1:25" x14ac:dyDescent="0.3">
      <c r="A1704">
        <v>505493</v>
      </c>
      <c r="B1704" t="s">
        <v>334</v>
      </c>
      <c r="C1704" t="s">
        <v>26</v>
      </c>
      <c r="D1704">
        <v>7994</v>
      </c>
      <c r="E1704">
        <v>8149</v>
      </c>
      <c r="F1704" t="s">
        <v>335</v>
      </c>
      <c r="G1704">
        <v>2</v>
      </c>
      <c r="H1704" t="s">
        <v>28</v>
      </c>
      <c r="I1704" t="s">
        <v>29</v>
      </c>
      <c r="J1704">
        <v>73311</v>
      </c>
      <c r="K1704" t="s">
        <v>336</v>
      </c>
      <c r="L1704">
        <v>73311</v>
      </c>
      <c r="M1704" t="s">
        <v>336</v>
      </c>
      <c r="N1704">
        <v>0</v>
      </c>
      <c r="O1704" t="s">
        <v>43</v>
      </c>
      <c r="P1704">
        <v>3761301</v>
      </c>
      <c r="Q1704" t="s">
        <v>504</v>
      </c>
      <c r="R1704">
        <v>15426.34</v>
      </c>
      <c r="S1704">
        <v>0</v>
      </c>
      <c r="T1704">
        <v>5142.1099999999997</v>
      </c>
      <c r="U1704">
        <v>0</v>
      </c>
      <c r="V1704">
        <v>541.28</v>
      </c>
      <c r="W1704">
        <v>0</v>
      </c>
      <c r="X1704">
        <v>180.42</v>
      </c>
      <c r="Y1704">
        <v>0</v>
      </c>
    </row>
    <row r="1705" spans="1:25" x14ac:dyDescent="0.3">
      <c r="A1705">
        <v>119408</v>
      </c>
      <c r="B1705" t="s">
        <v>491</v>
      </c>
      <c r="C1705" t="s">
        <v>26</v>
      </c>
      <c r="D1705">
        <v>7992</v>
      </c>
      <c r="E1705">
        <v>8145</v>
      </c>
      <c r="F1705" t="s">
        <v>492</v>
      </c>
      <c r="G1705">
        <v>4</v>
      </c>
      <c r="H1705" t="s">
        <v>35</v>
      </c>
      <c r="I1705" t="s">
        <v>36</v>
      </c>
      <c r="J1705">
        <v>1468</v>
      </c>
      <c r="K1705" t="s">
        <v>348</v>
      </c>
      <c r="L1705">
        <v>1468</v>
      </c>
      <c r="M1705" t="s">
        <v>348</v>
      </c>
      <c r="N1705" t="s">
        <v>493</v>
      </c>
      <c r="O1705" t="s">
        <v>69</v>
      </c>
      <c r="P1705">
        <v>2387488</v>
      </c>
      <c r="Q1705" t="s">
        <v>527</v>
      </c>
      <c r="R1705">
        <v>23803.46</v>
      </c>
      <c r="S1705">
        <v>0</v>
      </c>
      <c r="T1705">
        <v>0</v>
      </c>
      <c r="U1705">
        <v>0</v>
      </c>
      <c r="V1705">
        <v>1430.62</v>
      </c>
      <c r="W1705">
        <v>0</v>
      </c>
      <c r="X1705">
        <v>0</v>
      </c>
      <c r="Y1705">
        <v>0</v>
      </c>
    </row>
    <row r="1706" spans="1:25" x14ac:dyDescent="0.3">
      <c r="A1706">
        <v>76007</v>
      </c>
      <c r="B1706" t="s">
        <v>400</v>
      </c>
      <c r="C1706" t="s">
        <v>26</v>
      </c>
      <c r="D1706">
        <v>7994</v>
      </c>
      <c r="E1706">
        <v>8149</v>
      </c>
      <c r="F1706" t="s">
        <v>52</v>
      </c>
      <c r="G1706">
        <v>3</v>
      </c>
      <c r="H1706" t="s">
        <v>53</v>
      </c>
      <c r="I1706" t="s">
        <v>36</v>
      </c>
      <c r="J1706">
        <v>40263</v>
      </c>
      <c r="K1706" t="s">
        <v>398</v>
      </c>
      <c r="L1706">
        <v>40263</v>
      </c>
      <c r="M1706" t="s">
        <v>398</v>
      </c>
      <c r="N1706" t="s">
        <v>55</v>
      </c>
      <c r="O1706" t="s">
        <v>43</v>
      </c>
      <c r="P1706">
        <v>2364701</v>
      </c>
      <c r="Q1706" t="s">
        <v>792</v>
      </c>
      <c r="R1706">
        <v>59374.92</v>
      </c>
      <c r="S1706">
        <v>0</v>
      </c>
      <c r="T1706">
        <v>7501.23</v>
      </c>
      <c r="U1706">
        <v>7514</v>
      </c>
      <c r="V1706">
        <v>1932.39</v>
      </c>
      <c r="W1706">
        <v>0</v>
      </c>
      <c r="X1706">
        <v>250.09</v>
      </c>
      <c r="Y1706">
        <v>150.28</v>
      </c>
    </row>
    <row r="1707" spans="1:25" x14ac:dyDescent="0.3">
      <c r="A1707">
        <v>715721</v>
      </c>
      <c r="B1707" t="s">
        <v>208</v>
      </c>
      <c r="C1707" t="s">
        <v>26</v>
      </c>
      <c r="D1707">
        <v>7992</v>
      </c>
      <c r="E1707">
        <v>8149</v>
      </c>
      <c r="F1707" t="s">
        <v>209</v>
      </c>
      <c r="G1707">
        <v>4</v>
      </c>
      <c r="H1707" t="s">
        <v>35</v>
      </c>
      <c r="I1707" t="s">
        <v>29</v>
      </c>
      <c r="J1707">
        <v>40550</v>
      </c>
      <c r="K1707" t="s">
        <v>210</v>
      </c>
      <c r="L1707">
        <v>40550</v>
      </c>
      <c r="M1707" t="s">
        <v>210</v>
      </c>
      <c r="N1707" t="s">
        <v>211</v>
      </c>
      <c r="O1707" t="s">
        <v>43</v>
      </c>
      <c r="P1707">
        <v>3712734</v>
      </c>
      <c r="Q1707" t="s">
        <v>414</v>
      </c>
      <c r="R1707">
        <v>2491.7600000000002</v>
      </c>
      <c r="S1707">
        <v>0</v>
      </c>
      <c r="T1707">
        <v>2539.38</v>
      </c>
      <c r="U1707">
        <v>0</v>
      </c>
      <c r="V1707">
        <v>347.48</v>
      </c>
      <c r="W1707">
        <v>0</v>
      </c>
      <c r="X1707">
        <v>261.7</v>
      </c>
      <c r="Y1707">
        <v>0</v>
      </c>
    </row>
    <row r="1708" spans="1:25" x14ac:dyDescent="0.3">
      <c r="A1708">
        <v>76006</v>
      </c>
      <c r="B1708" t="s">
        <v>397</v>
      </c>
      <c r="C1708" t="s">
        <v>26</v>
      </c>
      <c r="D1708">
        <v>7994</v>
      </c>
      <c r="E1708">
        <v>8149</v>
      </c>
      <c r="F1708" t="s">
        <v>52</v>
      </c>
      <c r="G1708">
        <v>4</v>
      </c>
      <c r="H1708" t="s">
        <v>35</v>
      </c>
      <c r="I1708" t="s">
        <v>36</v>
      </c>
      <c r="J1708">
        <v>40263</v>
      </c>
      <c r="K1708" t="s">
        <v>398</v>
      </c>
      <c r="L1708">
        <v>40263</v>
      </c>
      <c r="M1708" t="s">
        <v>398</v>
      </c>
      <c r="N1708" t="s">
        <v>55</v>
      </c>
      <c r="O1708" t="s">
        <v>43</v>
      </c>
      <c r="P1708">
        <v>3954930</v>
      </c>
      <c r="Q1708" t="s">
        <v>577</v>
      </c>
      <c r="R1708">
        <v>191606.58</v>
      </c>
      <c r="S1708">
        <v>30721.040000000001</v>
      </c>
      <c r="T1708">
        <v>0</v>
      </c>
      <c r="U1708">
        <v>0</v>
      </c>
      <c r="V1708">
        <v>5984.56</v>
      </c>
      <c r="W1708">
        <v>1096.73</v>
      </c>
      <c r="X1708">
        <v>0</v>
      </c>
      <c r="Y1708">
        <v>0</v>
      </c>
    </row>
    <row r="1709" spans="1:25" x14ac:dyDescent="0.3">
      <c r="A1709">
        <v>870904</v>
      </c>
      <c r="B1709" t="s">
        <v>108</v>
      </c>
      <c r="C1709" t="s">
        <v>26</v>
      </c>
      <c r="D1709">
        <v>7995</v>
      </c>
      <c r="E1709">
        <v>8113</v>
      </c>
      <c r="F1709" t="s">
        <v>109</v>
      </c>
      <c r="G1709">
        <v>4</v>
      </c>
      <c r="H1709" t="s">
        <v>35</v>
      </c>
      <c r="I1709" t="s">
        <v>36</v>
      </c>
      <c r="J1709">
        <v>40558</v>
      </c>
      <c r="K1709" t="s">
        <v>73</v>
      </c>
      <c r="L1709">
        <v>40558</v>
      </c>
      <c r="M1709" t="s">
        <v>73</v>
      </c>
      <c r="N1709" t="s">
        <v>110</v>
      </c>
      <c r="O1709" t="s">
        <v>69</v>
      </c>
      <c r="P1709">
        <v>2580579</v>
      </c>
      <c r="Q1709" t="s">
        <v>693</v>
      </c>
      <c r="R1709">
        <v>96463.9</v>
      </c>
      <c r="S1709">
        <v>6877.12</v>
      </c>
      <c r="T1709">
        <v>14073.64</v>
      </c>
      <c r="U1709">
        <v>28195.200000000001</v>
      </c>
      <c r="V1709">
        <v>4213.83</v>
      </c>
      <c r="W1709">
        <v>276.58</v>
      </c>
      <c r="X1709">
        <v>589.82000000000005</v>
      </c>
      <c r="Y1709">
        <v>43.91</v>
      </c>
    </row>
    <row r="1710" spans="1:25" x14ac:dyDescent="0.3">
      <c r="A1710">
        <v>870904</v>
      </c>
      <c r="B1710" t="s">
        <v>108</v>
      </c>
      <c r="C1710" t="s">
        <v>26</v>
      </c>
      <c r="D1710">
        <v>7995</v>
      </c>
      <c r="E1710">
        <v>8113</v>
      </c>
      <c r="F1710" t="s">
        <v>109</v>
      </c>
      <c r="G1710">
        <v>4</v>
      </c>
      <c r="H1710" t="s">
        <v>35</v>
      </c>
      <c r="I1710" t="s">
        <v>36</v>
      </c>
      <c r="J1710">
        <v>40558</v>
      </c>
      <c r="K1710" t="s">
        <v>73</v>
      </c>
      <c r="L1710">
        <v>40558</v>
      </c>
      <c r="M1710" t="s">
        <v>73</v>
      </c>
      <c r="N1710" t="s">
        <v>110</v>
      </c>
      <c r="O1710" t="s">
        <v>69</v>
      </c>
      <c r="P1710">
        <v>2852754</v>
      </c>
      <c r="Q1710" t="s">
        <v>213</v>
      </c>
      <c r="R1710">
        <v>46732.21</v>
      </c>
      <c r="S1710">
        <v>0</v>
      </c>
      <c r="T1710">
        <v>8820.0300000000007</v>
      </c>
      <c r="U1710">
        <v>7068.04</v>
      </c>
      <c r="V1710">
        <v>1431.91</v>
      </c>
      <c r="W1710">
        <v>0</v>
      </c>
      <c r="X1710">
        <v>275.82</v>
      </c>
      <c r="Y1710">
        <v>0</v>
      </c>
    </row>
    <row r="1711" spans="1:25" x14ac:dyDescent="0.3">
      <c r="A1711">
        <v>262890</v>
      </c>
      <c r="B1711" t="s">
        <v>678</v>
      </c>
      <c r="C1711" t="s">
        <v>26</v>
      </c>
      <c r="D1711">
        <v>7595</v>
      </c>
      <c r="E1711">
        <v>8149</v>
      </c>
      <c r="F1711" t="s">
        <v>519</v>
      </c>
      <c r="G1711">
        <v>2</v>
      </c>
      <c r="H1711" t="s">
        <v>28</v>
      </c>
      <c r="I1711" t="s">
        <v>29</v>
      </c>
      <c r="J1711">
        <v>72506</v>
      </c>
      <c r="K1711" t="s">
        <v>544</v>
      </c>
      <c r="L1711">
        <v>72480</v>
      </c>
      <c r="M1711" t="s">
        <v>130</v>
      </c>
      <c r="N1711">
        <v>0</v>
      </c>
      <c r="O1711" t="s">
        <v>43</v>
      </c>
      <c r="P1711">
        <v>2338747</v>
      </c>
      <c r="Q1711" t="s">
        <v>545</v>
      </c>
      <c r="R1711">
        <v>438801.09</v>
      </c>
      <c r="S1711">
        <v>438801.09</v>
      </c>
      <c r="T1711">
        <v>0</v>
      </c>
      <c r="U1711">
        <v>0</v>
      </c>
      <c r="V1711">
        <v>29715.62</v>
      </c>
      <c r="W1711">
        <v>29715.62</v>
      </c>
      <c r="X1711">
        <v>0</v>
      </c>
      <c r="Y1711">
        <v>0</v>
      </c>
    </row>
    <row r="1712" spans="1:25" x14ac:dyDescent="0.3">
      <c r="A1712">
        <v>941913</v>
      </c>
      <c r="B1712" t="s">
        <v>325</v>
      </c>
      <c r="C1712" t="s">
        <v>26</v>
      </c>
      <c r="D1712">
        <v>7994</v>
      </c>
      <c r="E1712">
        <v>8149</v>
      </c>
      <c r="F1712" t="s">
        <v>326</v>
      </c>
      <c r="G1712">
        <v>2</v>
      </c>
      <c r="H1712" t="s">
        <v>28</v>
      </c>
      <c r="I1712" t="s">
        <v>29</v>
      </c>
      <c r="J1712">
        <v>72493</v>
      </c>
      <c r="K1712" t="s">
        <v>327</v>
      </c>
      <c r="L1712">
        <v>72480</v>
      </c>
      <c r="M1712" t="s">
        <v>130</v>
      </c>
      <c r="N1712">
        <v>0</v>
      </c>
      <c r="O1712" t="s">
        <v>43</v>
      </c>
      <c r="P1712">
        <v>3700135</v>
      </c>
      <c r="Q1712" t="s">
        <v>1018</v>
      </c>
      <c r="R1712">
        <v>66006.98</v>
      </c>
      <c r="S1712">
        <v>33044.800000000003</v>
      </c>
      <c r="T1712">
        <v>0</v>
      </c>
      <c r="U1712">
        <v>0</v>
      </c>
      <c r="V1712">
        <v>4057.56</v>
      </c>
      <c r="W1712">
        <v>2070.86</v>
      </c>
      <c r="X1712">
        <v>0</v>
      </c>
      <c r="Y1712">
        <v>0</v>
      </c>
    </row>
    <row r="1713" spans="1:25" x14ac:dyDescent="0.3">
      <c r="A1713">
        <v>857245</v>
      </c>
      <c r="B1713" t="s">
        <v>33</v>
      </c>
      <c r="C1713" t="s">
        <v>26</v>
      </c>
      <c r="D1713">
        <v>7003</v>
      </c>
      <c r="E1713">
        <v>8148</v>
      </c>
      <c r="F1713" t="s">
        <v>34</v>
      </c>
      <c r="G1713">
        <v>4</v>
      </c>
      <c r="H1713" t="s">
        <v>35</v>
      </c>
      <c r="I1713" t="s">
        <v>36</v>
      </c>
      <c r="J1713">
        <v>40461</v>
      </c>
      <c r="K1713" t="s">
        <v>37</v>
      </c>
      <c r="L1713">
        <v>40461</v>
      </c>
      <c r="M1713" t="s">
        <v>37</v>
      </c>
      <c r="N1713" t="s">
        <v>38</v>
      </c>
      <c r="O1713" t="s">
        <v>31</v>
      </c>
      <c r="P1713">
        <v>1502509</v>
      </c>
      <c r="Q1713" t="s">
        <v>579</v>
      </c>
      <c r="R1713">
        <v>73915.820000000007</v>
      </c>
      <c r="S1713">
        <v>55474.68</v>
      </c>
      <c r="T1713">
        <v>0</v>
      </c>
      <c r="U1713">
        <v>0</v>
      </c>
      <c r="V1713">
        <v>1814.63</v>
      </c>
      <c r="W1713">
        <v>1375.31</v>
      </c>
      <c r="X1713">
        <v>0</v>
      </c>
      <c r="Y1713">
        <v>0</v>
      </c>
    </row>
    <row r="1714" spans="1:25" x14ac:dyDescent="0.3">
      <c r="A1714">
        <v>654172</v>
      </c>
      <c r="B1714" t="s">
        <v>266</v>
      </c>
      <c r="C1714" t="s">
        <v>26</v>
      </c>
      <c r="D1714">
        <v>7670</v>
      </c>
      <c r="E1714">
        <v>8155</v>
      </c>
      <c r="F1714" t="s">
        <v>142</v>
      </c>
      <c r="G1714">
        <v>4</v>
      </c>
      <c r="H1714" t="s">
        <v>35</v>
      </c>
      <c r="I1714" t="s">
        <v>36</v>
      </c>
      <c r="J1714">
        <v>40206</v>
      </c>
      <c r="K1714" t="s">
        <v>47</v>
      </c>
      <c r="L1714">
        <v>40205</v>
      </c>
      <c r="M1714" t="s">
        <v>48</v>
      </c>
      <c r="N1714" t="s">
        <v>143</v>
      </c>
      <c r="O1714" t="s">
        <v>43</v>
      </c>
      <c r="P1714">
        <v>3920873</v>
      </c>
      <c r="Q1714" t="s">
        <v>179</v>
      </c>
      <c r="R1714">
        <v>172014.77</v>
      </c>
      <c r="S1714">
        <v>22128.47</v>
      </c>
      <c r="T1714">
        <v>0</v>
      </c>
      <c r="U1714">
        <v>0</v>
      </c>
      <c r="V1714">
        <v>16846.82</v>
      </c>
      <c r="W1714">
        <v>2319.56</v>
      </c>
      <c r="X1714">
        <v>0</v>
      </c>
      <c r="Y1714">
        <v>0</v>
      </c>
    </row>
    <row r="1715" spans="1:25" x14ac:dyDescent="0.3">
      <c r="A1715">
        <v>950068</v>
      </c>
      <c r="B1715" t="s">
        <v>479</v>
      </c>
      <c r="C1715" t="s">
        <v>26</v>
      </c>
      <c r="D1715">
        <v>7001</v>
      </c>
      <c r="E1715">
        <v>8149</v>
      </c>
      <c r="F1715" t="s">
        <v>176</v>
      </c>
      <c r="G1715">
        <v>3</v>
      </c>
      <c r="H1715" t="s">
        <v>53</v>
      </c>
      <c r="I1715" t="s">
        <v>29</v>
      </c>
      <c r="J1715">
        <v>40083</v>
      </c>
      <c r="K1715" t="s">
        <v>177</v>
      </c>
      <c r="L1715">
        <v>40083</v>
      </c>
      <c r="M1715" t="s">
        <v>177</v>
      </c>
      <c r="N1715" t="s">
        <v>178</v>
      </c>
      <c r="O1715" t="s">
        <v>43</v>
      </c>
      <c r="P1715">
        <v>3765542</v>
      </c>
      <c r="Q1715" t="s">
        <v>587</v>
      </c>
      <c r="R1715">
        <v>29491.14</v>
      </c>
      <c r="S1715">
        <v>0</v>
      </c>
      <c r="T1715">
        <v>0</v>
      </c>
      <c r="U1715">
        <v>0</v>
      </c>
      <c r="V1715">
        <v>1659.99</v>
      </c>
      <c r="W1715">
        <v>0</v>
      </c>
      <c r="X1715">
        <v>0</v>
      </c>
      <c r="Y1715">
        <v>0</v>
      </c>
    </row>
    <row r="1716" spans="1:25" x14ac:dyDescent="0.3">
      <c r="A1716">
        <v>868408</v>
      </c>
      <c r="B1716" t="s">
        <v>476</v>
      </c>
      <c r="C1716" t="s">
        <v>26</v>
      </c>
      <c r="D1716">
        <v>7003</v>
      </c>
      <c r="E1716">
        <v>8148</v>
      </c>
      <c r="F1716" t="s">
        <v>87</v>
      </c>
      <c r="G1716">
        <v>4</v>
      </c>
      <c r="H1716" t="s">
        <v>35</v>
      </c>
      <c r="I1716" t="s">
        <v>36</v>
      </c>
      <c r="J1716">
        <v>40461</v>
      </c>
      <c r="K1716" t="s">
        <v>37</v>
      </c>
      <c r="L1716">
        <v>40461</v>
      </c>
      <c r="M1716" t="s">
        <v>37</v>
      </c>
      <c r="N1716" t="s">
        <v>477</v>
      </c>
      <c r="O1716" t="s">
        <v>31</v>
      </c>
      <c r="P1716">
        <v>2042489</v>
      </c>
      <c r="Q1716" t="s">
        <v>111</v>
      </c>
      <c r="R1716">
        <v>8950.7999999999993</v>
      </c>
      <c r="S1716">
        <v>0</v>
      </c>
      <c r="T1716">
        <v>0</v>
      </c>
      <c r="U1716">
        <v>0</v>
      </c>
      <c r="V1716">
        <v>488.86</v>
      </c>
      <c r="W1716">
        <v>0</v>
      </c>
      <c r="X1716">
        <v>0</v>
      </c>
      <c r="Y1716">
        <v>0</v>
      </c>
    </row>
    <row r="1717" spans="1:25" x14ac:dyDescent="0.3">
      <c r="A1717">
        <v>458677</v>
      </c>
      <c r="B1717" t="s">
        <v>65</v>
      </c>
      <c r="C1717" t="s">
        <v>26</v>
      </c>
      <c r="D1717">
        <v>7992</v>
      </c>
      <c r="E1717">
        <v>8149</v>
      </c>
      <c r="F1717" t="s">
        <v>182</v>
      </c>
      <c r="G1717">
        <v>4</v>
      </c>
      <c r="H1717" t="s">
        <v>35</v>
      </c>
      <c r="I1717" t="s">
        <v>29</v>
      </c>
      <c r="J1717">
        <v>2133</v>
      </c>
      <c r="K1717" t="s">
        <v>67</v>
      </c>
      <c r="L1717">
        <v>2133</v>
      </c>
      <c r="M1717" t="s">
        <v>67</v>
      </c>
      <c r="N1717" t="s">
        <v>68</v>
      </c>
      <c r="O1717" t="s">
        <v>69</v>
      </c>
      <c r="P1717">
        <v>2652238</v>
      </c>
      <c r="Q1717" t="s">
        <v>466</v>
      </c>
      <c r="R1717">
        <v>203536.66</v>
      </c>
      <c r="S1717">
        <v>33542.660000000003</v>
      </c>
      <c r="T1717">
        <v>0</v>
      </c>
      <c r="U1717">
        <v>0</v>
      </c>
      <c r="V1717">
        <v>14232</v>
      </c>
      <c r="W1717">
        <v>1852.58</v>
      </c>
      <c r="X1717">
        <v>0</v>
      </c>
      <c r="Y1717">
        <v>0</v>
      </c>
    </row>
    <row r="1718" spans="1:25" x14ac:dyDescent="0.3">
      <c r="A1718">
        <v>718094</v>
      </c>
      <c r="B1718" t="s">
        <v>1437</v>
      </c>
      <c r="C1718" t="s">
        <v>26</v>
      </c>
      <c r="D1718">
        <v>7001</v>
      </c>
      <c r="E1718">
        <v>8149</v>
      </c>
      <c r="F1718" t="s">
        <v>82</v>
      </c>
      <c r="G1718">
        <v>3</v>
      </c>
      <c r="H1718" t="s">
        <v>53</v>
      </c>
      <c r="I1718" t="s">
        <v>29</v>
      </c>
      <c r="J1718">
        <v>72787</v>
      </c>
      <c r="K1718" t="s">
        <v>83</v>
      </c>
      <c r="L1718">
        <v>72787</v>
      </c>
      <c r="M1718" t="s">
        <v>83</v>
      </c>
      <c r="N1718" t="s">
        <v>84</v>
      </c>
      <c r="O1718" t="s">
        <v>69</v>
      </c>
      <c r="P1718">
        <v>1264308</v>
      </c>
      <c r="Q1718" t="s">
        <v>754</v>
      </c>
      <c r="R1718">
        <v>-748.73</v>
      </c>
      <c r="S1718">
        <v>0</v>
      </c>
      <c r="T1718">
        <v>0</v>
      </c>
      <c r="U1718">
        <v>0</v>
      </c>
      <c r="V1718">
        <v>-28.73</v>
      </c>
      <c r="W1718">
        <v>0</v>
      </c>
      <c r="X1718">
        <v>0</v>
      </c>
      <c r="Y1718">
        <v>0</v>
      </c>
    </row>
    <row r="1719" spans="1:25" x14ac:dyDescent="0.3">
      <c r="A1719">
        <v>738093</v>
      </c>
      <c r="B1719" t="s">
        <v>416</v>
      </c>
      <c r="C1719" t="s">
        <v>26</v>
      </c>
      <c r="D1719">
        <v>7001</v>
      </c>
      <c r="E1719">
        <v>8149</v>
      </c>
      <c r="F1719" t="s">
        <v>395</v>
      </c>
      <c r="G1719">
        <v>3</v>
      </c>
      <c r="H1719" t="s">
        <v>53</v>
      </c>
      <c r="I1719" t="s">
        <v>29</v>
      </c>
      <c r="J1719">
        <v>40848</v>
      </c>
      <c r="K1719" t="s">
        <v>42</v>
      </c>
      <c r="L1719">
        <v>40848</v>
      </c>
      <c r="M1719" t="s">
        <v>42</v>
      </c>
      <c r="N1719" t="s">
        <v>396</v>
      </c>
      <c r="O1719" t="s">
        <v>43</v>
      </c>
      <c r="P1719">
        <v>1591197</v>
      </c>
      <c r="Q1719" t="s">
        <v>564</v>
      </c>
      <c r="R1719">
        <v>8168.26</v>
      </c>
      <c r="S1719">
        <v>0</v>
      </c>
      <c r="T1719">
        <v>0</v>
      </c>
      <c r="U1719">
        <v>0</v>
      </c>
      <c r="V1719">
        <v>480.06</v>
      </c>
      <c r="W1719">
        <v>0</v>
      </c>
      <c r="X1719">
        <v>0</v>
      </c>
      <c r="Y1719">
        <v>0</v>
      </c>
    </row>
    <row r="1720" spans="1:25" x14ac:dyDescent="0.3">
      <c r="A1720">
        <v>863417</v>
      </c>
      <c r="B1720" t="s">
        <v>481</v>
      </c>
      <c r="C1720" t="s">
        <v>26</v>
      </c>
      <c r="D1720">
        <v>7003</v>
      </c>
      <c r="E1720">
        <v>8148</v>
      </c>
      <c r="F1720" t="s">
        <v>482</v>
      </c>
      <c r="G1720">
        <v>4</v>
      </c>
      <c r="H1720" t="s">
        <v>35</v>
      </c>
      <c r="I1720" t="s">
        <v>36</v>
      </c>
      <c r="J1720">
        <v>40461</v>
      </c>
      <c r="K1720" t="s">
        <v>37</v>
      </c>
      <c r="L1720">
        <v>40461</v>
      </c>
      <c r="M1720" t="s">
        <v>37</v>
      </c>
      <c r="N1720" t="s">
        <v>483</v>
      </c>
      <c r="O1720" t="s">
        <v>31</v>
      </c>
      <c r="P1720">
        <v>1180942</v>
      </c>
      <c r="Q1720" t="s">
        <v>139</v>
      </c>
      <c r="R1720">
        <v>202648.37</v>
      </c>
      <c r="S1720">
        <v>47367.75</v>
      </c>
      <c r="T1720">
        <v>0</v>
      </c>
      <c r="U1720">
        <v>0</v>
      </c>
      <c r="V1720">
        <v>3615.18</v>
      </c>
      <c r="W1720">
        <v>865.22</v>
      </c>
      <c r="X1720">
        <v>0</v>
      </c>
      <c r="Y1720">
        <v>0</v>
      </c>
    </row>
    <row r="1721" spans="1:25" x14ac:dyDescent="0.3">
      <c r="A1721">
        <v>945895</v>
      </c>
      <c r="B1721" t="s">
        <v>1438</v>
      </c>
      <c r="C1721" t="s">
        <v>26</v>
      </c>
      <c r="D1721">
        <v>7001</v>
      </c>
      <c r="E1721">
        <v>8149</v>
      </c>
      <c r="F1721" t="s">
        <v>1439</v>
      </c>
      <c r="G1721">
        <v>2</v>
      </c>
      <c r="H1721" t="s">
        <v>28</v>
      </c>
      <c r="I1721" t="s">
        <v>29</v>
      </c>
      <c r="J1721">
        <v>72604</v>
      </c>
      <c r="K1721" t="s">
        <v>1440</v>
      </c>
      <c r="L1721">
        <v>72604</v>
      </c>
      <c r="M1721" t="s">
        <v>1440</v>
      </c>
      <c r="N1721">
        <v>0</v>
      </c>
      <c r="O1721" t="s">
        <v>43</v>
      </c>
      <c r="P1721">
        <v>3428968</v>
      </c>
      <c r="Q1721" t="s">
        <v>191</v>
      </c>
      <c r="R1721">
        <v>45645.599999999999</v>
      </c>
      <c r="S1721">
        <v>0</v>
      </c>
      <c r="T1721">
        <v>0</v>
      </c>
      <c r="U1721">
        <v>0</v>
      </c>
      <c r="V1721">
        <v>2525.6</v>
      </c>
      <c r="W1721">
        <v>0</v>
      </c>
      <c r="X1721">
        <v>0</v>
      </c>
      <c r="Y1721">
        <v>0</v>
      </c>
    </row>
    <row r="1722" spans="1:25" x14ac:dyDescent="0.3">
      <c r="A1722">
        <v>199057</v>
      </c>
      <c r="B1722" t="s">
        <v>1441</v>
      </c>
      <c r="C1722" t="s">
        <v>26</v>
      </c>
      <c r="D1722">
        <v>761</v>
      </c>
      <c r="E1722">
        <v>8149</v>
      </c>
      <c r="F1722" t="s">
        <v>442</v>
      </c>
      <c r="G1722">
        <v>4</v>
      </c>
      <c r="H1722" t="s">
        <v>35</v>
      </c>
      <c r="I1722" t="s">
        <v>29</v>
      </c>
      <c r="J1722">
        <v>40380</v>
      </c>
      <c r="K1722" t="s">
        <v>99</v>
      </c>
      <c r="L1722">
        <v>40380</v>
      </c>
      <c r="M1722" t="s">
        <v>99</v>
      </c>
      <c r="N1722" t="s">
        <v>443</v>
      </c>
      <c r="O1722" t="s">
        <v>31</v>
      </c>
      <c r="P1722">
        <v>2565869</v>
      </c>
      <c r="Q1722" t="s">
        <v>822</v>
      </c>
      <c r="R1722">
        <v>5838.29</v>
      </c>
      <c r="S1722">
        <v>0</v>
      </c>
      <c r="T1722">
        <v>0</v>
      </c>
      <c r="U1722">
        <v>0</v>
      </c>
      <c r="V1722">
        <v>360.56</v>
      </c>
      <c r="W1722">
        <v>0</v>
      </c>
      <c r="X1722">
        <v>0</v>
      </c>
      <c r="Y1722">
        <v>0</v>
      </c>
    </row>
    <row r="1723" spans="1:25" x14ac:dyDescent="0.3">
      <c r="A1723">
        <v>720651</v>
      </c>
      <c r="B1723" t="s">
        <v>595</v>
      </c>
      <c r="C1723" t="s">
        <v>26</v>
      </c>
      <c r="D1723">
        <v>7994</v>
      </c>
      <c r="E1723">
        <v>8149</v>
      </c>
      <c r="F1723" t="s">
        <v>596</v>
      </c>
      <c r="G1723">
        <v>3</v>
      </c>
      <c r="H1723" t="s">
        <v>53</v>
      </c>
      <c r="I1723" t="s">
        <v>29</v>
      </c>
      <c r="J1723">
        <v>72192</v>
      </c>
      <c r="K1723" t="s">
        <v>597</v>
      </c>
      <c r="L1723">
        <v>72192</v>
      </c>
      <c r="M1723" t="s">
        <v>597</v>
      </c>
      <c r="N1723" t="s">
        <v>598</v>
      </c>
      <c r="O1723" t="s">
        <v>43</v>
      </c>
      <c r="P1723">
        <v>3544186</v>
      </c>
      <c r="Q1723" t="s">
        <v>131</v>
      </c>
      <c r="R1723">
        <v>3583.98</v>
      </c>
      <c r="S1723">
        <v>0</v>
      </c>
      <c r="T1723">
        <v>0</v>
      </c>
      <c r="U1723">
        <v>0</v>
      </c>
      <c r="V1723">
        <v>200.2</v>
      </c>
      <c r="W1723">
        <v>0</v>
      </c>
      <c r="X1723">
        <v>0</v>
      </c>
      <c r="Y1723">
        <v>0</v>
      </c>
    </row>
    <row r="1724" spans="1:25" x14ac:dyDescent="0.3">
      <c r="A1724">
        <v>871841</v>
      </c>
      <c r="B1724" t="s">
        <v>141</v>
      </c>
      <c r="C1724" t="s">
        <v>26</v>
      </c>
      <c r="D1724">
        <v>7670</v>
      </c>
      <c r="E1724">
        <v>8155</v>
      </c>
      <c r="F1724" t="s">
        <v>142</v>
      </c>
      <c r="G1724">
        <v>4</v>
      </c>
      <c r="H1724" t="s">
        <v>35</v>
      </c>
      <c r="I1724" t="s">
        <v>29</v>
      </c>
      <c r="J1724">
        <v>40206</v>
      </c>
      <c r="K1724" t="s">
        <v>47</v>
      </c>
      <c r="L1724">
        <v>40205</v>
      </c>
      <c r="M1724" t="s">
        <v>48</v>
      </c>
      <c r="N1724" t="s">
        <v>143</v>
      </c>
      <c r="O1724" t="s">
        <v>43</v>
      </c>
      <c r="P1724">
        <v>3408309</v>
      </c>
      <c r="Q1724" t="s">
        <v>487</v>
      </c>
      <c r="R1724">
        <v>29892.17</v>
      </c>
      <c r="S1724">
        <v>10395.82</v>
      </c>
      <c r="T1724">
        <v>0</v>
      </c>
      <c r="U1724">
        <v>0</v>
      </c>
      <c r="V1724">
        <v>164.39</v>
      </c>
      <c r="W1724">
        <v>-616.95000000000005</v>
      </c>
      <c r="X1724">
        <v>0</v>
      </c>
      <c r="Y1724">
        <v>0</v>
      </c>
    </row>
    <row r="1725" spans="1:25" x14ac:dyDescent="0.3">
      <c r="A1725">
        <v>457550</v>
      </c>
      <c r="B1725" t="s">
        <v>394</v>
      </c>
      <c r="C1725" t="s">
        <v>26</v>
      </c>
      <c r="D1725">
        <v>846</v>
      </c>
      <c r="E1725">
        <v>8149</v>
      </c>
      <c r="F1725" t="s">
        <v>395</v>
      </c>
      <c r="G1725">
        <v>4</v>
      </c>
      <c r="H1725" t="s">
        <v>35</v>
      </c>
      <c r="I1725" t="s">
        <v>29</v>
      </c>
      <c r="J1725">
        <v>40848</v>
      </c>
      <c r="K1725" t="s">
        <v>42</v>
      </c>
      <c r="L1725">
        <v>40848</v>
      </c>
      <c r="M1725" t="s">
        <v>42</v>
      </c>
      <c r="N1725" t="s">
        <v>396</v>
      </c>
      <c r="O1725" t="s">
        <v>43</v>
      </c>
      <c r="P1725">
        <v>2683365</v>
      </c>
      <c r="Q1725" t="s">
        <v>1442</v>
      </c>
      <c r="R1725">
        <v>0</v>
      </c>
      <c r="S1725">
        <v>0</v>
      </c>
      <c r="T1725">
        <v>0</v>
      </c>
      <c r="U1725">
        <v>6807.2</v>
      </c>
      <c r="V1725">
        <v>0</v>
      </c>
      <c r="W1725">
        <v>0</v>
      </c>
      <c r="X1725">
        <v>0</v>
      </c>
      <c r="Y1725">
        <v>261.83999999999997</v>
      </c>
    </row>
    <row r="1726" spans="1:25" x14ac:dyDescent="0.3">
      <c r="A1726">
        <v>537813</v>
      </c>
      <c r="B1726" t="s">
        <v>691</v>
      </c>
      <c r="C1726" t="s">
        <v>26</v>
      </c>
      <c r="D1726">
        <v>538</v>
      </c>
      <c r="E1726">
        <v>8149</v>
      </c>
      <c r="F1726" t="s">
        <v>692</v>
      </c>
      <c r="G1726">
        <v>2</v>
      </c>
      <c r="H1726" t="s">
        <v>28</v>
      </c>
      <c r="I1726" t="s">
        <v>29</v>
      </c>
      <c r="J1726">
        <v>72823</v>
      </c>
      <c r="K1726" t="s">
        <v>269</v>
      </c>
      <c r="L1726">
        <v>72823</v>
      </c>
      <c r="M1726" t="s">
        <v>269</v>
      </c>
      <c r="N1726">
        <v>0</v>
      </c>
      <c r="O1726" t="s">
        <v>69</v>
      </c>
      <c r="P1726">
        <v>3971249</v>
      </c>
      <c r="Q1726" t="s">
        <v>645</v>
      </c>
      <c r="R1726">
        <v>4066.7</v>
      </c>
      <c r="S1726">
        <v>0</v>
      </c>
      <c r="T1726">
        <v>0</v>
      </c>
      <c r="U1726">
        <v>0</v>
      </c>
      <c r="V1726">
        <v>263.26</v>
      </c>
      <c r="W1726">
        <v>0</v>
      </c>
      <c r="X1726">
        <v>0</v>
      </c>
      <c r="Y1726">
        <v>0</v>
      </c>
    </row>
    <row r="1727" spans="1:25" x14ac:dyDescent="0.3">
      <c r="A1727">
        <v>442984</v>
      </c>
      <c r="B1727" t="s">
        <v>202</v>
      </c>
      <c r="C1727" t="s">
        <v>26</v>
      </c>
      <c r="D1727">
        <v>7003</v>
      </c>
      <c r="E1727">
        <v>8148</v>
      </c>
      <c r="F1727" t="s">
        <v>203</v>
      </c>
      <c r="G1727">
        <v>2</v>
      </c>
      <c r="H1727" t="s">
        <v>28</v>
      </c>
      <c r="I1727" t="s">
        <v>36</v>
      </c>
      <c r="J1727">
        <v>40461</v>
      </c>
      <c r="K1727" t="s">
        <v>37</v>
      </c>
      <c r="L1727">
        <v>40461</v>
      </c>
      <c r="M1727" t="s">
        <v>37</v>
      </c>
      <c r="N1727">
        <v>0</v>
      </c>
      <c r="O1727" t="s">
        <v>31</v>
      </c>
      <c r="P1727">
        <v>3544186</v>
      </c>
      <c r="Q1727" t="s">
        <v>131</v>
      </c>
      <c r="R1727">
        <v>2627.82</v>
      </c>
      <c r="S1727">
        <v>1751.88</v>
      </c>
      <c r="T1727">
        <v>0</v>
      </c>
      <c r="U1727">
        <v>0</v>
      </c>
      <c r="V1727">
        <v>98.37</v>
      </c>
      <c r="W1727">
        <v>65.58</v>
      </c>
      <c r="X1727">
        <v>0</v>
      </c>
      <c r="Y1727">
        <v>0</v>
      </c>
    </row>
    <row r="1728" spans="1:25" x14ac:dyDescent="0.3">
      <c r="A1728">
        <v>339725</v>
      </c>
      <c r="B1728" t="s">
        <v>343</v>
      </c>
      <c r="C1728" t="s">
        <v>26</v>
      </c>
      <c r="D1728">
        <v>7994</v>
      </c>
      <c r="E1728">
        <v>8173</v>
      </c>
      <c r="F1728" t="s">
        <v>344</v>
      </c>
      <c r="G1728">
        <v>4</v>
      </c>
      <c r="H1728" t="s">
        <v>35</v>
      </c>
      <c r="I1728" t="s">
        <v>36</v>
      </c>
      <c r="J1728">
        <v>72859</v>
      </c>
      <c r="K1728" t="s">
        <v>164</v>
      </c>
      <c r="L1728">
        <v>72859</v>
      </c>
      <c r="M1728" t="s">
        <v>164</v>
      </c>
      <c r="N1728" t="s">
        <v>165</v>
      </c>
      <c r="O1728" t="s">
        <v>43</v>
      </c>
      <c r="P1728">
        <v>1264985</v>
      </c>
      <c r="Q1728" t="s">
        <v>754</v>
      </c>
      <c r="R1728">
        <v>1193.96</v>
      </c>
      <c r="S1728">
        <v>0</v>
      </c>
      <c r="T1728">
        <v>0</v>
      </c>
      <c r="U1728">
        <v>0</v>
      </c>
      <c r="V1728">
        <v>89.96</v>
      </c>
      <c r="W1728">
        <v>0</v>
      </c>
      <c r="X1728">
        <v>0</v>
      </c>
      <c r="Y1728">
        <v>0</v>
      </c>
    </row>
    <row r="1729" spans="1:25" x14ac:dyDescent="0.3">
      <c r="A1729">
        <v>976107</v>
      </c>
      <c r="B1729" t="s">
        <v>239</v>
      </c>
      <c r="C1729" t="s">
        <v>26</v>
      </c>
      <c r="D1729">
        <v>7001</v>
      </c>
      <c r="E1729">
        <v>8149</v>
      </c>
      <c r="F1729" t="s">
        <v>240</v>
      </c>
      <c r="G1729">
        <v>4</v>
      </c>
      <c r="H1729" t="s">
        <v>35</v>
      </c>
      <c r="I1729" t="s">
        <v>36</v>
      </c>
      <c r="J1729">
        <v>72008</v>
      </c>
      <c r="K1729" t="s">
        <v>241</v>
      </c>
      <c r="L1729">
        <v>72008</v>
      </c>
      <c r="M1729" t="s">
        <v>242</v>
      </c>
      <c r="N1729" t="s">
        <v>243</v>
      </c>
      <c r="O1729" t="s">
        <v>43</v>
      </c>
      <c r="P1729">
        <v>2681856</v>
      </c>
      <c r="Q1729" t="s">
        <v>265</v>
      </c>
      <c r="R1729">
        <v>5089.8599999999997</v>
      </c>
      <c r="S1729">
        <v>0</v>
      </c>
      <c r="T1729">
        <v>2621.73</v>
      </c>
      <c r="U1729">
        <v>0</v>
      </c>
      <c r="V1729">
        <v>322.52999999999997</v>
      </c>
      <c r="W1729">
        <v>0</v>
      </c>
      <c r="X1729">
        <v>196.17</v>
      </c>
      <c r="Y1729">
        <v>0</v>
      </c>
    </row>
    <row r="1730" spans="1:25" x14ac:dyDescent="0.3">
      <c r="A1730">
        <v>844150</v>
      </c>
      <c r="B1730" t="s">
        <v>196</v>
      </c>
      <c r="C1730" t="s">
        <v>26</v>
      </c>
      <c r="D1730">
        <v>7003</v>
      </c>
      <c r="E1730">
        <v>8148</v>
      </c>
      <c r="F1730" t="s">
        <v>197</v>
      </c>
      <c r="G1730">
        <v>4</v>
      </c>
      <c r="H1730" t="s">
        <v>35</v>
      </c>
      <c r="I1730" t="s">
        <v>36</v>
      </c>
      <c r="J1730">
        <v>40461</v>
      </c>
      <c r="K1730" t="s">
        <v>37</v>
      </c>
      <c r="L1730">
        <v>40461</v>
      </c>
      <c r="M1730" t="s">
        <v>37</v>
      </c>
      <c r="N1730" t="s">
        <v>198</v>
      </c>
      <c r="O1730" t="s">
        <v>31</v>
      </c>
      <c r="P1730">
        <v>2351237</v>
      </c>
      <c r="Q1730" t="s">
        <v>122</v>
      </c>
      <c r="R1730">
        <v>36928.720000000001</v>
      </c>
      <c r="S1730">
        <v>18414.64</v>
      </c>
      <c r="T1730">
        <v>0</v>
      </c>
      <c r="U1730">
        <v>0</v>
      </c>
      <c r="V1730">
        <v>1028.54</v>
      </c>
      <c r="W1730">
        <v>441.95</v>
      </c>
      <c r="X1730">
        <v>0</v>
      </c>
      <c r="Y1730">
        <v>0</v>
      </c>
    </row>
    <row r="1731" spans="1:25" x14ac:dyDescent="0.3">
      <c r="A1731">
        <v>198612</v>
      </c>
      <c r="B1731" t="s">
        <v>454</v>
      </c>
      <c r="C1731" t="s">
        <v>26</v>
      </c>
      <c r="D1731">
        <v>7003</v>
      </c>
      <c r="E1731">
        <v>8148</v>
      </c>
      <c r="F1731" t="s">
        <v>116</v>
      </c>
      <c r="G1731">
        <v>2</v>
      </c>
      <c r="H1731" t="s">
        <v>28</v>
      </c>
      <c r="I1731" t="s">
        <v>36</v>
      </c>
      <c r="J1731">
        <v>40461</v>
      </c>
      <c r="K1731" t="s">
        <v>37</v>
      </c>
      <c r="L1731">
        <v>40461</v>
      </c>
      <c r="M1731" t="s">
        <v>37</v>
      </c>
      <c r="N1731">
        <v>0</v>
      </c>
      <c r="O1731" t="s">
        <v>31</v>
      </c>
      <c r="P1731">
        <v>3489978</v>
      </c>
      <c r="Q1731" t="s">
        <v>50</v>
      </c>
      <c r="R1731">
        <v>157.62</v>
      </c>
      <c r="S1731">
        <v>0</v>
      </c>
      <c r="T1731">
        <v>0</v>
      </c>
      <c r="U1731">
        <v>0</v>
      </c>
      <c r="V1731">
        <v>110.88</v>
      </c>
      <c r="W1731">
        <v>0</v>
      </c>
      <c r="X1731">
        <v>0</v>
      </c>
      <c r="Y1731">
        <v>0</v>
      </c>
    </row>
    <row r="1732" spans="1:25" x14ac:dyDescent="0.3">
      <c r="A1732">
        <v>860774</v>
      </c>
      <c r="B1732" t="s">
        <v>200</v>
      </c>
      <c r="C1732" t="s">
        <v>26</v>
      </c>
      <c r="D1732">
        <v>7670</v>
      </c>
      <c r="E1732">
        <v>8155</v>
      </c>
      <c r="F1732" t="s">
        <v>113</v>
      </c>
      <c r="G1732">
        <v>4</v>
      </c>
      <c r="H1732" t="s">
        <v>35</v>
      </c>
      <c r="I1732" t="s">
        <v>36</v>
      </c>
      <c r="J1732">
        <v>40206</v>
      </c>
      <c r="K1732" t="s">
        <v>47</v>
      </c>
      <c r="L1732">
        <v>40205</v>
      </c>
      <c r="M1732" t="s">
        <v>48</v>
      </c>
      <c r="N1732" t="s">
        <v>49</v>
      </c>
      <c r="O1732" t="s">
        <v>43</v>
      </c>
      <c r="P1732">
        <v>3224649</v>
      </c>
      <c r="Q1732" t="s">
        <v>580</v>
      </c>
      <c r="R1732">
        <v>0.01</v>
      </c>
      <c r="S1732">
        <v>0</v>
      </c>
      <c r="T1732">
        <v>0</v>
      </c>
      <c r="U1732">
        <v>0</v>
      </c>
      <c r="V1732">
        <v>9.64</v>
      </c>
      <c r="W1732">
        <v>0</v>
      </c>
      <c r="X1732">
        <v>0</v>
      </c>
      <c r="Y1732">
        <v>0</v>
      </c>
    </row>
    <row r="1733" spans="1:25" x14ac:dyDescent="0.3">
      <c r="A1733">
        <v>538019</v>
      </c>
      <c r="B1733" t="s">
        <v>331</v>
      </c>
      <c r="C1733" t="s">
        <v>26</v>
      </c>
      <c r="D1733">
        <v>538</v>
      </c>
      <c r="E1733">
        <v>8149</v>
      </c>
      <c r="F1733" t="s">
        <v>332</v>
      </c>
      <c r="G1733">
        <v>2</v>
      </c>
      <c r="H1733" t="s">
        <v>28</v>
      </c>
      <c r="I1733" t="s">
        <v>29</v>
      </c>
      <c r="J1733">
        <v>72823</v>
      </c>
      <c r="K1733" t="s">
        <v>269</v>
      </c>
      <c r="L1733">
        <v>72823</v>
      </c>
      <c r="M1733" t="s">
        <v>269</v>
      </c>
      <c r="N1733">
        <v>0</v>
      </c>
      <c r="O1733" t="s">
        <v>69</v>
      </c>
      <c r="P1733">
        <v>1280494</v>
      </c>
      <c r="Q1733" t="s">
        <v>417</v>
      </c>
      <c r="R1733">
        <v>1930.5</v>
      </c>
      <c r="S1733">
        <v>0</v>
      </c>
      <c r="T1733">
        <v>0</v>
      </c>
      <c r="U1733">
        <v>0</v>
      </c>
      <c r="V1733">
        <v>194.72</v>
      </c>
      <c r="W1733">
        <v>0</v>
      </c>
      <c r="X1733">
        <v>0</v>
      </c>
      <c r="Y1733">
        <v>0</v>
      </c>
    </row>
    <row r="1734" spans="1:25" x14ac:dyDescent="0.3">
      <c r="A1734">
        <v>248350</v>
      </c>
      <c r="B1734" t="s">
        <v>151</v>
      </c>
      <c r="C1734" t="s">
        <v>26</v>
      </c>
      <c r="D1734">
        <v>7003</v>
      </c>
      <c r="E1734">
        <v>8148</v>
      </c>
      <c r="F1734" t="s">
        <v>152</v>
      </c>
      <c r="G1734">
        <v>3</v>
      </c>
      <c r="H1734" t="s">
        <v>53</v>
      </c>
      <c r="I1734" t="s">
        <v>36</v>
      </c>
      <c r="J1734">
        <v>40461</v>
      </c>
      <c r="K1734" t="s">
        <v>37</v>
      </c>
      <c r="L1734">
        <v>40461</v>
      </c>
      <c r="M1734" t="s">
        <v>37</v>
      </c>
      <c r="N1734" t="s">
        <v>153</v>
      </c>
      <c r="O1734" t="s">
        <v>31</v>
      </c>
      <c r="P1734">
        <v>2360717</v>
      </c>
      <c r="Q1734" t="s">
        <v>1047</v>
      </c>
      <c r="R1734">
        <v>9943.07</v>
      </c>
      <c r="S1734">
        <v>0</v>
      </c>
      <c r="T1734">
        <v>0</v>
      </c>
      <c r="U1734">
        <v>0</v>
      </c>
      <c r="V1734">
        <v>301.02</v>
      </c>
      <c r="W1734">
        <v>0</v>
      </c>
      <c r="X1734">
        <v>0</v>
      </c>
      <c r="Y1734">
        <v>0</v>
      </c>
    </row>
    <row r="1735" spans="1:25" x14ac:dyDescent="0.3">
      <c r="A1735">
        <v>66521</v>
      </c>
      <c r="B1735" t="s">
        <v>732</v>
      </c>
      <c r="C1735" t="s">
        <v>26</v>
      </c>
      <c r="D1735">
        <v>7994</v>
      </c>
      <c r="E1735">
        <v>8149</v>
      </c>
      <c r="F1735" t="s">
        <v>403</v>
      </c>
      <c r="G1735">
        <v>3</v>
      </c>
      <c r="H1735" t="s">
        <v>53</v>
      </c>
      <c r="I1735" t="s">
        <v>29</v>
      </c>
      <c r="J1735">
        <v>72859</v>
      </c>
      <c r="K1735" t="s">
        <v>164</v>
      </c>
      <c r="L1735">
        <v>72859</v>
      </c>
      <c r="M1735" t="s">
        <v>164</v>
      </c>
      <c r="N1735" t="s">
        <v>165</v>
      </c>
      <c r="O1735" t="s">
        <v>43</v>
      </c>
      <c r="P1735">
        <v>1527563</v>
      </c>
      <c r="Q1735" t="s">
        <v>104</v>
      </c>
      <c r="R1735">
        <v>12412.82</v>
      </c>
      <c r="S1735">
        <v>0</v>
      </c>
      <c r="T1735">
        <v>0</v>
      </c>
      <c r="U1735">
        <v>0</v>
      </c>
      <c r="V1735">
        <v>936.46</v>
      </c>
      <c r="W1735">
        <v>0</v>
      </c>
      <c r="X1735">
        <v>0</v>
      </c>
      <c r="Y1735">
        <v>0</v>
      </c>
    </row>
    <row r="1736" spans="1:25" x14ac:dyDescent="0.3">
      <c r="A1736">
        <v>844150</v>
      </c>
      <c r="B1736" t="s">
        <v>196</v>
      </c>
      <c r="C1736" t="s">
        <v>26</v>
      </c>
      <c r="D1736">
        <v>7003</v>
      </c>
      <c r="E1736">
        <v>8148</v>
      </c>
      <c r="F1736" t="s">
        <v>197</v>
      </c>
      <c r="G1736">
        <v>4</v>
      </c>
      <c r="H1736" t="s">
        <v>35</v>
      </c>
      <c r="I1736" t="s">
        <v>36</v>
      </c>
      <c r="J1736">
        <v>40461</v>
      </c>
      <c r="K1736" t="s">
        <v>37</v>
      </c>
      <c r="L1736">
        <v>40461</v>
      </c>
      <c r="M1736" t="s">
        <v>37</v>
      </c>
      <c r="N1736" t="s">
        <v>198</v>
      </c>
      <c r="O1736" t="s">
        <v>31</v>
      </c>
      <c r="P1736">
        <v>2041440</v>
      </c>
      <c r="Q1736" t="s">
        <v>629</v>
      </c>
      <c r="R1736">
        <v>12634.06</v>
      </c>
      <c r="S1736">
        <v>12634.06</v>
      </c>
      <c r="T1736">
        <v>0</v>
      </c>
      <c r="U1736">
        <v>0</v>
      </c>
      <c r="V1736">
        <v>199.17</v>
      </c>
      <c r="W1736">
        <v>199.17</v>
      </c>
      <c r="X1736">
        <v>0</v>
      </c>
      <c r="Y1736">
        <v>0</v>
      </c>
    </row>
    <row r="1737" spans="1:25" x14ac:dyDescent="0.3">
      <c r="A1737">
        <v>561339</v>
      </c>
      <c r="B1737" t="s">
        <v>422</v>
      </c>
      <c r="C1737" t="s">
        <v>26</v>
      </c>
      <c r="D1737">
        <v>7595</v>
      </c>
      <c r="E1737">
        <v>8149</v>
      </c>
      <c r="F1737" t="s">
        <v>52</v>
      </c>
      <c r="G1737">
        <v>4</v>
      </c>
      <c r="H1737" t="s">
        <v>35</v>
      </c>
      <c r="I1737" t="s">
        <v>29</v>
      </c>
      <c r="J1737">
        <v>72507</v>
      </c>
      <c r="K1737" t="s">
        <v>423</v>
      </c>
      <c r="L1737">
        <v>72480</v>
      </c>
      <c r="M1737" t="s">
        <v>130</v>
      </c>
      <c r="N1737" t="s">
        <v>55</v>
      </c>
      <c r="O1737" t="s">
        <v>43</v>
      </c>
      <c r="P1737">
        <v>2651222</v>
      </c>
      <c r="Q1737" t="s">
        <v>1108</v>
      </c>
      <c r="R1737">
        <v>5269.48</v>
      </c>
      <c r="S1737">
        <v>5269.48</v>
      </c>
      <c r="T1737">
        <v>0</v>
      </c>
      <c r="U1737">
        <v>0</v>
      </c>
      <c r="V1737">
        <v>546.78</v>
      </c>
      <c r="W1737">
        <v>546.78</v>
      </c>
      <c r="X1737">
        <v>0</v>
      </c>
      <c r="Y1737">
        <v>0</v>
      </c>
    </row>
    <row r="1738" spans="1:25" x14ac:dyDescent="0.3">
      <c r="A1738">
        <v>730650</v>
      </c>
      <c r="B1738" t="s">
        <v>1443</v>
      </c>
      <c r="C1738" t="s">
        <v>26</v>
      </c>
      <c r="D1738">
        <v>7001</v>
      </c>
      <c r="E1738">
        <v>8149</v>
      </c>
      <c r="F1738" t="s">
        <v>1444</v>
      </c>
      <c r="G1738">
        <v>2</v>
      </c>
      <c r="H1738" t="s">
        <v>28</v>
      </c>
      <c r="I1738" t="s">
        <v>29</v>
      </c>
      <c r="J1738">
        <v>36494</v>
      </c>
      <c r="K1738" t="s">
        <v>1445</v>
      </c>
      <c r="L1738">
        <v>36494</v>
      </c>
      <c r="M1738" t="s">
        <v>1445</v>
      </c>
      <c r="N1738">
        <v>0</v>
      </c>
      <c r="O1738" t="s">
        <v>69</v>
      </c>
      <c r="P1738">
        <v>3295755</v>
      </c>
      <c r="Q1738" t="s">
        <v>383</v>
      </c>
      <c r="R1738">
        <v>0</v>
      </c>
      <c r="S1738">
        <v>0</v>
      </c>
      <c r="T1738">
        <v>2764.48</v>
      </c>
      <c r="U1738">
        <v>0</v>
      </c>
      <c r="V1738">
        <v>0</v>
      </c>
      <c r="W1738">
        <v>0</v>
      </c>
      <c r="X1738">
        <v>230.98</v>
      </c>
      <c r="Y1738">
        <v>0</v>
      </c>
    </row>
    <row r="1739" spans="1:25" x14ac:dyDescent="0.3">
      <c r="A1739">
        <v>274982</v>
      </c>
      <c r="B1739" t="s">
        <v>180</v>
      </c>
      <c r="C1739" t="s">
        <v>26</v>
      </c>
      <c r="D1739">
        <v>7003</v>
      </c>
      <c r="E1739">
        <v>8148</v>
      </c>
      <c r="F1739" t="s">
        <v>116</v>
      </c>
      <c r="G1739">
        <v>3</v>
      </c>
      <c r="H1739" t="s">
        <v>53</v>
      </c>
      <c r="I1739" t="s">
        <v>36</v>
      </c>
      <c r="J1739">
        <v>40461</v>
      </c>
      <c r="K1739" t="s">
        <v>37</v>
      </c>
      <c r="L1739">
        <v>40461</v>
      </c>
      <c r="M1739" t="s">
        <v>37</v>
      </c>
      <c r="N1739" t="s">
        <v>117</v>
      </c>
      <c r="O1739" t="s">
        <v>31</v>
      </c>
      <c r="P1739">
        <v>1837335</v>
      </c>
      <c r="Q1739" t="s">
        <v>303</v>
      </c>
      <c r="R1739">
        <v>10859.51</v>
      </c>
      <c r="S1739">
        <v>0</v>
      </c>
      <c r="T1739">
        <v>0</v>
      </c>
      <c r="U1739">
        <v>0</v>
      </c>
      <c r="V1739">
        <v>135.06</v>
      </c>
      <c r="W1739">
        <v>0</v>
      </c>
      <c r="X1739">
        <v>0</v>
      </c>
      <c r="Y1739">
        <v>0</v>
      </c>
    </row>
    <row r="1740" spans="1:25" x14ac:dyDescent="0.3">
      <c r="A1740">
        <v>654172</v>
      </c>
      <c r="B1740" t="s">
        <v>266</v>
      </c>
      <c r="C1740" t="s">
        <v>26</v>
      </c>
      <c r="D1740">
        <v>7670</v>
      </c>
      <c r="E1740">
        <v>8155</v>
      </c>
      <c r="F1740" t="s">
        <v>142</v>
      </c>
      <c r="G1740">
        <v>4</v>
      </c>
      <c r="H1740" t="s">
        <v>35</v>
      </c>
      <c r="I1740" t="s">
        <v>36</v>
      </c>
      <c r="J1740">
        <v>40206</v>
      </c>
      <c r="K1740" t="s">
        <v>47</v>
      </c>
      <c r="L1740">
        <v>40205</v>
      </c>
      <c r="M1740" t="s">
        <v>48</v>
      </c>
      <c r="N1740" t="s">
        <v>143</v>
      </c>
      <c r="O1740" t="s">
        <v>43</v>
      </c>
      <c r="P1740">
        <v>2830362</v>
      </c>
      <c r="Q1740" t="s">
        <v>791</v>
      </c>
      <c r="R1740">
        <v>15361.31</v>
      </c>
      <c r="S1740">
        <v>0</v>
      </c>
      <c r="T1740">
        <v>0</v>
      </c>
      <c r="U1740">
        <v>0</v>
      </c>
      <c r="V1740">
        <v>-26.17</v>
      </c>
      <c r="W1740">
        <v>0</v>
      </c>
      <c r="X1740">
        <v>0</v>
      </c>
      <c r="Y1740">
        <v>0</v>
      </c>
    </row>
    <row r="1741" spans="1:25" x14ac:dyDescent="0.3">
      <c r="A1741">
        <v>852985</v>
      </c>
      <c r="B1741" t="s">
        <v>155</v>
      </c>
      <c r="C1741" t="s">
        <v>26</v>
      </c>
      <c r="D1741">
        <v>7001</v>
      </c>
      <c r="E1741">
        <v>8149</v>
      </c>
      <c r="F1741" t="s">
        <v>156</v>
      </c>
      <c r="G1741">
        <v>4</v>
      </c>
      <c r="H1741" t="s">
        <v>35</v>
      </c>
      <c r="I1741" t="s">
        <v>29</v>
      </c>
      <c r="J1741">
        <v>40176</v>
      </c>
      <c r="K1741" t="s">
        <v>157</v>
      </c>
      <c r="L1741">
        <v>40176</v>
      </c>
      <c r="M1741" t="s">
        <v>157</v>
      </c>
      <c r="N1741" t="s">
        <v>158</v>
      </c>
      <c r="O1741" t="s">
        <v>69</v>
      </c>
      <c r="P1741">
        <v>2387322</v>
      </c>
      <c r="Q1741" t="s">
        <v>876</v>
      </c>
      <c r="R1741">
        <v>3135.46</v>
      </c>
      <c r="S1741">
        <v>0</v>
      </c>
      <c r="T1741">
        <v>0</v>
      </c>
      <c r="U1741">
        <v>0</v>
      </c>
      <c r="V1741">
        <v>429.34</v>
      </c>
      <c r="W1741">
        <v>0</v>
      </c>
      <c r="X1741">
        <v>0</v>
      </c>
      <c r="Y1741">
        <v>0</v>
      </c>
    </row>
    <row r="1742" spans="1:25" x14ac:dyDescent="0.3">
      <c r="A1742">
        <v>31274</v>
      </c>
      <c r="B1742" t="s">
        <v>793</v>
      </c>
      <c r="C1742" t="s">
        <v>26</v>
      </c>
      <c r="D1742">
        <v>7670</v>
      </c>
      <c r="E1742">
        <v>8155</v>
      </c>
      <c r="F1742" t="s">
        <v>710</v>
      </c>
      <c r="G1742">
        <v>3</v>
      </c>
      <c r="H1742" t="s">
        <v>53</v>
      </c>
      <c r="I1742" t="s">
        <v>36</v>
      </c>
      <c r="J1742">
        <v>40206</v>
      </c>
      <c r="K1742" t="s">
        <v>47</v>
      </c>
      <c r="L1742">
        <v>40205</v>
      </c>
      <c r="M1742" t="s">
        <v>48</v>
      </c>
      <c r="N1742" t="s">
        <v>794</v>
      </c>
      <c r="O1742" t="s">
        <v>43</v>
      </c>
      <c r="P1742">
        <v>1266493</v>
      </c>
      <c r="Q1742" t="s">
        <v>417</v>
      </c>
      <c r="R1742">
        <v>238.96</v>
      </c>
      <c r="S1742">
        <v>238.96</v>
      </c>
      <c r="T1742">
        <v>0</v>
      </c>
      <c r="U1742">
        <v>0</v>
      </c>
      <c r="V1742">
        <v>12.97</v>
      </c>
      <c r="W1742">
        <v>12.97</v>
      </c>
      <c r="X1742">
        <v>0</v>
      </c>
      <c r="Y1742">
        <v>0</v>
      </c>
    </row>
    <row r="1743" spans="1:25" x14ac:dyDescent="0.3">
      <c r="A1743">
        <v>877354</v>
      </c>
      <c r="B1743" t="s">
        <v>57</v>
      </c>
      <c r="C1743" t="s">
        <v>26</v>
      </c>
      <c r="D1743">
        <v>7595</v>
      </c>
      <c r="E1743">
        <v>8115</v>
      </c>
      <c r="F1743" t="s">
        <v>58</v>
      </c>
      <c r="G1743">
        <v>4</v>
      </c>
      <c r="H1743" t="s">
        <v>35</v>
      </c>
      <c r="I1743" t="s">
        <v>36</v>
      </c>
      <c r="J1743">
        <v>73354</v>
      </c>
      <c r="K1743" t="s">
        <v>59</v>
      </c>
      <c r="L1743">
        <v>73354</v>
      </c>
      <c r="M1743" t="s">
        <v>59</v>
      </c>
      <c r="N1743" t="s">
        <v>60</v>
      </c>
      <c r="O1743" t="s">
        <v>43</v>
      </c>
      <c r="P1743">
        <v>2607554</v>
      </c>
      <c r="Q1743" t="s">
        <v>494</v>
      </c>
      <c r="R1743">
        <v>309593.96999999997</v>
      </c>
      <c r="S1743">
        <v>47733.13</v>
      </c>
      <c r="T1743">
        <v>66341.77</v>
      </c>
      <c r="U1743">
        <v>0</v>
      </c>
      <c r="V1743">
        <v>9748.5400000000009</v>
      </c>
      <c r="W1743">
        <v>1421.89</v>
      </c>
      <c r="X1743">
        <v>1925.5</v>
      </c>
      <c r="Y1743">
        <v>0</v>
      </c>
    </row>
    <row r="1744" spans="1:25" x14ac:dyDescent="0.3">
      <c r="A1744">
        <v>857245</v>
      </c>
      <c r="B1744" t="s">
        <v>33</v>
      </c>
      <c r="C1744" t="s">
        <v>26</v>
      </c>
      <c r="D1744">
        <v>7003</v>
      </c>
      <c r="E1744">
        <v>8148</v>
      </c>
      <c r="F1744" t="s">
        <v>34</v>
      </c>
      <c r="G1744">
        <v>4</v>
      </c>
      <c r="H1744" t="s">
        <v>35</v>
      </c>
      <c r="I1744" t="s">
        <v>36</v>
      </c>
      <c r="J1744">
        <v>40461</v>
      </c>
      <c r="K1744" t="s">
        <v>37</v>
      </c>
      <c r="L1744">
        <v>40461</v>
      </c>
      <c r="M1744" t="s">
        <v>37</v>
      </c>
      <c r="N1744" t="s">
        <v>38</v>
      </c>
      <c r="O1744" t="s">
        <v>31</v>
      </c>
      <c r="P1744">
        <v>1523877</v>
      </c>
      <c r="Q1744" t="s">
        <v>247</v>
      </c>
      <c r="R1744">
        <v>546530.07999999996</v>
      </c>
      <c r="S1744">
        <v>210765.44</v>
      </c>
      <c r="T1744">
        <v>0</v>
      </c>
      <c r="U1744">
        <v>0</v>
      </c>
      <c r="V1744">
        <v>18498.53</v>
      </c>
      <c r="W1744">
        <v>7540.46</v>
      </c>
      <c r="X1744">
        <v>0</v>
      </c>
      <c r="Y1744">
        <v>0</v>
      </c>
    </row>
    <row r="1745" spans="1:25" x14ac:dyDescent="0.3">
      <c r="A1745">
        <v>747565</v>
      </c>
      <c r="B1745" t="s">
        <v>248</v>
      </c>
      <c r="C1745" t="s">
        <v>26</v>
      </c>
      <c r="D1745">
        <v>7670</v>
      </c>
      <c r="E1745">
        <v>8155</v>
      </c>
      <c r="F1745" t="s">
        <v>249</v>
      </c>
      <c r="G1745">
        <v>2</v>
      </c>
      <c r="H1745" t="s">
        <v>28</v>
      </c>
      <c r="I1745" t="s">
        <v>36</v>
      </c>
      <c r="J1745">
        <v>40206</v>
      </c>
      <c r="K1745" t="s">
        <v>47</v>
      </c>
      <c r="L1745">
        <v>40205</v>
      </c>
      <c r="M1745" t="s">
        <v>48</v>
      </c>
      <c r="N1745">
        <v>0</v>
      </c>
      <c r="O1745" t="s">
        <v>43</v>
      </c>
      <c r="P1745">
        <v>1190719</v>
      </c>
      <c r="Q1745" t="s">
        <v>107</v>
      </c>
      <c r="R1745">
        <v>307747.56</v>
      </c>
      <c r="S1745">
        <v>69311.31</v>
      </c>
      <c r="T1745">
        <v>0</v>
      </c>
      <c r="U1745">
        <v>0</v>
      </c>
      <c r="V1745">
        <v>14211.34</v>
      </c>
      <c r="W1745">
        <v>3920.71</v>
      </c>
      <c r="X1745">
        <v>0</v>
      </c>
      <c r="Y1745">
        <v>0</v>
      </c>
    </row>
    <row r="1746" spans="1:25" x14ac:dyDescent="0.3">
      <c r="A1746">
        <v>720597</v>
      </c>
      <c r="B1746" t="s">
        <v>1111</v>
      </c>
      <c r="C1746" t="s">
        <v>26</v>
      </c>
      <c r="D1746">
        <v>7994</v>
      </c>
      <c r="E1746">
        <v>8149</v>
      </c>
      <c r="F1746" t="s">
        <v>596</v>
      </c>
      <c r="G1746">
        <v>4</v>
      </c>
      <c r="H1746" t="s">
        <v>35</v>
      </c>
      <c r="I1746" t="s">
        <v>29</v>
      </c>
      <c r="J1746">
        <v>2223</v>
      </c>
      <c r="K1746" t="s">
        <v>597</v>
      </c>
      <c r="L1746">
        <v>2223</v>
      </c>
      <c r="M1746" t="s">
        <v>597</v>
      </c>
      <c r="N1746" t="s">
        <v>598</v>
      </c>
      <c r="O1746" t="s">
        <v>43</v>
      </c>
      <c r="P1746">
        <v>3544186</v>
      </c>
      <c r="Q1746" t="s">
        <v>131</v>
      </c>
      <c r="R1746">
        <v>4627.32</v>
      </c>
      <c r="S1746">
        <v>0</v>
      </c>
      <c r="T1746">
        <v>0</v>
      </c>
      <c r="U1746">
        <v>0</v>
      </c>
      <c r="V1746">
        <v>329.18</v>
      </c>
      <c r="W1746">
        <v>0</v>
      </c>
      <c r="X1746">
        <v>0</v>
      </c>
      <c r="Y1746">
        <v>0</v>
      </c>
    </row>
    <row r="1747" spans="1:25" x14ac:dyDescent="0.3">
      <c r="A1747">
        <v>11293</v>
      </c>
      <c r="B1747" t="s">
        <v>234</v>
      </c>
      <c r="C1747" t="s">
        <v>26</v>
      </c>
      <c r="D1747">
        <v>7997</v>
      </c>
      <c r="E1747">
        <v>8149</v>
      </c>
      <c r="F1747" t="s">
        <v>235</v>
      </c>
      <c r="G1747">
        <v>4</v>
      </c>
      <c r="H1747" t="s">
        <v>35</v>
      </c>
      <c r="I1747" t="s">
        <v>29</v>
      </c>
      <c r="J1747">
        <v>40252</v>
      </c>
      <c r="K1747" t="s">
        <v>236</v>
      </c>
      <c r="L1747">
        <v>40252</v>
      </c>
      <c r="M1747" t="s">
        <v>236</v>
      </c>
      <c r="N1747" t="s">
        <v>237</v>
      </c>
      <c r="O1747" t="s">
        <v>31</v>
      </c>
      <c r="P1747">
        <v>3915519</v>
      </c>
      <c r="Q1747" t="s">
        <v>275</v>
      </c>
      <c r="R1747">
        <v>373354.08</v>
      </c>
      <c r="S1747">
        <v>28490.6</v>
      </c>
      <c r="T1747">
        <v>33279.86</v>
      </c>
      <c r="U1747">
        <v>61544.4</v>
      </c>
      <c r="V1747">
        <v>27754.38</v>
      </c>
      <c r="W1747">
        <v>1190.1400000000001</v>
      </c>
      <c r="X1747">
        <v>2668.5</v>
      </c>
      <c r="Y1747">
        <v>2367.12</v>
      </c>
    </row>
    <row r="1748" spans="1:25" x14ac:dyDescent="0.3">
      <c r="A1748">
        <v>730203</v>
      </c>
      <c r="B1748" t="s">
        <v>160</v>
      </c>
      <c r="C1748" t="s">
        <v>26</v>
      </c>
      <c r="D1748">
        <v>7995</v>
      </c>
      <c r="E1748">
        <v>8113</v>
      </c>
      <c r="F1748" t="s">
        <v>109</v>
      </c>
      <c r="G1748">
        <v>3</v>
      </c>
      <c r="H1748" t="s">
        <v>53</v>
      </c>
      <c r="I1748" t="s">
        <v>36</v>
      </c>
      <c r="J1748">
        <v>40558</v>
      </c>
      <c r="K1748" t="s">
        <v>73</v>
      </c>
      <c r="L1748">
        <v>40558</v>
      </c>
      <c r="M1748" t="s">
        <v>73</v>
      </c>
      <c r="N1748" t="s">
        <v>110</v>
      </c>
      <c r="O1748" t="s">
        <v>69</v>
      </c>
      <c r="P1748">
        <v>2673267</v>
      </c>
      <c r="Q1748" t="s">
        <v>490</v>
      </c>
      <c r="R1748">
        <v>27287.87</v>
      </c>
      <c r="S1748">
        <v>0</v>
      </c>
      <c r="T1748">
        <v>0</v>
      </c>
      <c r="U1748">
        <v>0</v>
      </c>
      <c r="V1748">
        <v>601.4</v>
      </c>
      <c r="W1748">
        <v>0</v>
      </c>
      <c r="X1748">
        <v>0</v>
      </c>
      <c r="Y1748">
        <v>0</v>
      </c>
    </row>
    <row r="1749" spans="1:25" x14ac:dyDescent="0.3">
      <c r="A1749">
        <v>76006</v>
      </c>
      <c r="B1749" t="s">
        <v>397</v>
      </c>
      <c r="C1749" t="s">
        <v>26</v>
      </c>
      <c r="D1749">
        <v>7994</v>
      </c>
      <c r="E1749">
        <v>8149</v>
      </c>
      <c r="F1749" t="s">
        <v>52</v>
      </c>
      <c r="G1749">
        <v>4</v>
      </c>
      <c r="H1749" t="s">
        <v>35</v>
      </c>
      <c r="I1749" t="s">
        <v>36</v>
      </c>
      <c r="J1749">
        <v>40263</v>
      </c>
      <c r="K1749" t="s">
        <v>398</v>
      </c>
      <c r="L1749">
        <v>40263</v>
      </c>
      <c r="M1749" t="s">
        <v>398</v>
      </c>
      <c r="N1749" t="s">
        <v>55</v>
      </c>
      <c r="O1749" t="s">
        <v>43</v>
      </c>
      <c r="P1749">
        <v>3984044</v>
      </c>
      <c r="Q1749" t="s">
        <v>475</v>
      </c>
      <c r="R1749">
        <v>80167.23</v>
      </c>
      <c r="S1749">
        <v>0</v>
      </c>
      <c r="T1749">
        <v>32045.48</v>
      </c>
      <c r="U1749">
        <v>32100.06</v>
      </c>
      <c r="V1749">
        <v>3445</v>
      </c>
      <c r="W1749">
        <v>0</v>
      </c>
      <c r="X1749">
        <v>1217.96</v>
      </c>
      <c r="Y1749">
        <v>897.83</v>
      </c>
    </row>
    <row r="1750" spans="1:25" x14ac:dyDescent="0.3">
      <c r="A1750">
        <v>538019</v>
      </c>
      <c r="B1750" t="s">
        <v>331</v>
      </c>
      <c r="C1750" t="s">
        <v>26</v>
      </c>
      <c r="D1750">
        <v>538</v>
      </c>
      <c r="E1750">
        <v>8149</v>
      </c>
      <c r="F1750" t="s">
        <v>332</v>
      </c>
      <c r="G1750">
        <v>2</v>
      </c>
      <c r="H1750" t="s">
        <v>28</v>
      </c>
      <c r="I1750" t="s">
        <v>29</v>
      </c>
      <c r="J1750">
        <v>72823</v>
      </c>
      <c r="K1750" t="s">
        <v>269</v>
      </c>
      <c r="L1750">
        <v>72823</v>
      </c>
      <c r="M1750" t="s">
        <v>269</v>
      </c>
      <c r="N1750">
        <v>0</v>
      </c>
      <c r="O1750" t="s">
        <v>69</v>
      </c>
      <c r="P1750">
        <v>2117042</v>
      </c>
      <c r="Q1750" t="s">
        <v>581</v>
      </c>
      <c r="R1750">
        <v>27788.39</v>
      </c>
      <c r="S1750">
        <v>0</v>
      </c>
      <c r="T1750">
        <v>7069.55</v>
      </c>
      <c r="U1750">
        <v>0</v>
      </c>
      <c r="V1750">
        <v>2628.5</v>
      </c>
      <c r="W1750">
        <v>0</v>
      </c>
      <c r="X1750">
        <v>489.83</v>
      </c>
      <c r="Y1750">
        <v>0</v>
      </c>
    </row>
    <row r="1751" spans="1:25" x14ac:dyDescent="0.3">
      <c r="A1751">
        <v>237779</v>
      </c>
      <c r="B1751" t="s">
        <v>834</v>
      </c>
      <c r="C1751" t="s">
        <v>26</v>
      </c>
      <c r="D1751">
        <v>7992</v>
      </c>
      <c r="E1751">
        <v>8149</v>
      </c>
      <c r="F1751" t="s">
        <v>835</v>
      </c>
      <c r="G1751">
        <v>4</v>
      </c>
      <c r="H1751" t="s">
        <v>35</v>
      </c>
      <c r="I1751" t="s">
        <v>29</v>
      </c>
      <c r="J1751">
        <v>72608</v>
      </c>
      <c r="K1751" t="s">
        <v>836</v>
      </c>
      <c r="L1751">
        <v>72608</v>
      </c>
      <c r="M1751" t="s">
        <v>836</v>
      </c>
      <c r="N1751" t="s">
        <v>837</v>
      </c>
      <c r="O1751" t="s">
        <v>69</v>
      </c>
      <c r="P1751">
        <v>3908944</v>
      </c>
      <c r="Q1751" t="s">
        <v>790</v>
      </c>
      <c r="R1751">
        <v>48688.6</v>
      </c>
      <c r="S1751">
        <v>8825.94</v>
      </c>
      <c r="T1751">
        <v>0</v>
      </c>
      <c r="U1751">
        <v>18264.32</v>
      </c>
      <c r="V1751">
        <v>4759.18</v>
      </c>
      <c r="W1751">
        <v>817.6</v>
      </c>
      <c r="X1751">
        <v>0</v>
      </c>
      <c r="Y1751">
        <v>1231.6600000000001</v>
      </c>
    </row>
    <row r="1752" spans="1:25" x14ac:dyDescent="0.3">
      <c r="A1752">
        <v>858855</v>
      </c>
      <c r="B1752" t="s">
        <v>424</v>
      </c>
      <c r="C1752" t="s">
        <v>26</v>
      </c>
      <c r="D1752">
        <v>7003</v>
      </c>
      <c r="E1752">
        <v>8148</v>
      </c>
      <c r="F1752" t="s">
        <v>425</v>
      </c>
      <c r="G1752">
        <v>4</v>
      </c>
      <c r="H1752" t="s">
        <v>35</v>
      </c>
      <c r="I1752" t="s">
        <v>36</v>
      </c>
      <c r="J1752">
        <v>40461</v>
      </c>
      <c r="K1752" t="s">
        <v>37</v>
      </c>
      <c r="L1752">
        <v>40461</v>
      </c>
      <c r="M1752" t="s">
        <v>37</v>
      </c>
      <c r="N1752" t="s">
        <v>426</v>
      </c>
      <c r="O1752" t="s">
        <v>31</v>
      </c>
      <c r="P1752">
        <v>3986445</v>
      </c>
      <c r="Q1752" t="s">
        <v>603</v>
      </c>
      <c r="R1752">
        <v>11821.19</v>
      </c>
      <c r="S1752">
        <v>0</v>
      </c>
      <c r="T1752">
        <v>0</v>
      </c>
      <c r="U1752">
        <v>0</v>
      </c>
      <c r="V1752">
        <v>1539.38</v>
      </c>
      <c r="W1752">
        <v>0</v>
      </c>
      <c r="X1752">
        <v>0</v>
      </c>
      <c r="Y1752">
        <v>0</v>
      </c>
    </row>
    <row r="1753" spans="1:25" x14ac:dyDescent="0.3">
      <c r="A1753">
        <v>983097</v>
      </c>
      <c r="B1753" t="s">
        <v>260</v>
      </c>
      <c r="C1753" t="s">
        <v>26</v>
      </c>
      <c r="D1753">
        <v>7003</v>
      </c>
      <c r="E1753">
        <v>8148</v>
      </c>
      <c r="F1753" t="s">
        <v>152</v>
      </c>
      <c r="G1753">
        <v>4</v>
      </c>
      <c r="H1753" t="s">
        <v>35</v>
      </c>
      <c r="I1753" t="s">
        <v>36</v>
      </c>
      <c r="J1753">
        <v>40461</v>
      </c>
      <c r="K1753" t="s">
        <v>37</v>
      </c>
      <c r="L1753">
        <v>40461</v>
      </c>
      <c r="M1753" t="s">
        <v>37</v>
      </c>
      <c r="N1753" t="s">
        <v>153</v>
      </c>
      <c r="O1753" t="s">
        <v>31</v>
      </c>
      <c r="P1753">
        <v>2322253</v>
      </c>
      <c r="Q1753" t="s">
        <v>238</v>
      </c>
      <c r="R1753">
        <v>8986.14</v>
      </c>
      <c r="S1753">
        <v>3598.92</v>
      </c>
      <c r="T1753">
        <v>0</v>
      </c>
      <c r="U1753">
        <v>0</v>
      </c>
      <c r="V1753">
        <v>312.76</v>
      </c>
      <c r="W1753">
        <v>128.71</v>
      </c>
      <c r="X1753">
        <v>0</v>
      </c>
      <c r="Y1753">
        <v>0</v>
      </c>
    </row>
    <row r="1754" spans="1:25" x14ac:dyDescent="0.3">
      <c r="A1754">
        <v>392469</v>
      </c>
      <c r="B1754" t="s">
        <v>40</v>
      </c>
      <c r="C1754" t="s">
        <v>26</v>
      </c>
      <c r="D1754">
        <v>837</v>
      </c>
      <c r="E1754">
        <v>8149</v>
      </c>
      <c r="F1754" t="s">
        <v>41</v>
      </c>
      <c r="G1754">
        <v>2</v>
      </c>
      <c r="H1754" t="s">
        <v>28</v>
      </c>
      <c r="I1754" t="s">
        <v>29</v>
      </c>
      <c r="J1754">
        <v>40848</v>
      </c>
      <c r="K1754" t="s">
        <v>42</v>
      </c>
      <c r="L1754">
        <v>40848</v>
      </c>
      <c r="M1754" t="s">
        <v>42</v>
      </c>
      <c r="N1754">
        <v>0</v>
      </c>
      <c r="O1754" t="s">
        <v>43</v>
      </c>
      <c r="P1754">
        <v>3549680</v>
      </c>
      <c r="Q1754" t="s">
        <v>204</v>
      </c>
      <c r="R1754">
        <v>474583.35</v>
      </c>
      <c r="S1754">
        <v>100011.1</v>
      </c>
      <c r="T1754">
        <v>0</v>
      </c>
      <c r="U1754">
        <v>0</v>
      </c>
      <c r="V1754">
        <v>13900</v>
      </c>
      <c r="W1754">
        <v>3165.04</v>
      </c>
      <c r="X1754">
        <v>0</v>
      </c>
      <c r="Y1754">
        <v>0</v>
      </c>
    </row>
    <row r="1755" spans="1:25" x14ac:dyDescent="0.3">
      <c r="A1755">
        <v>408180</v>
      </c>
      <c r="B1755" t="s">
        <v>361</v>
      </c>
      <c r="C1755" t="s">
        <v>26</v>
      </c>
      <c r="D1755">
        <v>7001</v>
      </c>
      <c r="E1755">
        <v>8149</v>
      </c>
      <c r="F1755" t="s">
        <v>362</v>
      </c>
      <c r="G1755">
        <v>2</v>
      </c>
      <c r="H1755" t="s">
        <v>28</v>
      </c>
      <c r="I1755" t="s">
        <v>29</v>
      </c>
      <c r="J1755">
        <v>72101</v>
      </c>
      <c r="K1755" t="s">
        <v>363</v>
      </c>
      <c r="L1755">
        <v>72101</v>
      </c>
      <c r="M1755" t="s">
        <v>363</v>
      </c>
      <c r="N1755">
        <v>0</v>
      </c>
      <c r="O1755" t="s">
        <v>31</v>
      </c>
      <c r="P1755">
        <v>3283801</v>
      </c>
      <c r="Q1755" t="s">
        <v>270</v>
      </c>
      <c r="R1755">
        <v>2016.92</v>
      </c>
      <c r="S1755">
        <v>0</v>
      </c>
      <c r="T1755">
        <v>0</v>
      </c>
      <c r="U1755">
        <v>0</v>
      </c>
      <c r="V1755">
        <v>-439.06</v>
      </c>
      <c r="W1755">
        <v>0</v>
      </c>
      <c r="X1755">
        <v>0</v>
      </c>
      <c r="Y1755">
        <v>0</v>
      </c>
    </row>
    <row r="1756" spans="1:25" x14ac:dyDescent="0.3">
      <c r="A1756">
        <v>392469</v>
      </c>
      <c r="B1756" t="s">
        <v>40</v>
      </c>
      <c r="C1756" t="s">
        <v>26</v>
      </c>
      <c r="D1756">
        <v>837</v>
      </c>
      <c r="E1756">
        <v>8149</v>
      </c>
      <c r="F1756" t="s">
        <v>41</v>
      </c>
      <c r="G1756">
        <v>2</v>
      </c>
      <c r="H1756" t="s">
        <v>28</v>
      </c>
      <c r="I1756" t="s">
        <v>29</v>
      </c>
      <c r="J1756">
        <v>40848</v>
      </c>
      <c r="K1756" t="s">
        <v>42</v>
      </c>
      <c r="L1756">
        <v>40848</v>
      </c>
      <c r="M1756" t="s">
        <v>42</v>
      </c>
      <c r="N1756">
        <v>0</v>
      </c>
      <c r="O1756" t="s">
        <v>43</v>
      </c>
      <c r="P1756">
        <v>3549698</v>
      </c>
      <c r="Q1756" t="s">
        <v>204</v>
      </c>
      <c r="R1756">
        <v>424702.97</v>
      </c>
      <c r="S1756">
        <v>150016.66</v>
      </c>
      <c r="T1756">
        <v>0</v>
      </c>
      <c r="U1756">
        <v>0</v>
      </c>
      <c r="V1756">
        <v>12539.62</v>
      </c>
      <c r="W1756">
        <v>4667.76</v>
      </c>
      <c r="X1756">
        <v>0</v>
      </c>
      <c r="Y1756">
        <v>0</v>
      </c>
    </row>
    <row r="1757" spans="1:25" x14ac:dyDescent="0.3">
      <c r="A1757">
        <v>458677</v>
      </c>
      <c r="B1757" t="s">
        <v>65</v>
      </c>
      <c r="C1757" t="s">
        <v>26</v>
      </c>
      <c r="D1757">
        <v>7992</v>
      </c>
      <c r="E1757">
        <v>8149</v>
      </c>
      <c r="F1757" t="s">
        <v>182</v>
      </c>
      <c r="G1757">
        <v>4</v>
      </c>
      <c r="H1757" t="s">
        <v>35</v>
      </c>
      <c r="I1757" t="s">
        <v>29</v>
      </c>
      <c r="J1757">
        <v>2133</v>
      </c>
      <c r="K1757" t="s">
        <v>67</v>
      </c>
      <c r="L1757">
        <v>2133</v>
      </c>
      <c r="M1757" t="s">
        <v>67</v>
      </c>
      <c r="N1757" t="s">
        <v>68</v>
      </c>
      <c r="O1757" t="s">
        <v>69</v>
      </c>
      <c r="P1757">
        <v>2652253</v>
      </c>
      <c r="Q1757" t="s">
        <v>466</v>
      </c>
      <c r="R1757">
        <v>16754.82</v>
      </c>
      <c r="S1757">
        <v>0</v>
      </c>
      <c r="T1757">
        <v>0</v>
      </c>
      <c r="U1757">
        <v>0</v>
      </c>
      <c r="V1757">
        <v>1228.3599999999999</v>
      </c>
      <c r="W1757">
        <v>0</v>
      </c>
      <c r="X1757">
        <v>0</v>
      </c>
      <c r="Y1757">
        <v>0</v>
      </c>
    </row>
    <row r="1758" spans="1:25" x14ac:dyDescent="0.3">
      <c r="A1758">
        <v>442984</v>
      </c>
      <c r="B1758" t="s">
        <v>202</v>
      </c>
      <c r="C1758" t="s">
        <v>26</v>
      </c>
      <c r="D1758">
        <v>7003</v>
      </c>
      <c r="E1758">
        <v>8148</v>
      </c>
      <c r="F1758" t="s">
        <v>203</v>
      </c>
      <c r="G1758">
        <v>2</v>
      </c>
      <c r="H1758" t="s">
        <v>28</v>
      </c>
      <c r="I1758" t="s">
        <v>36</v>
      </c>
      <c r="J1758">
        <v>40461</v>
      </c>
      <c r="K1758" t="s">
        <v>37</v>
      </c>
      <c r="L1758">
        <v>40461</v>
      </c>
      <c r="M1758" t="s">
        <v>37</v>
      </c>
      <c r="N1758">
        <v>0</v>
      </c>
      <c r="O1758" t="s">
        <v>31</v>
      </c>
      <c r="P1758">
        <v>3971249</v>
      </c>
      <c r="Q1758" t="s">
        <v>645</v>
      </c>
      <c r="R1758">
        <v>11760.3</v>
      </c>
      <c r="S1758">
        <v>7840.2</v>
      </c>
      <c r="T1758">
        <v>0</v>
      </c>
      <c r="U1758">
        <v>0</v>
      </c>
      <c r="V1758">
        <v>760.28</v>
      </c>
      <c r="W1758">
        <v>603.47</v>
      </c>
      <c r="X1758">
        <v>0</v>
      </c>
      <c r="Y1758">
        <v>0</v>
      </c>
    </row>
    <row r="1759" spans="1:25" x14ac:dyDescent="0.3">
      <c r="A1759">
        <v>225428</v>
      </c>
      <c r="B1759" t="s">
        <v>1220</v>
      </c>
      <c r="C1759" t="s">
        <v>26</v>
      </c>
      <c r="D1759">
        <v>814</v>
      </c>
      <c r="E1759">
        <v>8149</v>
      </c>
      <c r="F1759" t="s">
        <v>1221</v>
      </c>
      <c r="G1759">
        <v>4</v>
      </c>
      <c r="H1759" t="s">
        <v>35</v>
      </c>
      <c r="I1759" t="s">
        <v>29</v>
      </c>
      <c r="J1759">
        <v>40070</v>
      </c>
      <c r="K1759" t="s">
        <v>1222</v>
      </c>
      <c r="L1759">
        <v>40070</v>
      </c>
      <c r="M1759" t="s">
        <v>1222</v>
      </c>
      <c r="N1759" t="s">
        <v>1223</v>
      </c>
      <c r="O1759" t="s">
        <v>43</v>
      </c>
      <c r="P1759">
        <v>1536911</v>
      </c>
      <c r="Q1759" t="s">
        <v>902</v>
      </c>
      <c r="R1759">
        <v>476.9</v>
      </c>
      <c r="S1759">
        <v>73.099999999999994</v>
      </c>
      <c r="T1759">
        <v>29.9</v>
      </c>
      <c r="U1759">
        <v>0</v>
      </c>
      <c r="V1759">
        <v>1936.82</v>
      </c>
      <c r="W1759">
        <v>302.82</v>
      </c>
      <c r="X1759">
        <v>122.94</v>
      </c>
      <c r="Y1759">
        <v>0</v>
      </c>
    </row>
    <row r="1760" spans="1:25" x14ac:dyDescent="0.3">
      <c r="A1760">
        <v>226185</v>
      </c>
      <c r="B1760" t="s">
        <v>915</v>
      </c>
      <c r="C1760" t="s">
        <v>26</v>
      </c>
      <c r="D1760">
        <v>7003</v>
      </c>
      <c r="E1760">
        <v>8148</v>
      </c>
      <c r="F1760" t="s">
        <v>916</v>
      </c>
      <c r="G1760">
        <v>2</v>
      </c>
      <c r="H1760" t="s">
        <v>28</v>
      </c>
      <c r="I1760" t="s">
        <v>36</v>
      </c>
      <c r="J1760">
        <v>40461</v>
      </c>
      <c r="K1760" t="s">
        <v>37</v>
      </c>
      <c r="L1760">
        <v>40461</v>
      </c>
      <c r="M1760" t="s">
        <v>37</v>
      </c>
      <c r="N1760">
        <v>0</v>
      </c>
      <c r="O1760" t="s">
        <v>31</v>
      </c>
      <c r="P1760">
        <v>2117042</v>
      </c>
      <c r="Q1760" t="s">
        <v>581</v>
      </c>
      <c r="R1760">
        <v>3139.2</v>
      </c>
      <c r="S1760">
        <v>0</v>
      </c>
      <c r="T1760">
        <v>0</v>
      </c>
      <c r="U1760">
        <v>0</v>
      </c>
      <c r="V1760">
        <v>215.75</v>
      </c>
      <c r="W1760">
        <v>0</v>
      </c>
      <c r="X1760">
        <v>0</v>
      </c>
      <c r="Y1760">
        <v>0</v>
      </c>
    </row>
    <row r="1761" spans="1:25" x14ac:dyDescent="0.3">
      <c r="A1761">
        <v>871841</v>
      </c>
      <c r="B1761" t="s">
        <v>141</v>
      </c>
      <c r="C1761" t="s">
        <v>26</v>
      </c>
      <c r="D1761">
        <v>7670</v>
      </c>
      <c r="E1761">
        <v>8155</v>
      </c>
      <c r="F1761" t="s">
        <v>142</v>
      </c>
      <c r="G1761">
        <v>4</v>
      </c>
      <c r="H1761" t="s">
        <v>35</v>
      </c>
      <c r="I1761" t="s">
        <v>29</v>
      </c>
      <c r="J1761">
        <v>40206</v>
      </c>
      <c r="K1761" t="s">
        <v>47</v>
      </c>
      <c r="L1761">
        <v>40205</v>
      </c>
      <c r="M1761" t="s">
        <v>48</v>
      </c>
      <c r="N1761" t="s">
        <v>143</v>
      </c>
      <c r="O1761" t="s">
        <v>43</v>
      </c>
      <c r="P1761">
        <v>1180942</v>
      </c>
      <c r="Q1761" t="s">
        <v>139</v>
      </c>
      <c r="R1761">
        <v>39492.81</v>
      </c>
      <c r="S1761">
        <v>11840.26</v>
      </c>
      <c r="T1761">
        <v>0</v>
      </c>
      <c r="U1761">
        <v>0</v>
      </c>
      <c r="V1761">
        <v>1181.98</v>
      </c>
      <c r="W1761">
        <v>216.2</v>
      </c>
      <c r="X1761">
        <v>0</v>
      </c>
      <c r="Y1761">
        <v>0</v>
      </c>
    </row>
    <row r="1762" spans="1:25" x14ac:dyDescent="0.3">
      <c r="A1762">
        <v>46959</v>
      </c>
      <c r="B1762" t="s">
        <v>1446</v>
      </c>
      <c r="C1762" t="s">
        <v>26</v>
      </c>
      <c r="D1762">
        <v>7001</v>
      </c>
      <c r="E1762">
        <v>8149</v>
      </c>
      <c r="F1762" t="s">
        <v>1447</v>
      </c>
      <c r="G1762">
        <v>4</v>
      </c>
      <c r="H1762" t="s">
        <v>35</v>
      </c>
      <c r="I1762" t="s">
        <v>29</v>
      </c>
      <c r="J1762">
        <v>40054</v>
      </c>
      <c r="K1762" t="s">
        <v>392</v>
      </c>
      <c r="L1762">
        <v>40054</v>
      </c>
      <c r="M1762" t="s">
        <v>392</v>
      </c>
      <c r="N1762" t="s">
        <v>393</v>
      </c>
      <c r="O1762" t="s">
        <v>43</v>
      </c>
      <c r="P1762">
        <v>3266707</v>
      </c>
      <c r="Q1762" t="s">
        <v>487</v>
      </c>
      <c r="R1762">
        <v>3700.1</v>
      </c>
      <c r="S1762">
        <v>0</v>
      </c>
      <c r="T1762">
        <v>0</v>
      </c>
      <c r="U1762">
        <v>0</v>
      </c>
      <c r="V1762">
        <v>207.38</v>
      </c>
      <c r="W1762">
        <v>0</v>
      </c>
      <c r="X1762">
        <v>0</v>
      </c>
      <c r="Y1762">
        <v>0</v>
      </c>
    </row>
    <row r="1763" spans="1:25" x14ac:dyDescent="0.3">
      <c r="A1763">
        <v>749587</v>
      </c>
      <c r="B1763" t="s">
        <v>709</v>
      </c>
      <c r="C1763" t="s">
        <v>26</v>
      </c>
      <c r="D1763">
        <v>7670</v>
      </c>
      <c r="E1763">
        <v>8155</v>
      </c>
      <c r="F1763" t="s">
        <v>710</v>
      </c>
      <c r="G1763">
        <v>2</v>
      </c>
      <c r="H1763" t="s">
        <v>28</v>
      </c>
      <c r="I1763" t="s">
        <v>36</v>
      </c>
      <c r="J1763">
        <v>40206</v>
      </c>
      <c r="K1763" t="s">
        <v>47</v>
      </c>
      <c r="L1763">
        <v>40205</v>
      </c>
      <c r="M1763" t="s">
        <v>48</v>
      </c>
      <c r="N1763">
        <v>0</v>
      </c>
      <c r="O1763" t="s">
        <v>43</v>
      </c>
      <c r="P1763">
        <v>3761319</v>
      </c>
      <c r="Q1763" t="s">
        <v>504</v>
      </c>
      <c r="R1763">
        <v>94490</v>
      </c>
      <c r="S1763">
        <v>8590</v>
      </c>
      <c r="T1763">
        <v>8590</v>
      </c>
      <c r="U1763">
        <v>0</v>
      </c>
      <c r="V1763">
        <v>3749.58</v>
      </c>
      <c r="W1763">
        <v>356.49</v>
      </c>
      <c r="X1763">
        <v>322.13</v>
      </c>
      <c r="Y1763">
        <v>0</v>
      </c>
    </row>
    <row r="1764" spans="1:25" x14ac:dyDescent="0.3">
      <c r="A1764">
        <v>183018</v>
      </c>
      <c r="B1764" t="s">
        <v>112</v>
      </c>
      <c r="C1764" t="s">
        <v>26</v>
      </c>
      <c r="D1764">
        <v>7670</v>
      </c>
      <c r="E1764">
        <v>8155</v>
      </c>
      <c r="F1764" t="s">
        <v>113</v>
      </c>
      <c r="G1764">
        <v>4</v>
      </c>
      <c r="H1764" t="s">
        <v>35</v>
      </c>
      <c r="I1764" t="s">
        <v>36</v>
      </c>
      <c r="J1764">
        <v>40206</v>
      </c>
      <c r="K1764" t="s">
        <v>47</v>
      </c>
      <c r="L1764">
        <v>40205</v>
      </c>
      <c r="M1764" t="s">
        <v>48</v>
      </c>
      <c r="N1764" t="s">
        <v>49</v>
      </c>
      <c r="O1764" t="s">
        <v>43</v>
      </c>
      <c r="P1764">
        <v>3729662</v>
      </c>
      <c r="Q1764" t="s">
        <v>599</v>
      </c>
      <c r="R1764">
        <v>5954.7</v>
      </c>
      <c r="S1764">
        <v>0</v>
      </c>
      <c r="T1764">
        <v>0</v>
      </c>
      <c r="U1764">
        <v>0</v>
      </c>
      <c r="V1764">
        <v>404.76</v>
      </c>
      <c r="W1764">
        <v>0</v>
      </c>
      <c r="X1764">
        <v>0</v>
      </c>
      <c r="Y1764">
        <v>0</v>
      </c>
    </row>
    <row r="1765" spans="1:25" x14ac:dyDescent="0.3">
      <c r="A1765">
        <v>763411</v>
      </c>
      <c r="B1765" t="s">
        <v>948</v>
      </c>
      <c r="C1765" t="s">
        <v>26</v>
      </c>
      <c r="D1765">
        <v>7001</v>
      </c>
      <c r="E1765">
        <v>8149</v>
      </c>
      <c r="F1765" t="s">
        <v>119</v>
      </c>
      <c r="G1765">
        <v>2</v>
      </c>
      <c r="H1765" t="s">
        <v>28</v>
      </c>
      <c r="I1765" t="s">
        <v>29</v>
      </c>
      <c r="J1765">
        <v>21373</v>
      </c>
      <c r="K1765" t="s">
        <v>30</v>
      </c>
      <c r="L1765">
        <v>21373</v>
      </c>
      <c r="M1765" t="s">
        <v>30</v>
      </c>
      <c r="N1765">
        <v>0</v>
      </c>
      <c r="O1765" t="s">
        <v>31</v>
      </c>
      <c r="P1765">
        <v>3787199</v>
      </c>
      <c r="Q1765" t="s">
        <v>181</v>
      </c>
      <c r="R1765">
        <v>8481.06</v>
      </c>
      <c r="S1765">
        <v>3478.46</v>
      </c>
      <c r="T1765">
        <v>0</v>
      </c>
      <c r="U1765">
        <v>0</v>
      </c>
      <c r="V1765">
        <v>1386.75</v>
      </c>
      <c r="W1765">
        <v>1119.54</v>
      </c>
      <c r="X1765">
        <v>0</v>
      </c>
      <c r="Y1765">
        <v>0</v>
      </c>
    </row>
    <row r="1766" spans="1:25" x14ac:dyDescent="0.3">
      <c r="A1766">
        <v>740207</v>
      </c>
      <c r="B1766" t="s">
        <v>652</v>
      </c>
      <c r="C1766" t="s">
        <v>26</v>
      </c>
      <c r="D1766">
        <v>7001</v>
      </c>
      <c r="E1766">
        <v>8149</v>
      </c>
      <c r="F1766" t="s">
        <v>653</v>
      </c>
      <c r="G1766">
        <v>4</v>
      </c>
      <c r="H1766" t="s">
        <v>35</v>
      </c>
      <c r="I1766" t="s">
        <v>29</v>
      </c>
      <c r="J1766">
        <v>40080</v>
      </c>
      <c r="K1766" t="s">
        <v>654</v>
      </c>
      <c r="L1766">
        <v>40080</v>
      </c>
      <c r="M1766" t="s">
        <v>654</v>
      </c>
      <c r="N1766" t="s">
        <v>655</v>
      </c>
      <c r="O1766" t="s">
        <v>43</v>
      </c>
      <c r="P1766">
        <v>2303410</v>
      </c>
      <c r="Q1766" t="s">
        <v>389</v>
      </c>
      <c r="R1766">
        <v>18817.439999999999</v>
      </c>
      <c r="S1766">
        <v>18817.439999999999</v>
      </c>
      <c r="T1766">
        <v>0</v>
      </c>
      <c r="U1766">
        <v>0</v>
      </c>
      <c r="V1766">
        <v>798.81</v>
      </c>
      <c r="W1766">
        <v>798.81</v>
      </c>
      <c r="X1766">
        <v>0</v>
      </c>
      <c r="Y1766">
        <v>0</v>
      </c>
    </row>
    <row r="1767" spans="1:25" x14ac:dyDescent="0.3">
      <c r="A1767">
        <v>929221</v>
      </c>
      <c r="B1767" t="s">
        <v>1448</v>
      </c>
      <c r="C1767" t="s">
        <v>26</v>
      </c>
      <c r="D1767">
        <v>7001</v>
      </c>
      <c r="E1767">
        <v>8149</v>
      </c>
      <c r="G1767">
        <v>4</v>
      </c>
      <c r="H1767" t="s">
        <v>35</v>
      </c>
      <c r="I1767" t="s">
        <v>29</v>
      </c>
      <c r="J1767">
        <v>72702</v>
      </c>
      <c r="K1767" t="s">
        <v>571</v>
      </c>
      <c r="L1767">
        <v>72702</v>
      </c>
      <c r="M1767" t="s">
        <v>571</v>
      </c>
      <c r="N1767" t="s">
        <v>789</v>
      </c>
      <c r="O1767" t="s">
        <v>69</v>
      </c>
      <c r="P1767">
        <v>1527563</v>
      </c>
      <c r="Q1767" t="s">
        <v>104</v>
      </c>
      <c r="R1767">
        <v>27114.52</v>
      </c>
      <c r="S1767">
        <v>17265.36</v>
      </c>
      <c r="T1767">
        <v>0</v>
      </c>
      <c r="U1767">
        <v>0</v>
      </c>
      <c r="V1767">
        <v>1836.26</v>
      </c>
      <c r="W1767">
        <v>1270.6400000000001</v>
      </c>
      <c r="X1767">
        <v>0</v>
      </c>
      <c r="Y1767">
        <v>0</v>
      </c>
    </row>
    <row r="1768" spans="1:25" x14ac:dyDescent="0.3">
      <c r="A1768">
        <v>871841</v>
      </c>
      <c r="B1768" t="s">
        <v>141</v>
      </c>
      <c r="C1768" t="s">
        <v>26</v>
      </c>
      <c r="D1768">
        <v>7670</v>
      </c>
      <c r="E1768">
        <v>8155</v>
      </c>
      <c r="F1768" t="s">
        <v>142</v>
      </c>
      <c r="G1768">
        <v>4</v>
      </c>
      <c r="H1768" t="s">
        <v>35</v>
      </c>
      <c r="I1768" t="s">
        <v>29</v>
      </c>
      <c r="J1768">
        <v>40206</v>
      </c>
      <c r="K1768" t="s">
        <v>47</v>
      </c>
      <c r="L1768">
        <v>40205</v>
      </c>
      <c r="M1768" t="s">
        <v>48</v>
      </c>
      <c r="N1768" t="s">
        <v>143</v>
      </c>
      <c r="O1768" t="s">
        <v>43</v>
      </c>
      <c r="P1768">
        <v>3913993</v>
      </c>
      <c r="Q1768" t="s">
        <v>250</v>
      </c>
      <c r="R1768">
        <v>16376.17</v>
      </c>
      <c r="S1768">
        <v>0</v>
      </c>
      <c r="T1768">
        <v>0</v>
      </c>
      <c r="U1768">
        <v>0</v>
      </c>
      <c r="V1768">
        <v>1584.24</v>
      </c>
      <c r="W1768">
        <v>0</v>
      </c>
      <c r="X1768">
        <v>0</v>
      </c>
      <c r="Y1768">
        <v>0</v>
      </c>
    </row>
    <row r="1769" spans="1:25" x14ac:dyDescent="0.3">
      <c r="A1769">
        <v>126806</v>
      </c>
      <c r="B1769" t="s">
        <v>1449</v>
      </c>
      <c r="C1769" t="s">
        <v>26</v>
      </c>
      <c r="D1769">
        <v>538</v>
      </c>
      <c r="E1769">
        <v>8149</v>
      </c>
      <c r="F1769" t="s">
        <v>332</v>
      </c>
      <c r="G1769">
        <v>2</v>
      </c>
      <c r="H1769" t="s">
        <v>28</v>
      </c>
      <c r="I1769" t="s">
        <v>29</v>
      </c>
      <c r="J1769">
        <v>72823</v>
      </c>
      <c r="K1769" t="s">
        <v>269</v>
      </c>
      <c r="L1769">
        <v>72823</v>
      </c>
      <c r="M1769" t="s">
        <v>269</v>
      </c>
      <c r="N1769">
        <v>0</v>
      </c>
      <c r="O1769" t="s">
        <v>69</v>
      </c>
      <c r="P1769">
        <v>3568219</v>
      </c>
      <c r="Q1769" t="s">
        <v>610</v>
      </c>
      <c r="R1769">
        <v>830.89</v>
      </c>
      <c r="S1769">
        <v>0</v>
      </c>
      <c r="T1769">
        <v>0</v>
      </c>
      <c r="U1769">
        <v>0</v>
      </c>
      <c r="V1769">
        <v>25</v>
      </c>
      <c r="W1769">
        <v>0</v>
      </c>
      <c r="X1769">
        <v>0</v>
      </c>
      <c r="Y1769">
        <v>0</v>
      </c>
    </row>
    <row r="1770" spans="1:25" x14ac:dyDescent="0.3">
      <c r="A1770">
        <v>763861</v>
      </c>
      <c r="B1770" t="s">
        <v>1143</v>
      </c>
      <c r="C1770" t="s">
        <v>26</v>
      </c>
      <c r="D1770">
        <v>7994</v>
      </c>
      <c r="E1770">
        <v>8149</v>
      </c>
      <c r="F1770" t="s">
        <v>1144</v>
      </c>
      <c r="G1770">
        <v>2</v>
      </c>
      <c r="H1770" t="s">
        <v>28</v>
      </c>
      <c r="I1770" t="s">
        <v>29</v>
      </c>
      <c r="J1770">
        <v>72192</v>
      </c>
      <c r="K1770" t="s">
        <v>597</v>
      </c>
      <c r="L1770">
        <v>72192</v>
      </c>
      <c r="M1770" t="s">
        <v>597</v>
      </c>
      <c r="N1770">
        <v>0</v>
      </c>
      <c r="O1770" t="s">
        <v>43</v>
      </c>
      <c r="P1770">
        <v>3742632</v>
      </c>
      <c r="Q1770" t="s">
        <v>942</v>
      </c>
      <c r="R1770">
        <v>36182.230000000003</v>
      </c>
      <c r="S1770">
        <v>36182.230000000003</v>
      </c>
      <c r="T1770">
        <v>0</v>
      </c>
      <c r="U1770">
        <v>0</v>
      </c>
      <c r="V1770">
        <v>1344.16</v>
      </c>
      <c r="W1770">
        <v>1344.16</v>
      </c>
      <c r="X1770">
        <v>0</v>
      </c>
      <c r="Y1770">
        <v>0</v>
      </c>
    </row>
    <row r="1771" spans="1:25" x14ac:dyDescent="0.3">
      <c r="A1771">
        <v>139028</v>
      </c>
      <c r="B1771" t="s">
        <v>1253</v>
      </c>
      <c r="C1771" t="s">
        <v>26</v>
      </c>
      <c r="D1771">
        <v>1075</v>
      </c>
      <c r="E1771">
        <v>8149</v>
      </c>
      <c r="F1771" t="s">
        <v>1254</v>
      </c>
      <c r="G1771">
        <v>4</v>
      </c>
      <c r="H1771" t="s">
        <v>35</v>
      </c>
      <c r="I1771" t="s">
        <v>29</v>
      </c>
      <c r="J1771">
        <v>40847</v>
      </c>
      <c r="K1771" t="s">
        <v>1210</v>
      </c>
      <c r="L1771">
        <v>40847</v>
      </c>
      <c r="M1771" t="s">
        <v>1210</v>
      </c>
      <c r="N1771" t="s">
        <v>1211</v>
      </c>
      <c r="O1771" t="s">
        <v>31</v>
      </c>
      <c r="P1771">
        <v>2049385</v>
      </c>
      <c r="Q1771" t="s">
        <v>778</v>
      </c>
      <c r="R1771">
        <v>6760.85</v>
      </c>
      <c r="S1771">
        <v>0</v>
      </c>
      <c r="T1771">
        <v>0</v>
      </c>
      <c r="U1771">
        <v>0</v>
      </c>
      <c r="V1771">
        <v>671.96</v>
      </c>
      <c r="W1771">
        <v>0</v>
      </c>
      <c r="X1771">
        <v>0</v>
      </c>
      <c r="Y1771">
        <v>0</v>
      </c>
    </row>
    <row r="1772" spans="1:25" x14ac:dyDescent="0.3">
      <c r="A1772">
        <v>983097</v>
      </c>
      <c r="B1772" t="s">
        <v>260</v>
      </c>
      <c r="C1772" t="s">
        <v>26</v>
      </c>
      <c r="D1772">
        <v>7003</v>
      </c>
      <c r="E1772">
        <v>8148</v>
      </c>
      <c r="F1772" t="s">
        <v>152</v>
      </c>
      <c r="G1772">
        <v>4</v>
      </c>
      <c r="H1772" t="s">
        <v>35</v>
      </c>
      <c r="I1772" t="s">
        <v>36</v>
      </c>
      <c r="J1772">
        <v>40461</v>
      </c>
      <c r="K1772" t="s">
        <v>37</v>
      </c>
      <c r="L1772">
        <v>40461</v>
      </c>
      <c r="M1772" t="s">
        <v>37</v>
      </c>
      <c r="N1772" t="s">
        <v>153</v>
      </c>
      <c r="O1772" t="s">
        <v>31</v>
      </c>
      <c r="P1772">
        <v>3224649</v>
      </c>
      <c r="Q1772" t="s">
        <v>580</v>
      </c>
      <c r="R1772">
        <v>0.08</v>
      </c>
      <c r="S1772">
        <v>0.02</v>
      </c>
      <c r="T1772">
        <v>0</v>
      </c>
      <c r="U1772">
        <v>0</v>
      </c>
      <c r="V1772">
        <v>76.650000000000006</v>
      </c>
      <c r="W1772">
        <v>19.75</v>
      </c>
      <c r="X1772">
        <v>0</v>
      </c>
      <c r="Y1772">
        <v>0</v>
      </c>
    </row>
    <row r="1773" spans="1:25" x14ac:dyDescent="0.3">
      <c r="A1773">
        <v>838372</v>
      </c>
      <c r="B1773" t="s">
        <v>1450</v>
      </c>
      <c r="C1773" t="s">
        <v>26</v>
      </c>
      <c r="D1773">
        <v>7994</v>
      </c>
      <c r="E1773">
        <v>8149</v>
      </c>
      <c r="F1773" t="s">
        <v>856</v>
      </c>
      <c r="G1773">
        <v>4</v>
      </c>
      <c r="H1773" t="s">
        <v>35</v>
      </c>
      <c r="I1773" t="s">
        <v>29</v>
      </c>
      <c r="J1773">
        <v>1209</v>
      </c>
      <c r="K1773" t="s">
        <v>1451</v>
      </c>
      <c r="L1773">
        <v>1209</v>
      </c>
      <c r="M1773" t="s">
        <v>1451</v>
      </c>
      <c r="N1773" t="s">
        <v>857</v>
      </c>
      <c r="O1773" t="s">
        <v>43</v>
      </c>
      <c r="P1773">
        <v>3782646</v>
      </c>
      <c r="Q1773" t="s">
        <v>300</v>
      </c>
      <c r="R1773">
        <v>0</v>
      </c>
      <c r="S1773">
        <v>0</v>
      </c>
      <c r="T1773">
        <v>17681.89</v>
      </c>
      <c r="U1773">
        <v>10627.2</v>
      </c>
      <c r="V1773">
        <v>0</v>
      </c>
      <c r="W1773">
        <v>0</v>
      </c>
      <c r="X1773">
        <v>1219.27</v>
      </c>
      <c r="Y1773">
        <v>-3547.8</v>
      </c>
    </row>
    <row r="1774" spans="1:25" x14ac:dyDescent="0.3">
      <c r="A1774">
        <v>861284</v>
      </c>
      <c r="B1774" t="s">
        <v>1452</v>
      </c>
      <c r="C1774" t="s">
        <v>26</v>
      </c>
      <c r="D1774">
        <v>7001</v>
      </c>
      <c r="E1774">
        <v>8149</v>
      </c>
      <c r="F1774" t="s">
        <v>1453</v>
      </c>
      <c r="G1774">
        <v>2</v>
      </c>
      <c r="H1774" t="s">
        <v>28</v>
      </c>
      <c r="I1774" t="s">
        <v>29</v>
      </c>
      <c r="J1774">
        <v>72027</v>
      </c>
      <c r="K1774" t="s">
        <v>1454</v>
      </c>
      <c r="L1774">
        <v>72027</v>
      </c>
      <c r="M1774" t="s">
        <v>1454</v>
      </c>
      <c r="N1774">
        <v>0</v>
      </c>
      <c r="O1774" t="s">
        <v>31</v>
      </c>
      <c r="P1774">
        <v>3747623</v>
      </c>
      <c r="Q1774" t="s">
        <v>294</v>
      </c>
      <c r="R1774">
        <v>349.89</v>
      </c>
      <c r="S1774">
        <v>0</v>
      </c>
      <c r="T1774">
        <v>0</v>
      </c>
      <c r="U1774">
        <v>0</v>
      </c>
      <c r="V1774">
        <v>3.34</v>
      </c>
      <c r="W1774">
        <v>0</v>
      </c>
      <c r="X1774">
        <v>0</v>
      </c>
      <c r="Y1774">
        <v>0</v>
      </c>
    </row>
    <row r="1775" spans="1:25" x14ac:dyDescent="0.3">
      <c r="A1775">
        <v>718826</v>
      </c>
      <c r="B1775" t="s">
        <v>1044</v>
      </c>
      <c r="C1775" t="s">
        <v>26</v>
      </c>
      <c r="D1775">
        <v>7001</v>
      </c>
      <c r="E1775">
        <v>8149</v>
      </c>
      <c r="F1775" t="s">
        <v>1045</v>
      </c>
      <c r="G1775">
        <v>3</v>
      </c>
      <c r="H1775" t="s">
        <v>53</v>
      </c>
      <c r="I1775" t="s">
        <v>29</v>
      </c>
      <c r="J1775">
        <v>40004</v>
      </c>
      <c r="K1775" t="s">
        <v>352</v>
      </c>
      <c r="L1775">
        <v>40004</v>
      </c>
      <c r="M1775" t="s">
        <v>352</v>
      </c>
      <c r="N1775" t="s">
        <v>1046</v>
      </c>
      <c r="O1775" t="s">
        <v>43</v>
      </c>
      <c r="P1775">
        <v>3543766</v>
      </c>
      <c r="Q1775" t="s">
        <v>827</v>
      </c>
      <c r="R1775">
        <v>14003.89</v>
      </c>
      <c r="S1775">
        <v>0</v>
      </c>
      <c r="T1775">
        <v>0</v>
      </c>
      <c r="U1775">
        <v>0</v>
      </c>
      <c r="V1775">
        <v>818.82</v>
      </c>
      <c r="W1775">
        <v>0</v>
      </c>
      <c r="X1775">
        <v>0</v>
      </c>
      <c r="Y1775">
        <v>0</v>
      </c>
    </row>
    <row r="1776" spans="1:25" x14ac:dyDescent="0.3">
      <c r="A1776">
        <v>76008</v>
      </c>
      <c r="B1776" t="s">
        <v>1181</v>
      </c>
      <c r="C1776" t="s">
        <v>26</v>
      </c>
      <c r="D1776">
        <v>7994</v>
      </c>
      <c r="E1776">
        <v>8149</v>
      </c>
      <c r="F1776" t="s">
        <v>712</v>
      </c>
      <c r="G1776">
        <v>4</v>
      </c>
      <c r="H1776" t="s">
        <v>35</v>
      </c>
      <c r="I1776" t="s">
        <v>36</v>
      </c>
      <c r="J1776">
        <v>40263</v>
      </c>
      <c r="K1776" t="s">
        <v>398</v>
      </c>
      <c r="L1776">
        <v>40263</v>
      </c>
      <c r="M1776" t="s">
        <v>398</v>
      </c>
      <c r="N1776" t="s">
        <v>55</v>
      </c>
      <c r="O1776" t="s">
        <v>43</v>
      </c>
      <c r="P1776">
        <v>3700424</v>
      </c>
      <c r="Q1776" t="s">
        <v>229</v>
      </c>
      <c r="R1776">
        <v>3246.13</v>
      </c>
      <c r="S1776">
        <v>0</v>
      </c>
      <c r="T1776">
        <v>0</v>
      </c>
      <c r="U1776">
        <v>0</v>
      </c>
      <c r="V1776">
        <v>155.62</v>
      </c>
      <c r="W1776">
        <v>0</v>
      </c>
      <c r="X1776">
        <v>0</v>
      </c>
      <c r="Y1776">
        <v>0</v>
      </c>
    </row>
    <row r="1777" spans="1:25" x14ac:dyDescent="0.3">
      <c r="A1777">
        <v>268209</v>
      </c>
      <c r="B1777" t="s">
        <v>301</v>
      </c>
      <c r="C1777" t="s">
        <v>26</v>
      </c>
      <c r="D1777">
        <v>7003</v>
      </c>
      <c r="E1777">
        <v>8148</v>
      </c>
      <c r="F1777" t="s">
        <v>280</v>
      </c>
      <c r="G1777">
        <v>4</v>
      </c>
      <c r="H1777" t="s">
        <v>35</v>
      </c>
      <c r="I1777" t="s">
        <v>36</v>
      </c>
      <c r="J1777">
        <v>40461</v>
      </c>
      <c r="K1777" t="s">
        <v>37</v>
      </c>
      <c r="L1777">
        <v>40461</v>
      </c>
      <c r="M1777" t="s">
        <v>37</v>
      </c>
      <c r="N1777" t="s">
        <v>302</v>
      </c>
      <c r="O1777" t="s">
        <v>31</v>
      </c>
      <c r="P1777">
        <v>3915626</v>
      </c>
      <c r="Q1777" t="s">
        <v>488</v>
      </c>
      <c r="R1777">
        <v>3737.64</v>
      </c>
      <c r="S1777">
        <v>0</v>
      </c>
      <c r="T1777">
        <v>0</v>
      </c>
      <c r="U1777">
        <v>0</v>
      </c>
      <c r="V1777">
        <v>245.04</v>
      </c>
      <c r="W1777">
        <v>0</v>
      </c>
      <c r="X1777">
        <v>0</v>
      </c>
      <c r="Y1777">
        <v>0</v>
      </c>
    </row>
    <row r="1778" spans="1:25" x14ac:dyDescent="0.3">
      <c r="A1778">
        <v>186104</v>
      </c>
      <c r="B1778" t="s">
        <v>1130</v>
      </c>
      <c r="C1778" t="s">
        <v>26</v>
      </c>
      <c r="D1778">
        <v>7994</v>
      </c>
      <c r="E1778">
        <v>8173</v>
      </c>
      <c r="F1778" t="s">
        <v>524</v>
      </c>
      <c r="G1778">
        <v>2</v>
      </c>
      <c r="H1778" t="s">
        <v>28</v>
      </c>
      <c r="I1778" t="s">
        <v>36</v>
      </c>
      <c r="J1778">
        <v>72954</v>
      </c>
      <c r="K1778" t="s">
        <v>525</v>
      </c>
      <c r="L1778">
        <v>72952</v>
      </c>
      <c r="M1778" t="s">
        <v>526</v>
      </c>
      <c r="N1778">
        <v>0</v>
      </c>
      <c r="O1778" t="s">
        <v>43</v>
      </c>
      <c r="P1778">
        <v>3419983</v>
      </c>
      <c r="Q1778" t="s">
        <v>1455</v>
      </c>
      <c r="R1778">
        <v>0</v>
      </c>
      <c r="S1778">
        <v>0</v>
      </c>
      <c r="T1778">
        <v>0</v>
      </c>
      <c r="U1778">
        <v>0</v>
      </c>
      <c r="V1778">
        <v>2013.29</v>
      </c>
      <c r="W1778">
        <v>0</v>
      </c>
      <c r="X1778">
        <v>0</v>
      </c>
      <c r="Y1778">
        <v>0</v>
      </c>
    </row>
    <row r="1779" spans="1:25" x14ac:dyDescent="0.3">
      <c r="A1779">
        <v>183664</v>
      </c>
      <c r="B1779" t="s">
        <v>118</v>
      </c>
      <c r="C1779" t="s">
        <v>26</v>
      </c>
      <c r="D1779">
        <v>1075</v>
      </c>
      <c r="E1779">
        <v>8149</v>
      </c>
      <c r="F1779" t="s">
        <v>119</v>
      </c>
      <c r="G1779">
        <v>3</v>
      </c>
      <c r="H1779" t="s">
        <v>53</v>
      </c>
      <c r="I1779" t="s">
        <v>29</v>
      </c>
      <c r="J1779">
        <v>21373</v>
      </c>
      <c r="K1779" t="s">
        <v>30</v>
      </c>
      <c r="L1779">
        <v>21373</v>
      </c>
      <c r="M1779" t="s">
        <v>30</v>
      </c>
      <c r="N1779" t="s">
        <v>120</v>
      </c>
      <c r="O1779" t="s">
        <v>31</v>
      </c>
      <c r="P1779">
        <v>3747490</v>
      </c>
      <c r="Q1779" t="s">
        <v>1456</v>
      </c>
      <c r="R1779">
        <v>6385.13</v>
      </c>
      <c r="S1779">
        <v>0</v>
      </c>
      <c r="T1779">
        <v>0</v>
      </c>
      <c r="U1779">
        <v>0</v>
      </c>
      <c r="V1779">
        <v>-0.09</v>
      </c>
      <c r="W1779">
        <v>0</v>
      </c>
      <c r="X1779">
        <v>0</v>
      </c>
      <c r="Y1779">
        <v>0</v>
      </c>
    </row>
    <row r="1780" spans="1:25" x14ac:dyDescent="0.3">
      <c r="A1780">
        <v>103438</v>
      </c>
      <c r="B1780" t="s">
        <v>45</v>
      </c>
      <c r="C1780" t="s">
        <v>26</v>
      </c>
      <c r="D1780">
        <v>7670</v>
      </c>
      <c r="E1780">
        <v>8155</v>
      </c>
      <c r="F1780" t="s">
        <v>46</v>
      </c>
      <c r="G1780">
        <v>4</v>
      </c>
      <c r="H1780" t="s">
        <v>35</v>
      </c>
      <c r="I1780" t="s">
        <v>36</v>
      </c>
      <c r="J1780">
        <v>40206</v>
      </c>
      <c r="K1780" t="s">
        <v>47</v>
      </c>
      <c r="L1780">
        <v>40205</v>
      </c>
      <c r="M1780" t="s">
        <v>48</v>
      </c>
      <c r="N1780" t="s">
        <v>49</v>
      </c>
      <c r="O1780" t="s">
        <v>43</v>
      </c>
      <c r="P1780">
        <v>2557882</v>
      </c>
      <c r="Q1780" t="s">
        <v>763</v>
      </c>
      <c r="R1780">
        <v>11075.59</v>
      </c>
      <c r="S1780">
        <v>0</v>
      </c>
      <c r="T1780">
        <v>0</v>
      </c>
      <c r="U1780">
        <v>0</v>
      </c>
      <c r="V1780">
        <v>413.48</v>
      </c>
      <c r="W1780">
        <v>0</v>
      </c>
      <c r="X1780">
        <v>0</v>
      </c>
      <c r="Y1780">
        <v>0</v>
      </c>
    </row>
    <row r="1781" spans="1:25" x14ac:dyDescent="0.3">
      <c r="A1781">
        <v>871841</v>
      </c>
      <c r="B1781" t="s">
        <v>141</v>
      </c>
      <c r="C1781" t="s">
        <v>26</v>
      </c>
      <c r="D1781">
        <v>7670</v>
      </c>
      <c r="E1781">
        <v>8155</v>
      </c>
      <c r="F1781" t="s">
        <v>142</v>
      </c>
      <c r="G1781">
        <v>4</v>
      </c>
      <c r="H1781" t="s">
        <v>35</v>
      </c>
      <c r="I1781" t="s">
        <v>29</v>
      </c>
      <c r="J1781">
        <v>40206</v>
      </c>
      <c r="K1781" t="s">
        <v>47</v>
      </c>
      <c r="L1781">
        <v>40205</v>
      </c>
      <c r="M1781" t="s">
        <v>48</v>
      </c>
      <c r="N1781" t="s">
        <v>143</v>
      </c>
      <c r="O1781" t="s">
        <v>43</v>
      </c>
      <c r="P1781">
        <v>3554888</v>
      </c>
      <c r="Q1781" t="s">
        <v>220</v>
      </c>
      <c r="R1781">
        <v>7056.23</v>
      </c>
      <c r="S1781">
        <v>7056.23</v>
      </c>
      <c r="T1781">
        <v>0</v>
      </c>
      <c r="U1781">
        <v>0</v>
      </c>
      <c r="V1781">
        <v>119.53</v>
      </c>
      <c r="W1781">
        <v>119.53</v>
      </c>
      <c r="X1781">
        <v>0</v>
      </c>
      <c r="Y1781">
        <v>0</v>
      </c>
    </row>
    <row r="1782" spans="1:25" x14ac:dyDescent="0.3">
      <c r="A1782">
        <v>877354</v>
      </c>
      <c r="B1782" t="s">
        <v>57</v>
      </c>
      <c r="C1782" t="s">
        <v>26</v>
      </c>
      <c r="D1782">
        <v>7595</v>
      </c>
      <c r="E1782">
        <v>8115</v>
      </c>
      <c r="F1782" t="s">
        <v>58</v>
      </c>
      <c r="G1782">
        <v>4</v>
      </c>
      <c r="H1782" t="s">
        <v>35</v>
      </c>
      <c r="I1782" t="s">
        <v>36</v>
      </c>
      <c r="J1782">
        <v>73354</v>
      </c>
      <c r="K1782" t="s">
        <v>59</v>
      </c>
      <c r="L1782">
        <v>73354</v>
      </c>
      <c r="M1782" t="s">
        <v>59</v>
      </c>
      <c r="N1782" t="s">
        <v>60</v>
      </c>
      <c r="O1782" t="s">
        <v>43</v>
      </c>
      <c r="P1782">
        <v>3585940</v>
      </c>
      <c r="Q1782" t="s">
        <v>669</v>
      </c>
      <c r="R1782">
        <v>43317.47</v>
      </c>
      <c r="S1782">
        <v>10834.01</v>
      </c>
      <c r="T1782">
        <v>0</v>
      </c>
      <c r="U1782">
        <v>0</v>
      </c>
      <c r="V1782">
        <v>2300.9899999999998</v>
      </c>
      <c r="W1782">
        <v>560.53</v>
      </c>
      <c r="X1782">
        <v>0</v>
      </c>
      <c r="Y1782">
        <v>0</v>
      </c>
    </row>
    <row r="1783" spans="1:25" x14ac:dyDescent="0.3">
      <c r="A1783">
        <v>870904</v>
      </c>
      <c r="B1783" t="s">
        <v>108</v>
      </c>
      <c r="C1783" t="s">
        <v>26</v>
      </c>
      <c r="D1783">
        <v>7995</v>
      </c>
      <c r="E1783">
        <v>8113</v>
      </c>
      <c r="F1783" t="s">
        <v>109</v>
      </c>
      <c r="G1783">
        <v>4</v>
      </c>
      <c r="H1783" t="s">
        <v>35</v>
      </c>
      <c r="I1783" t="s">
        <v>36</v>
      </c>
      <c r="J1783">
        <v>40558</v>
      </c>
      <c r="K1783" t="s">
        <v>73</v>
      </c>
      <c r="L1783">
        <v>40558</v>
      </c>
      <c r="M1783" t="s">
        <v>73</v>
      </c>
      <c r="N1783" t="s">
        <v>110</v>
      </c>
      <c r="O1783" t="s">
        <v>69</v>
      </c>
      <c r="P1783">
        <v>3280831</v>
      </c>
      <c r="Q1783" t="s">
        <v>133</v>
      </c>
      <c r="R1783">
        <v>61435.25</v>
      </c>
      <c r="S1783">
        <v>9703.6</v>
      </c>
      <c r="T1783">
        <v>0</v>
      </c>
      <c r="U1783">
        <v>0</v>
      </c>
      <c r="V1783">
        <v>999.45</v>
      </c>
      <c r="W1783">
        <v>111.7</v>
      </c>
      <c r="X1783">
        <v>0</v>
      </c>
      <c r="Y1783">
        <v>0</v>
      </c>
    </row>
    <row r="1784" spans="1:25" x14ac:dyDescent="0.3">
      <c r="A1784">
        <v>963220</v>
      </c>
      <c r="B1784" t="s">
        <v>1457</v>
      </c>
      <c r="C1784" t="s">
        <v>26</v>
      </c>
      <c r="D1784">
        <v>7001</v>
      </c>
      <c r="E1784">
        <v>8149</v>
      </c>
      <c r="F1784" t="s">
        <v>1458</v>
      </c>
      <c r="G1784">
        <v>4</v>
      </c>
      <c r="H1784" t="s">
        <v>35</v>
      </c>
      <c r="I1784" t="s">
        <v>29</v>
      </c>
      <c r="J1784">
        <v>40188</v>
      </c>
      <c r="K1784" t="s">
        <v>1459</v>
      </c>
      <c r="L1784">
        <v>40188</v>
      </c>
      <c r="M1784" t="s">
        <v>1459</v>
      </c>
      <c r="N1784" t="s">
        <v>1460</v>
      </c>
      <c r="O1784" t="s">
        <v>69</v>
      </c>
      <c r="P1784">
        <v>3486016</v>
      </c>
      <c r="Q1784" t="s">
        <v>311</v>
      </c>
      <c r="R1784">
        <v>356167.09</v>
      </c>
      <c r="S1784">
        <v>51353.120000000003</v>
      </c>
      <c r="T1784">
        <v>26751.41</v>
      </c>
      <c r="U1784">
        <v>26796.959999999999</v>
      </c>
      <c r="V1784">
        <v>13747.95</v>
      </c>
      <c r="W1784">
        <v>1633.65</v>
      </c>
      <c r="X1784">
        <v>1059.1300000000001</v>
      </c>
      <c r="Y1784">
        <v>1030.68</v>
      </c>
    </row>
    <row r="1785" spans="1:25" x14ac:dyDescent="0.3">
      <c r="A1785">
        <v>186274</v>
      </c>
      <c r="B1785" t="s">
        <v>546</v>
      </c>
      <c r="C1785" t="s">
        <v>26</v>
      </c>
      <c r="D1785">
        <v>7994</v>
      </c>
      <c r="E1785">
        <v>8149</v>
      </c>
      <c r="F1785" t="s">
        <v>547</v>
      </c>
      <c r="G1785">
        <v>4</v>
      </c>
      <c r="H1785" t="s">
        <v>35</v>
      </c>
      <c r="I1785" t="s">
        <v>29</v>
      </c>
      <c r="J1785">
        <v>1748</v>
      </c>
      <c r="K1785" t="s">
        <v>548</v>
      </c>
      <c r="L1785">
        <v>1748</v>
      </c>
      <c r="M1785" t="s">
        <v>548</v>
      </c>
      <c r="N1785" t="s">
        <v>549</v>
      </c>
      <c r="O1785" t="s">
        <v>43</v>
      </c>
      <c r="P1785">
        <v>3984044</v>
      </c>
      <c r="Q1785" t="s">
        <v>475</v>
      </c>
      <c r="R1785">
        <v>4954463.4400000004</v>
      </c>
      <c r="S1785">
        <v>798694.86</v>
      </c>
      <c r="T1785">
        <v>0</v>
      </c>
      <c r="U1785">
        <v>0</v>
      </c>
      <c r="V1785">
        <v>175226.34</v>
      </c>
      <c r="W1785">
        <v>28766.66</v>
      </c>
      <c r="X1785">
        <v>0</v>
      </c>
      <c r="Y1785">
        <v>0</v>
      </c>
    </row>
    <row r="1786" spans="1:25" x14ac:dyDescent="0.3">
      <c r="A1786">
        <v>458677</v>
      </c>
      <c r="B1786" t="s">
        <v>65</v>
      </c>
      <c r="C1786" t="s">
        <v>26</v>
      </c>
      <c r="D1786">
        <v>7992</v>
      </c>
      <c r="E1786">
        <v>8149</v>
      </c>
      <c r="F1786" t="s">
        <v>182</v>
      </c>
      <c r="G1786">
        <v>4</v>
      </c>
      <c r="H1786" t="s">
        <v>35</v>
      </c>
      <c r="I1786" t="s">
        <v>29</v>
      </c>
      <c r="J1786">
        <v>2133</v>
      </c>
      <c r="K1786" t="s">
        <v>67</v>
      </c>
      <c r="L1786">
        <v>2133</v>
      </c>
      <c r="M1786" t="s">
        <v>67</v>
      </c>
      <c r="N1786" t="s">
        <v>68</v>
      </c>
      <c r="O1786" t="s">
        <v>69</v>
      </c>
      <c r="P1786">
        <v>2652154</v>
      </c>
      <c r="Q1786" t="s">
        <v>70</v>
      </c>
      <c r="R1786">
        <v>2772857.12</v>
      </c>
      <c r="S1786">
        <v>238077.2</v>
      </c>
      <c r="T1786">
        <v>269777.98</v>
      </c>
      <c r="U1786">
        <v>327129.46000000002</v>
      </c>
      <c r="V1786">
        <v>173163.04</v>
      </c>
      <c r="W1786">
        <v>12182.16</v>
      </c>
      <c r="X1786">
        <v>17431.72</v>
      </c>
      <c r="Y1786">
        <v>12581.92</v>
      </c>
    </row>
    <row r="1787" spans="1:25" x14ac:dyDescent="0.3">
      <c r="A1787">
        <v>870905</v>
      </c>
      <c r="B1787" t="s">
        <v>71</v>
      </c>
      <c r="C1787" t="s">
        <v>26</v>
      </c>
      <c r="D1787">
        <v>7995</v>
      </c>
      <c r="E1787">
        <v>8113</v>
      </c>
      <c r="F1787" t="s">
        <v>72</v>
      </c>
      <c r="G1787">
        <v>4</v>
      </c>
      <c r="H1787" t="s">
        <v>35</v>
      </c>
      <c r="I1787" t="s">
        <v>36</v>
      </c>
      <c r="J1787">
        <v>40558</v>
      </c>
      <c r="K1787" t="s">
        <v>73</v>
      </c>
      <c r="L1787">
        <v>40558</v>
      </c>
      <c r="M1787" t="s">
        <v>73</v>
      </c>
      <c r="N1787" t="s">
        <v>74</v>
      </c>
      <c r="O1787" t="s">
        <v>69</v>
      </c>
      <c r="P1787">
        <v>3280831</v>
      </c>
      <c r="Q1787" t="s">
        <v>133</v>
      </c>
      <c r="R1787">
        <v>59275.360000000001</v>
      </c>
      <c r="S1787">
        <v>15512.56</v>
      </c>
      <c r="T1787">
        <v>15823.61</v>
      </c>
      <c r="U1787">
        <v>7925.28</v>
      </c>
      <c r="V1787">
        <v>1016.66</v>
      </c>
      <c r="W1787">
        <v>233</v>
      </c>
      <c r="X1787">
        <v>283.85000000000002</v>
      </c>
      <c r="Y1787">
        <v>0</v>
      </c>
    </row>
    <row r="1788" spans="1:25" x14ac:dyDescent="0.3">
      <c r="A1788">
        <v>638527</v>
      </c>
      <c r="B1788" t="s">
        <v>388</v>
      </c>
      <c r="C1788" t="s">
        <v>26</v>
      </c>
      <c r="D1788">
        <v>7003</v>
      </c>
      <c r="E1788">
        <v>8148</v>
      </c>
      <c r="F1788" t="s">
        <v>152</v>
      </c>
      <c r="G1788">
        <v>4</v>
      </c>
      <c r="H1788" t="s">
        <v>35</v>
      </c>
      <c r="I1788" t="s">
        <v>36</v>
      </c>
      <c r="J1788">
        <v>40461</v>
      </c>
      <c r="K1788" t="s">
        <v>37</v>
      </c>
      <c r="L1788">
        <v>40461</v>
      </c>
      <c r="M1788" t="s">
        <v>37</v>
      </c>
      <c r="N1788" t="s">
        <v>153</v>
      </c>
      <c r="O1788" t="s">
        <v>31</v>
      </c>
      <c r="P1788">
        <v>3642733</v>
      </c>
      <c r="Q1788" t="s">
        <v>32</v>
      </c>
      <c r="R1788">
        <v>133542.39999999999</v>
      </c>
      <c r="S1788">
        <v>0</v>
      </c>
      <c r="T1788">
        <v>0</v>
      </c>
      <c r="U1788">
        <v>0</v>
      </c>
      <c r="V1788">
        <v>1994.56</v>
      </c>
      <c r="W1788">
        <v>0</v>
      </c>
      <c r="X1788">
        <v>0</v>
      </c>
      <c r="Y1788">
        <v>0</v>
      </c>
    </row>
    <row r="1789" spans="1:25" x14ac:dyDescent="0.3">
      <c r="A1789">
        <v>877354</v>
      </c>
      <c r="B1789" t="s">
        <v>57</v>
      </c>
      <c r="C1789" t="s">
        <v>26</v>
      </c>
      <c r="D1789">
        <v>7595</v>
      </c>
      <c r="E1789">
        <v>8115</v>
      </c>
      <c r="F1789" t="s">
        <v>58</v>
      </c>
      <c r="G1789">
        <v>4</v>
      </c>
      <c r="H1789" t="s">
        <v>35</v>
      </c>
      <c r="I1789" t="s">
        <v>36</v>
      </c>
      <c r="J1789">
        <v>73354</v>
      </c>
      <c r="K1789" t="s">
        <v>59</v>
      </c>
      <c r="L1789">
        <v>73354</v>
      </c>
      <c r="M1789" t="s">
        <v>59</v>
      </c>
      <c r="N1789" t="s">
        <v>60</v>
      </c>
      <c r="O1789" t="s">
        <v>43</v>
      </c>
      <c r="P1789">
        <v>2818011</v>
      </c>
      <c r="Q1789" t="s">
        <v>827</v>
      </c>
      <c r="R1789">
        <v>14554.7</v>
      </c>
      <c r="S1789">
        <v>0</v>
      </c>
      <c r="T1789">
        <v>5947.4</v>
      </c>
      <c r="U1789">
        <v>2978.76</v>
      </c>
      <c r="V1789">
        <v>899.49</v>
      </c>
      <c r="W1789">
        <v>0</v>
      </c>
      <c r="X1789">
        <v>164.25</v>
      </c>
      <c r="Y1789">
        <v>0</v>
      </c>
    </row>
    <row r="1790" spans="1:25" x14ac:dyDescent="0.3">
      <c r="A1790">
        <v>761904</v>
      </c>
      <c r="B1790" t="s">
        <v>184</v>
      </c>
      <c r="C1790" t="s">
        <v>26</v>
      </c>
      <c r="D1790">
        <v>7001</v>
      </c>
      <c r="E1790">
        <v>8149</v>
      </c>
      <c r="F1790" t="s">
        <v>185</v>
      </c>
      <c r="G1790">
        <v>2</v>
      </c>
      <c r="H1790" t="s">
        <v>28</v>
      </c>
      <c r="I1790" t="s">
        <v>29</v>
      </c>
      <c r="J1790">
        <v>73449</v>
      </c>
      <c r="K1790" t="s">
        <v>186</v>
      </c>
      <c r="L1790">
        <v>73449</v>
      </c>
      <c r="M1790" t="s">
        <v>186</v>
      </c>
      <c r="N1790">
        <v>0</v>
      </c>
      <c r="O1790" t="s">
        <v>31</v>
      </c>
      <c r="P1790">
        <v>2291870</v>
      </c>
      <c r="Q1790" t="s">
        <v>64</v>
      </c>
      <c r="R1790">
        <v>432.43</v>
      </c>
      <c r="S1790">
        <v>0</v>
      </c>
      <c r="T1790">
        <v>0</v>
      </c>
      <c r="U1790">
        <v>436.8</v>
      </c>
      <c r="V1790">
        <v>30.47</v>
      </c>
      <c r="W1790">
        <v>0</v>
      </c>
      <c r="X1790">
        <v>0</v>
      </c>
      <c r="Y1790">
        <v>24.28</v>
      </c>
    </row>
    <row r="1791" spans="1:25" x14ac:dyDescent="0.3">
      <c r="A1791">
        <v>863417</v>
      </c>
      <c r="B1791" t="s">
        <v>481</v>
      </c>
      <c r="C1791" t="s">
        <v>26</v>
      </c>
      <c r="D1791">
        <v>7003</v>
      </c>
      <c r="E1791">
        <v>8148</v>
      </c>
      <c r="F1791" t="s">
        <v>482</v>
      </c>
      <c r="G1791">
        <v>4</v>
      </c>
      <c r="H1791" t="s">
        <v>35</v>
      </c>
      <c r="I1791" t="s">
        <v>36</v>
      </c>
      <c r="J1791">
        <v>40461</v>
      </c>
      <c r="K1791" t="s">
        <v>37</v>
      </c>
      <c r="L1791">
        <v>40461</v>
      </c>
      <c r="M1791" t="s">
        <v>37</v>
      </c>
      <c r="N1791" t="s">
        <v>483</v>
      </c>
      <c r="O1791" t="s">
        <v>31</v>
      </c>
      <c r="P1791">
        <v>2042513</v>
      </c>
      <c r="Q1791" t="s">
        <v>39</v>
      </c>
      <c r="R1791">
        <v>124981.18</v>
      </c>
      <c r="S1791">
        <v>100027.25</v>
      </c>
      <c r="T1791">
        <v>0</v>
      </c>
      <c r="U1791">
        <v>0</v>
      </c>
      <c r="V1791">
        <v>5741.91</v>
      </c>
      <c r="W1791">
        <v>4597.93</v>
      </c>
      <c r="X1791">
        <v>0</v>
      </c>
      <c r="Y1791">
        <v>0</v>
      </c>
    </row>
    <row r="1792" spans="1:25" x14ac:dyDescent="0.3">
      <c r="A1792">
        <v>50182</v>
      </c>
      <c r="B1792" t="s">
        <v>1461</v>
      </c>
      <c r="C1792" t="s">
        <v>26</v>
      </c>
      <c r="D1792">
        <v>7001</v>
      </c>
      <c r="E1792">
        <v>8149</v>
      </c>
      <c r="F1792" t="s">
        <v>843</v>
      </c>
      <c r="G1792">
        <v>3</v>
      </c>
      <c r="H1792" t="s">
        <v>53</v>
      </c>
      <c r="I1792" t="s">
        <v>29</v>
      </c>
      <c r="J1792">
        <v>40058</v>
      </c>
      <c r="K1792" t="s">
        <v>147</v>
      </c>
      <c r="L1792">
        <v>40058</v>
      </c>
      <c r="M1792" t="s">
        <v>147</v>
      </c>
      <c r="N1792" t="s">
        <v>844</v>
      </c>
      <c r="O1792" t="s">
        <v>43</v>
      </c>
      <c r="P1792">
        <v>3676434</v>
      </c>
      <c r="Q1792" t="s">
        <v>286</v>
      </c>
      <c r="R1792">
        <v>99877.92</v>
      </c>
      <c r="S1792">
        <v>39951.17</v>
      </c>
      <c r="T1792">
        <v>0</v>
      </c>
      <c r="U1792">
        <v>0</v>
      </c>
      <c r="V1792">
        <v>5856.63</v>
      </c>
      <c r="W1792">
        <v>3149.65</v>
      </c>
      <c r="X1792">
        <v>0</v>
      </c>
      <c r="Y1792">
        <v>0</v>
      </c>
    </row>
    <row r="1793" spans="1:25" x14ac:dyDescent="0.3">
      <c r="A1793">
        <v>638527</v>
      </c>
      <c r="B1793" t="s">
        <v>388</v>
      </c>
      <c r="C1793" t="s">
        <v>26</v>
      </c>
      <c r="D1793">
        <v>7003</v>
      </c>
      <c r="E1793">
        <v>8148</v>
      </c>
      <c r="F1793" t="s">
        <v>152</v>
      </c>
      <c r="G1793">
        <v>4</v>
      </c>
      <c r="H1793" t="s">
        <v>35</v>
      </c>
      <c r="I1793" t="s">
        <v>36</v>
      </c>
      <c r="J1793">
        <v>40461</v>
      </c>
      <c r="K1793" t="s">
        <v>37</v>
      </c>
      <c r="L1793">
        <v>40461</v>
      </c>
      <c r="M1793" t="s">
        <v>37</v>
      </c>
      <c r="N1793" t="s">
        <v>153</v>
      </c>
      <c r="O1793" t="s">
        <v>31</v>
      </c>
      <c r="P1793">
        <v>1575083</v>
      </c>
      <c r="Q1793" t="s">
        <v>439</v>
      </c>
      <c r="R1793">
        <v>195428.92</v>
      </c>
      <c r="S1793">
        <v>0</v>
      </c>
      <c r="T1793">
        <v>0</v>
      </c>
      <c r="U1793">
        <v>0</v>
      </c>
      <c r="V1793">
        <v>2600.52</v>
      </c>
      <c r="W1793">
        <v>0</v>
      </c>
      <c r="X1793">
        <v>0</v>
      </c>
      <c r="Y1793">
        <v>0</v>
      </c>
    </row>
    <row r="1794" spans="1:25" x14ac:dyDescent="0.3">
      <c r="A1794">
        <v>730525</v>
      </c>
      <c r="B1794" t="s">
        <v>608</v>
      </c>
      <c r="C1794" t="s">
        <v>26</v>
      </c>
      <c r="D1794">
        <v>7995</v>
      </c>
      <c r="E1794">
        <v>8113</v>
      </c>
      <c r="F1794" t="s">
        <v>72</v>
      </c>
      <c r="G1794">
        <v>3</v>
      </c>
      <c r="H1794" t="s">
        <v>53</v>
      </c>
      <c r="I1794" t="s">
        <v>36</v>
      </c>
      <c r="J1794">
        <v>40558</v>
      </c>
      <c r="K1794" t="s">
        <v>73</v>
      </c>
      <c r="L1794">
        <v>40558</v>
      </c>
      <c r="M1794" t="s">
        <v>73</v>
      </c>
      <c r="N1794" t="s">
        <v>110</v>
      </c>
      <c r="O1794" t="s">
        <v>69</v>
      </c>
      <c r="P1794">
        <v>3780087</v>
      </c>
      <c r="Q1794" t="s">
        <v>677</v>
      </c>
      <c r="R1794">
        <v>3721.76</v>
      </c>
      <c r="S1794">
        <v>0</v>
      </c>
      <c r="T1794">
        <v>0</v>
      </c>
      <c r="U1794">
        <v>0</v>
      </c>
      <c r="V1794">
        <v>157.55000000000001</v>
      </c>
      <c r="W1794">
        <v>0</v>
      </c>
      <c r="X1794">
        <v>0</v>
      </c>
      <c r="Y1794">
        <v>0</v>
      </c>
    </row>
    <row r="1795" spans="1:25" x14ac:dyDescent="0.3">
      <c r="A1795">
        <v>863417</v>
      </c>
      <c r="B1795" t="s">
        <v>481</v>
      </c>
      <c r="C1795" t="s">
        <v>26</v>
      </c>
      <c r="D1795">
        <v>7003</v>
      </c>
      <c r="E1795">
        <v>8148</v>
      </c>
      <c r="F1795" t="s">
        <v>482</v>
      </c>
      <c r="G1795">
        <v>4</v>
      </c>
      <c r="H1795" t="s">
        <v>35</v>
      </c>
      <c r="I1795" t="s">
        <v>36</v>
      </c>
      <c r="J1795">
        <v>40461</v>
      </c>
      <c r="K1795" t="s">
        <v>37</v>
      </c>
      <c r="L1795">
        <v>40461</v>
      </c>
      <c r="M1795" t="s">
        <v>37</v>
      </c>
      <c r="N1795" t="s">
        <v>483</v>
      </c>
      <c r="O1795" t="s">
        <v>31</v>
      </c>
      <c r="P1795">
        <v>3652864</v>
      </c>
      <c r="Q1795" t="s">
        <v>532</v>
      </c>
      <c r="R1795">
        <v>244521.44</v>
      </c>
      <c r="S1795">
        <v>91506.78</v>
      </c>
      <c r="T1795">
        <v>0</v>
      </c>
      <c r="U1795">
        <v>0</v>
      </c>
      <c r="V1795">
        <v>8164.32</v>
      </c>
      <c r="W1795">
        <v>2885.36</v>
      </c>
      <c r="X1795">
        <v>0</v>
      </c>
      <c r="Y1795">
        <v>0</v>
      </c>
    </row>
    <row r="1796" spans="1:25" x14ac:dyDescent="0.3">
      <c r="A1796">
        <v>7319</v>
      </c>
      <c r="B1796" t="s">
        <v>1270</v>
      </c>
      <c r="C1796" t="s">
        <v>26</v>
      </c>
      <c r="D1796">
        <v>7994</v>
      </c>
      <c r="E1796">
        <v>8149</v>
      </c>
      <c r="F1796" t="s">
        <v>1271</v>
      </c>
      <c r="G1796">
        <v>2</v>
      </c>
      <c r="H1796" t="s">
        <v>28</v>
      </c>
      <c r="I1796" t="s">
        <v>29</v>
      </c>
      <c r="J1796">
        <v>73311</v>
      </c>
      <c r="K1796" t="s">
        <v>336</v>
      </c>
      <c r="L1796">
        <v>73311</v>
      </c>
      <c r="M1796" t="s">
        <v>336</v>
      </c>
      <c r="N1796">
        <v>0</v>
      </c>
      <c r="O1796" t="s">
        <v>43</v>
      </c>
      <c r="P1796">
        <v>2601250</v>
      </c>
      <c r="Q1796" t="s">
        <v>682</v>
      </c>
      <c r="R1796">
        <v>72225.66</v>
      </c>
      <c r="S1796">
        <v>19577.61</v>
      </c>
      <c r="T1796">
        <v>0</v>
      </c>
      <c r="U1796">
        <v>0</v>
      </c>
      <c r="V1796">
        <v>2591.35</v>
      </c>
      <c r="W1796">
        <v>335</v>
      </c>
      <c r="X1796">
        <v>0</v>
      </c>
      <c r="Y1796">
        <v>0</v>
      </c>
    </row>
    <row r="1797" spans="1:25" x14ac:dyDescent="0.3">
      <c r="A1797">
        <v>911361</v>
      </c>
      <c r="B1797" t="s">
        <v>838</v>
      </c>
      <c r="C1797" t="s">
        <v>26</v>
      </c>
      <c r="D1797">
        <v>7001</v>
      </c>
      <c r="E1797">
        <v>8149</v>
      </c>
      <c r="F1797" t="s">
        <v>839</v>
      </c>
      <c r="G1797">
        <v>2</v>
      </c>
      <c r="H1797" t="s">
        <v>28</v>
      </c>
      <c r="I1797" t="s">
        <v>29</v>
      </c>
      <c r="J1797">
        <v>72452</v>
      </c>
      <c r="K1797" t="s">
        <v>840</v>
      </c>
      <c r="L1797">
        <v>72452</v>
      </c>
      <c r="M1797" t="s">
        <v>840</v>
      </c>
      <c r="N1797">
        <v>0</v>
      </c>
      <c r="O1797" t="s">
        <v>69</v>
      </c>
      <c r="P1797">
        <v>3920873</v>
      </c>
      <c r="Q1797" t="s">
        <v>179</v>
      </c>
      <c r="R1797">
        <v>261739.82</v>
      </c>
      <c r="S1797">
        <v>69327</v>
      </c>
      <c r="T1797">
        <v>17791.41</v>
      </c>
      <c r="U1797">
        <v>0</v>
      </c>
      <c r="V1797">
        <v>17563.669999999998</v>
      </c>
      <c r="W1797">
        <v>4827.32</v>
      </c>
      <c r="X1797">
        <v>1184.1099999999999</v>
      </c>
      <c r="Y1797">
        <v>0</v>
      </c>
    </row>
    <row r="1798" spans="1:25" x14ac:dyDescent="0.3">
      <c r="A1798">
        <v>406712</v>
      </c>
      <c r="B1798" t="s">
        <v>1462</v>
      </c>
      <c r="C1798" t="s">
        <v>26</v>
      </c>
      <c r="D1798">
        <v>7001</v>
      </c>
      <c r="E1798">
        <v>8149</v>
      </c>
      <c r="F1798" t="s">
        <v>1086</v>
      </c>
      <c r="G1798">
        <v>2</v>
      </c>
      <c r="H1798" t="s">
        <v>28</v>
      </c>
      <c r="I1798" t="s">
        <v>919</v>
      </c>
      <c r="J1798">
        <v>73248</v>
      </c>
      <c r="K1798" t="s">
        <v>1087</v>
      </c>
      <c r="L1798">
        <v>73248</v>
      </c>
      <c r="M1798" t="s">
        <v>1087</v>
      </c>
      <c r="N1798">
        <v>0</v>
      </c>
      <c r="O1798" t="s">
        <v>43</v>
      </c>
      <c r="P1798">
        <v>2818003</v>
      </c>
      <c r="Q1798" t="s">
        <v>480</v>
      </c>
      <c r="R1798">
        <v>1606.91</v>
      </c>
      <c r="S1798">
        <v>0</v>
      </c>
      <c r="T1798">
        <v>0</v>
      </c>
      <c r="U1798">
        <v>0</v>
      </c>
      <c r="V1798">
        <v>88.85</v>
      </c>
      <c r="W1798">
        <v>0</v>
      </c>
      <c r="X1798">
        <v>0</v>
      </c>
      <c r="Y1798">
        <v>0</v>
      </c>
    </row>
    <row r="1799" spans="1:25" x14ac:dyDescent="0.3">
      <c r="A1799">
        <v>186104</v>
      </c>
      <c r="B1799" t="s">
        <v>1130</v>
      </c>
      <c r="C1799" t="s">
        <v>26</v>
      </c>
      <c r="D1799">
        <v>7994</v>
      </c>
      <c r="E1799">
        <v>8173</v>
      </c>
      <c r="F1799" t="s">
        <v>524</v>
      </c>
      <c r="G1799">
        <v>2</v>
      </c>
      <c r="H1799" t="s">
        <v>28</v>
      </c>
      <c r="I1799" t="s">
        <v>36</v>
      </c>
      <c r="J1799">
        <v>72954</v>
      </c>
      <c r="K1799" t="s">
        <v>525</v>
      </c>
      <c r="L1799">
        <v>72952</v>
      </c>
      <c r="M1799" t="s">
        <v>526</v>
      </c>
      <c r="N1799">
        <v>0</v>
      </c>
      <c r="O1799" t="s">
        <v>43</v>
      </c>
      <c r="P1799">
        <v>3299351</v>
      </c>
      <c r="Q1799" t="s">
        <v>353</v>
      </c>
      <c r="R1799">
        <v>12465.43</v>
      </c>
      <c r="S1799">
        <v>0</v>
      </c>
      <c r="T1799">
        <v>0</v>
      </c>
      <c r="U1799">
        <v>0</v>
      </c>
      <c r="V1799">
        <v>175.87</v>
      </c>
      <c r="W1799">
        <v>0</v>
      </c>
      <c r="X1799">
        <v>0</v>
      </c>
      <c r="Y1799">
        <v>0</v>
      </c>
    </row>
    <row r="1800" spans="1:25" x14ac:dyDescent="0.3">
      <c r="A1800">
        <v>870904</v>
      </c>
      <c r="B1800" t="s">
        <v>108</v>
      </c>
      <c r="C1800" t="s">
        <v>26</v>
      </c>
      <c r="D1800">
        <v>7995</v>
      </c>
      <c r="E1800">
        <v>8113</v>
      </c>
      <c r="F1800" t="s">
        <v>109</v>
      </c>
      <c r="G1800">
        <v>4</v>
      </c>
      <c r="H1800" t="s">
        <v>35</v>
      </c>
      <c r="I1800" t="s">
        <v>36</v>
      </c>
      <c r="J1800">
        <v>40558</v>
      </c>
      <c r="K1800" t="s">
        <v>73</v>
      </c>
      <c r="L1800">
        <v>40558</v>
      </c>
      <c r="M1800" t="s">
        <v>73</v>
      </c>
      <c r="N1800" t="s">
        <v>110</v>
      </c>
      <c r="O1800" t="s">
        <v>69</v>
      </c>
      <c r="P1800">
        <v>2291540</v>
      </c>
      <c r="Q1800" t="s">
        <v>201</v>
      </c>
      <c r="R1800">
        <v>576.09</v>
      </c>
      <c r="S1800">
        <v>0</v>
      </c>
      <c r="T1800">
        <v>25.01</v>
      </c>
      <c r="U1800">
        <v>0</v>
      </c>
      <c r="V1800">
        <v>27.55</v>
      </c>
      <c r="W1800">
        <v>0</v>
      </c>
      <c r="X1800">
        <v>1.2</v>
      </c>
      <c r="Y1800">
        <v>0</v>
      </c>
    </row>
    <row r="1801" spans="1:25" x14ac:dyDescent="0.3">
      <c r="A1801">
        <v>235625</v>
      </c>
      <c r="B1801" t="s">
        <v>1344</v>
      </c>
      <c r="C1801" t="s">
        <v>26</v>
      </c>
      <c r="D1801">
        <v>814</v>
      </c>
      <c r="E1801">
        <v>8149</v>
      </c>
      <c r="F1801" t="s">
        <v>1221</v>
      </c>
      <c r="G1801">
        <v>3</v>
      </c>
      <c r="H1801" t="s">
        <v>53</v>
      </c>
      <c r="I1801" t="s">
        <v>29</v>
      </c>
      <c r="J1801">
        <v>40070</v>
      </c>
      <c r="K1801" t="s">
        <v>1222</v>
      </c>
      <c r="L1801">
        <v>40070</v>
      </c>
      <c r="M1801" t="s">
        <v>1222</v>
      </c>
      <c r="N1801" t="s">
        <v>1223</v>
      </c>
      <c r="O1801" t="s">
        <v>43</v>
      </c>
      <c r="P1801">
        <v>3712817</v>
      </c>
      <c r="Q1801" t="s">
        <v>414</v>
      </c>
      <c r="R1801">
        <v>33369.78</v>
      </c>
      <c r="S1801">
        <v>0</v>
      </c>
      <c r="T1801">
        <v>0</v>
      </c>
      <c r="U1801">
        <v>0</v>
      </c>
      <c r="V1801">
        <v>2361.52</v>
      </c>
      <c r="W1801">
        <v>0</v>
      </c>
      <c r="X1801">
        <v>0</v>
      </c>
      <c r="Y1801">
        <v>0</v>
      </c>
    </row>
    <row r="1802" spans="1:25" x14ac:dyDescent="0.3">
      <c r="A1802">
        <v>983097</v>
      </c>
      <c r="B1802" t="s">
        <v>260</v>
      </c>
      <c r="C1802" t="s">
        <v>26</v>
      </c>
      <c r="D1802">
        <v>7003</v>
      </c>
      <c r="E1802">
        <v>8148</v>
      </c>
      <c r="F1802" t="s">
        <v>152</v>
      </c>
      <c r="G1802">
        <v>4</v>
      </c>
      <c r="H1802" t="s">
        <v>35</v>
      </c>
      <c r="I1802" t="s">
        <v>36</v>
      </c>
      <c r="J1802">
        <v>40461</v>
      </c>
      <c r="K1802" t="s">
        <v>37</v>
      </c>
      <c r="L1802">
        <v>40461</v>
      </c>
      <c r="M1802" t="s">
        <v>37</v>
      </c>
      <c r="N1802" t="s">
        <v>153</v>
      </c>
      <c r="O1802" t="s">
        <v>31</v>
      </c>
      <c r="P1802">
        <v>3280989</v>
      </c>
      <c r="Q1802" t="s">
        <v>75</v>
      </c>
      <c r="R1802">
        <v>13750.24</v>
      </c>
      <c r="S1802">
        <v>0</v>
      </c>
      <c r="T1802">
        <v>0</v>
      </c>
      <c r="U1802">
        <v>0</v>
      </c>
      <c r="V1802">
        <v>396.66</v>
      </c>
      <c r="W1802">
        <v>0</v>
      </c>
      <c r="X1802">
        <v>0</v>
      </c>
      <c r="Y1802">
        <v>0</v>
      </c>
    </row>
    <row r="1803" spans="1:25" x14ac:dyDescent="0.3">
      <c r="A1803">
        <v>759033</v>
      </c>
      <c r="B1803" t="s">
        <v>150</v>
      </c>
      <c r="C1803" t="s">
        <v>26</v>
      </c>
      <c r="D1803">
        <v>7001</v>
      </c>
      <c r="E1803">
        <v>8149</v>
      </c>
      <c r="F1803" t="s">
        <v>116</v>
      </c>
      <c r="G1803">
        <v>2</v>
      </c>
      <c r="H1803" t="s">
        <v>28</v>
      </c>
      <c r="I1803" t="s">
        <v>29</v>
      </c>
      <c r="J1803">
        <v>40461</v>
      </c>
      <c r="K1803" t="s">
        <v>37</v>
      </c>
      <c r="L1803">
        <v>40461</v>
      </c>
      <c r="M1803" t="s">
        <v>37</v>
      </c>
      <c r="N1803">
        <v>0</v>
      </c>
      <c r="O1803" t="s">
        <v>31</v>
      </c>
      <c r="P1803">
        <v>1250042</v>
      </c>
      <c r="Q1803" t="s">
        <v>374</v>
      </c>
      <c r="R1803">
        <v>57578.98</v>
      </c>
      <c r="S1803">
        <v>6583.3</v>
      </c>
      <c r="T1803">
        <v>0</v>
      </c>
      <c r="U1803">
        <v>0</v>
      </c>
      <c r="V1803">
        <v>2812.85</v>
      </c>
      <c r="W1803">
        <v>396.63</v>
      </c>
      <c r="X1803">
        <v>0</v>
      </c>
      <c r="Y1803">
        <v>0</v>
      </c>
    </row>
    <row r="1804" spans="1:25" x14ac:dyDescent="0.3">
      <c r="A1804">
        <v>721786</v>
      </c>
      <c r="B1804" t="s">
        <v>279</v>
      </c>
      <c r="C1804" t="s">
        <v>26</v>
      </c>
      <c r="D1804">
        <v>7003</v>
      </c>
      <c r="E1804">
        <v>8148</v>
      </c>
      <c r="F1804" t="s">
        <v>280</v>
      </c>
      <c r="G1804">
        <v>4</v>
      </c>
      <c r="H1804" t="s">
        <v>35</v>
      </c>
      <c r="I1804" t="s">
        <v>36</v>
      </c>
      <c r="J1804">
        <v>40461</v>
      </c>
      <c r="K1804" t="s">
        <v>37</v>
      </c>
      <c r="L1804">
        <v>40461</v>
      </c>
      <c r="M1804" t="s">
        <v>37</v>
      </c>
      <c r="N1804" t="s">
        <v>281</v>
      </c>
      <c r="O1804" t="s">
        <v>31</v>
      </c>
      <c r="P1804">
        <v>3936366</v>
      </c>
      <c r="Q1804" t="s">
        <v>220</v>
      </c>
      <c r="R1804">
        <v>44734.400000000001</v>
      </c>
      <c r="S1804">
        <v>19719.7</v>
      </c>
      <c r="T1804">
        <v>0</v>
      </c>
      <c r="U1804">
        <v>0</v>
      </c>
      <c r="V1804">
        <v>1072.22</v>
      </c>
      <c r="W1804">
        <v>326.88</v>
      </c>
      <c r="X1804">
        <v>0</v>
      </c>
      <c r="Y1804">
        <v>0</v>
      </c>
    </row>
    <row r="1805" spans="1:25" x14ac:dyDescent="0.3">
      <c r="A1805">
        <v>145575</v>
      </c>
      <c r="B1805" t="s">
        <v>666</v>
      </c>
      <c r="C1805" t="s">
        <v>26</v>
      </c>
      <c r="D1805">
        <v>7994</v>
      </c>
      <c r="E1805">
        <v>8149</v>
      </c>
      <c r="F1805" t="s">
        <v>667</v>
      </c>
      <c r="G1805">
        <v>4</v>
      </c>
      <c r="H1805" t="s">
        <v>35</v>
      </c>
      <c r="I1805" t="s">
        <v>29</v>
      </c>
      <c r="J1805">
        <v>72954</v>
      </c>
      <c r="K1805" t="s">
        <v>525</v>
      </c>
      <c r="L1805">
        <v>72952</v>
      </c>
      <c r="M1805" t="s">
        <v>526</v>
      </c>
      <c r="N1805" t="s">
        <v>668</v>
      </c>
      <c r="O1805" t="s">
        <v>43</v>
      </c>
      <c r="P1805">
        <v>1563154</v>
      </c>
      <c r="Q1805" t="s">
        <v>705</v>
      </c>
      <c r="R1805">
        <v>25016.3</v>
      </c>
      <c r="S1805">
        <v>0</v>
      </c>
      <c r="T1805">
        <v>0</v>
      </c>
      <c r="U1805">
        <v>0</v>
      </c>
      <c r="V1805">
        <v>327.02</v>
      </c>
      <c r="W1805">
        <v>0</v>
      </c>
      <c r="X1805">
        <v>0</v>
      </c>
      <c r="Y1805">
        <v>0</v>
      </c>
    </row>
    <row r="1806" spans="1:25" x14ac:dyDescent="0.3">
      <c r="A1806">
        <v>742985</v>
      </c>
      <c r="B1806" t="s">
        <v>746</v>
      </c>
      <c r="C1806" t="s">
        <v>26</v>
      </c>
      <c r="D1806">
        <v>7001</v>
      </c>
      <c r="E1806">
        <v>8149</v>
      </c>
      <c r="F1806" t="s">
        <v>684</v>
      </c>
      <c r="G1806">
        <v>3</v>
      </c>
      <c r="H1806" t="s">
        <v>53</v>
      </c>
      <c r="I1806" t="s">
        <v>29</v>
      </c>
      <c r="J1806">
        <v>72140</v>
      </c>
      <c r="K1806" t="s">
        <v>685</v>
      </c>
      <c r="L1806">
        <v>72140</v>
      </c>
      <c r="M1806" t="s">
        <v>685</v>
      </c>
      <c r="N1806" t="s">
        <v>686</v>
      </c>
      <c r="O1806" t="s">
        <v>43</v>
      </c>
      <c r="P1806">
        <v>3490075</v>
      </c>
      <c r="Q1806" t="s">
        <v>96</v>
      </c>
      <c r="R1806">
        <v>2674.79</v>
      </c>
      <c r="S1806">
        <v>0</v>
      </c>
      <c r="T1806">
        <v>0</v>
      </c>
      <c r="U1806">
        <v>0</v>
      </c>
      <c r="V1806">
        <v>175.87</v>
      </c>
      <c r="W1806">
        <v>0</v>
      </c>
      <c r="X1806">
        <v>0</v>
      </c>
      <c r="Y1806">
        <v>0</v>
      </c>
    </row>
    <row r="1807" spans="1:25" x14ac:dyDescent="0.3">
      <c r="A1807">
        <v>837829</v>
      </c>
      <c r="B1807" t="s">
        <v>676</v>
      </c>
      <c r="C1807" t="s">
        <v>26</v>
      </c>
      <c r="D1807">
        <v>7992</v>
      </c>
      <c r="E1807">
        <v>8145</v>
      </c>
      <c r="F1807" t="s">
        <v>347</v>
      </c>
      <c r="G1807">
        <v>3</v>
      </c>
      <c r="H1807" t="s">
        <v>53</v>
      </c>
      <c r="I1807" t="s">
        <v>36</v>
      </c>
      <c r="J1807">
        <v>1468</v>
      </c>
      <c r="K1807" t="s">
        <v>348</v>
      </c>
      <c r="L1807">
        <v>1468</v>
      </c>
      <c r="M1807" t="s">
        <v>348</v>
      </c>
      <c r="N1807" t="s">
        <v>493</v>
      </c>
      <c r="O1807" t="s">
        <v>69</v>
      </c>
      <c r="P1807">
        <v>2390573</v>
      </c>
      <c r="Q1807" t="s">
        <v>651</v>
      </c>
      <c r="R1807">
        <v>50284.38</v>
      </c>
      <c r="S1807">
        <v>0</v>
      </c>
      <c r="T1807">
        <v>0</v>
      </c>
      <c r="U1807">
        <v>0</v>
      </c>
      <c r="V1807">
        <v>506.76</v>
      </c>
      <c r="W1807">
        <v>0</v>
      </c>
      <c r="X1807">
        <v>0</v>
      </c>
      <c r="Y1807">
        <v>0</v>
      </c>
    </row>
    <row r="1808" spans="1:25" x14ac:dyDescent="0.3">
      <c r="A1808">
        <v>183018</v>
      </c>
      <c r="B1808" t="s">
        <v>112</v>
      </c>
      <c r="C1808" t="s">
        <v>26</v>
      </c>
      <c r="D1808">
        <v>7670</v>
      </c>
      <c r="E1808">
        <v>8155</v>
      </c>
      <c r="F1808" t="s">
        <v>113</v>
      </c>
      <c r="G1808">
        <v>4</v>
      </c>
      <c r="H1808" t="s">
        <v>35</v>
      </c>
      <c r="I1808" t="s">
        <v>36</v>
      </c>
      <c r="J1808">
        <v>40206</v>
      </c>
      <c r="K1808" t="s">
        <v>47</v>
      </c>
      <c r="L1808">
        <v>40205</v>
      </c>
      <c r="M1808" t="s">
        <v>48</v>
      </c>
      <c r="N1808" t="s">
        <v>49</v>
      </c>
      <c r="O1808" t="s">
        <v>43</v>
      </c>
      <c r="P1808">
        <v>1554393</v>
      </c>
      <c r="Q1808" t="s">
        <v>773</v>
      </c>
      <c r="R1808">
        <v>74872.5</v>
      </c>
      <c r="S1808">
        <v>0</v>
      </c>
      <c r="T1808">
        <v>0</v>
      </c>
      <c r="U1808">
        <v>0</v>
      </c>
      <c r="V1808">
        <v>1394.34</v>
      </c>
      <c r="W1808">
        <v>0</v>
      </c>
      <c r="X1808">
        <v>0</v>
      </c>
      <c r="Y1808">
        <v>0</v>
      </c>
    </row>
    <row r="1809" spans="1:25" x14ac:dyDescent="0.3">
      <c r="A1809">
        <v>929879</v>
      </c>
      <c r="B1809" t="s">
        <v>162</v>
      </c>
      <c r="C1809" t="s">
        <v>26</v>
      </c>
      <c r="D1809">
        <v>7994</v>
      </c>
      <c r="E1809">
        <v>8149</v>
      </c>
      <c r="F1809" t="s">
        <v>163</v>
      </c>
      <c r="G1809">
        <v>4</v>
      </c>
      <c r="H1809" t="s">
        <v>35</v>
      </c>
      <c r="I1809" t="s">
        <v>29</v>
      </c>
      <c r="J1809">
        <v>72859</v>
      </c>
      <c r="K1809" t="s">
        <v>164</v>
      </c>
      <c r="L1809">
        <v>72859</v>
      </c>
      <c r="M1809" t="s">
        <v>164</v>
      </c>
      <c r="N1809" t="s">
        <v>165</v>
      </c>
      <c r="O1809" t="s">
        <v>43</v>
      </c>
      <c r="P1809">
        <v>1975903</v>
      </c>
      <c r="Q1809" t="s">
        <v>138</v>
      </c>
      <c r="R1809">
        <v>18089.18</v>
      </c>
      <c r="S1809">
        <v>0</v>
      </c>
      <c r="T1809">
        <v>0</v>
      </c>
      <c r="U1809">
        <v>0</v>
      </c>
      <c r="V1809">
        <v>1146.8800000000001</v>
      </c>
      <c r="W1809">
        <v>0</v>
      </c>
      <c r="X1809">
        <v>0</v>
      </c>
      <c r="Y1809">
        <v>0</v>
      </c>
    </row>
    <row r="1810" spans="1:25" x14ac:dyDescent="0.3">
      <c r="A1810">
        <v>925092</v>
      </c>
      <c r="B1810" t="s">
        <v>574</v>
      </c>
      <c r="C1810" t="s">
        <v>26</v>
      </c>
      <c r="D1810">
        <v>7992</v>
      </c>
      <c r="E1810">
        <v>8149</v>
      </c>
      <c r="F1810" t="s">
        <v>575</v>
      </c>
      <c r="G1810">
        <v>2</v>
      </c>
      <c r="H1810" t="s">
        <v>28</v>
      </c>
      <c r="I1810" t="s">
        <v>36</v>
      </c>
      <c r="J1810">
        <v>40405</v>
      </c>
      <c r="K1810" t="s">
        <v>576</v>
      </c>
      <c r="L1810">
        <v>40405</v>
      </c>
      <c r="M1810" t="s">
        <v>576</v>
      </c>
      <c r="N1810">
        <v>0</v>
      </c>
      <c r="O1810" t="s">
        <v>43</v>
      </c>
      <c r="P1810">
        <v>2830362</v>
      </c>
      <c r="Q1810" t="s">
        <v>791</v>
      </c>
      <c r="R1810">
        <v>36653.32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</row>
    <row r="1811" spans="1:25" x14ac:dyDescent="0.3">
      <c r="A1811">
        <v>950067</v>
      </c>
      <c r="B1811" t="s">
        <v>175</v>
      </c>
      <c r="C1811" t="s">
        <v>26</v>
      </c>
      <c r="D1811">
        <v>7001</v>
      </c>
      <c r="E1811">
        <v>8149</v>
      </c>
      <c r="F1811" t="s">
        <v>176</v>
      </c>
      <c r="G1811">
        <v>4</v>
      </c>
      <c r="H1811" t="s">
        <v>35</v>
      </c>
      <c r="I1811" t="s">
        <v>29</v>
      </c>
      <c r="J1811">
        <v>40083</v>
      </c>
      <c r="K1811" t="s">
        <v>177</v>
      </c>
      <c r="L1811">
        <v>40083</v>
      </c>
      <c r="M1811" t="s">
        <v>177</v>
      </c>
      <c r="N1811" t="s">
        <v>178</v>
      </c>
      <c r="O1811" t="s">
        <v>43</v>
      </c>
      <c r="P1811">
        <v>2647691</v>
      </c>
      <c r="Q1811" t="s">
        <v>480</v>
      </c>
      <c r="R1811">
        <v>20836.3</v>
      </c>
      <c r="S1811">
        <v>0</v>
      </c>
      <c r="T1811">
        <v>5826.82</v>
      </c>
      <c r="U1811">
        <v>0</v>
      </c>
      <c r="V1811">
        <v>1889.02</v>
      </c>
      <c r="W1811">
        <v>0</v>
      </c>
      <c r="X1811">
        <v>417.87</v>
      </c>
      <c r="Y1811">
        <v>0</v>
      </c>
    </row>
    <row r="1812" spans="1:25" x14ac:dyDescent="0.3">
      <c r="A1812">
        <v>103438</v>
      </c>
      <c r="B1812" t="s">
        <v>45</v>
      </c>
      <c r="C1812" t="s">
        <v>26</v>
      </c>
      <c r="D1812">
        <v>7670</v>
      </c>
      <c r="E1812">
        <v>8155</v>
      </c>
      <c r="F1812" t="s">
        <v>46</v>
      </c>
      <c r="G1812">
        <v>4</v>
      </c>
      <c r="H1812" t="s">
        <v>35</v>
      </c>
      <c r="I1812" t="s">
        <v>36</v>
      </c>
      <c r="J1812">
        <v>40206</v>
      </c>
      <c r="K1812" t="s">
        <v>47</v>
      </c>
      <c r="L1812">
        <v>40205</v>
      </c>
      <c r="M1812" t="s">
        <v>48</v>
      </c>
      <c r="N1812" t="s">
        <v>49</v>
      </c>
      <c r="O1812" t="s">
        <v>43</v>
      </c>
      <c r="P1812">
        <v>3945672</v>
      </c>
      <c r="Q1812" t="s">
        <v>505</v>
      </c>
      <c r="R1812">
        <v>11042.69</v>
      </c>
      <c r="S1812">
        <v>0</v>
      </c>
      <c r="T1812">
        <v>0</v>
      </c>
      <c r="U1812">
        <v>0</v>
      </c>
      <c r="V1812">
        <v>-167.23</v>
      </c>
      <c r="W1812">
        <v>0</v>
      </c>
      <c r="X1812">
        <v>0</v>
      </c>
      <c r="Y1812">
        <v>0</v>
      </c>
    </row>
    <row r="1813" spans="1:25" x14ac:dyDescent="0.3">
      <c r="A1813">
        <v>464478</v>
      </c>
      <c r="B1813" t="s">
        <v>591</v>
      </c>
      <c r="C1813" t="s">
        <v>26</v>
      </c>
      <c r="D1813">
        <v>7003</v>
      </c>
      <c r="E1813">
        <v>8148</v>
      </c>
      <c r="F1813" t="s">
        <v>592</v>
      </c>
      <c r="G1813">
        <v>4</v>
      </c>
      <c r="H1813" t="s">
        <v>35</v>
      </c>
      <c r="I1813" t="s">
        <v>36</v>
      </c>
      <c r="J1813">
        <v>40461</v>
      </c>
      <c r="K1813" t="s">
        <v>37</v>
      </c>
      <c r="L1813">
        <v>40461</v>
      </c>
      <c r="M1813" t="s">
        <v>37</v>
      </c>
      <c r="N1813" t="s">
        <v>593</v>
      </c>
      <c r="O1813" t="s">
        <v>31</v>
      </c>
      <c r="P1813">
        <v>2291870</v>
      </c>
      <c r="Q1813" t="s">
        <v>64</v>
      </c>
      <c r="R1813">
        <v>272.39999999999998</v>
      </c>
      <c r="S1813">
        <v>272.39999999999998</v>
      </c>
      <c r="T1813">
        <v>0</v>
      </c>
      <c r="U1813">
        <v>0</v>
      </c>
      <c r="V1813">
        <v>12.59</v>
      </c>
      <c r="W1813">
        <v>12.59</v>
      </c>
      <c r="X1813">
        <v>0</v>
      </c>
      <c r="Y1813">
        <v>0</v>
      </c>
    </row>
    <row r="1814" spans="1:25" x14ac:dyDescent="0.3">
      <c r="A1814">
        <v>863417</v>
      </c>
      <c r="B1814" t="s">
        <v>481</v>
      </c>
      <c r="C1814" t="s">
        <v>26</v>
      </c>
      <c r="D1814">
        <v>7003</v>
      </c>
      <c r="E1814">
        <v>8148</v>
      </c>
      <c r="F1814" t="s">
        <v>482</v>
      </c>
      <c r="G1814">
        <v>4</v>
      </c>
      <c r="H1814" t="s">
        <v>35</v>
      </c>
      <c r="I1814" t="s">
        <v>36</v>
      </c>
      <c r="J1814">
        <v>40461</v>
      </c>
      <c r="K1814" t="s">
        <v>37</v>
      </c>
      <c r="L1814">
        <v>40461</v>
      </c>
      <c r="M1814" t="s">
        <v>37</v>
      </c>
      <c r="N1814" t="s">
        <v>483</v>
      </c>
      <c r="O1814" t="s">
        <v>31</v>
      </c>
      <c r="P1814">
        <v>3465937</v>
      </c>
      <c r="Q1814" t="s">
        <v>124</v>
      </c>
      <c r="R1814">
        <v>1644.92</v>
      </c>
      <c r="S1814">
        <v>822.46</v>
      </c>
      <c r="T1814">
        <v>0</v>
      </c>
      <c r="U1814">
        <v>0</v>
      </c>
      <c r="V1814">
        <v>27.43</v>
      </c>
      <c r="W1814">
        <v>13.68</v>
      </c>
      <c r="X1814">
        <v>0</v>
      </c>
      <c r="Y1814">
        <v>0</v>
      </c>
    </row>
    <row r="1815" spans="1:25" x14ac:dyDescent="0.3">
      <c r="A1815">
        <v>458677</v>
      </c>
      <c r="B1815" t="s">
        <v>65</v>
      </c>
      <c r="C1815" t="s">
        <v>26</v>
      </c>
      <c r="D1815">
        <v>7992</v>
      </c>
      <c r="E1815">
        <v>8149</v>
      </c>
      <c r="F1815" t="s">
        <v>182</v>
      </c>
      <c r="G1815">
        <v>4</v>
      </c>
      <c r="H1815" t="s">
        <v>35</v>
      </c>
      <c r="I1815" t="s">
        <v>29</v>
      </c>
      <c r="J1815">
        <v>2133</v>
      </c>
      <c r="K1815" t="s">
        <v>67</v>
      </c>
      <c r="L1815">
        <v>2133</v>
      </c>
      <c r="M1815" t="s">
        <v>67</v>
      </c>
      <c r="N1815" t="s">
        <v>68</v>
      </c>
      <c r="O1815" t="s">
        <v>69</v>
      </c>
      <c r="P1815">
        <v>3544202</v>
      </c>
      <c r="Q1815" t="s">
        <v>131</v>
      </c>
      <c r="R1815">
        <v>0</v>
      </c>
      <c r="S1815">
        <v>0</v>
      </c>
      <c r="T1815">
        <v>0</v>
      </c>
      <c r="U1815">
        <v>0</v>
      </c>
      <c r="V1815">
        <v>19.14</v>
      </c>
      <c r="W1815">
        <v>0</v>
      </c>
      <c r="X1815">
        <v>0</v>
      </c>
      <c r="Y1815">
        <v>0</v>
      </c>
    </row>
    <row r="1816" spans="1:25" x14ac:dyDescent="0.3">
      <c r="A1816">
        <v>76007</v>
      </c>
      <c r="B1816" t="s">
        <v>400</v>
      </c>
      <c r="C1816" t="s">
        <v>26</v>
      </c>
      <c r="D1816">
        <v>7994</v>
      </c>
      <c r="E1816">
        <v>8149</v>
      </c>
      <c r="F1816" t="s">
        <v>52</v>
      </c>
      <c r="G1816">
        <v>3</v>
      </c>
      <c r="H1816" t="s">
        <v>53</v>
      </c>
      <c r="I1816" t="s">
        <v>36</v>
      </c>
      <c r="J1816">
        <v>40263</v>
      </c>
      <c r="K1816" t="s">
        <v>398</v>
      </c>
      <c r="L1816">
        <v>40263</v>
      </c>
      <c r="M1816" t="s">
        <v>398</v>
      </c>
      <c r="N1816" t="s">
        <v>55</v>
      </c>
      <c r="O1816" t="s">
        <v>43</v>
      </c>
      <c r="P1816">
        <v>1541317</v>
      </c>
      <c r="Q1816" t="s">
        <v>1296</v>
      </c>
      <c r="R1816">
        <v>11279.59</v>
      </c>
      <c r="S1816">
        <v>0</v>
      </c>
      <c r="T1816">
        <v>0</v>
      </c>
      <c r="U1816">
        <v>0</v>
      </c>
      <c r="V1816">
        <v>261.32</v>
      </c>
      <c r="W1816">
        <v>0</v>
      </c>
      <c r="X1816">
        <v>0</v>
      </c>
      <c r="Y1816">
        <v>0</v>
      </c>
    </row>
    <row r="1817" spans="1:25" x14ac:dyDescent="0.3">
      <c r="A1817">
        <v>268209</v>
      </c>
      <c r="B1817" t="s">
        <v>301</v>
      </c>
      <c r="C1817" t="s">
        <v>26</v>
      </c>
      <c r="D1817">
        <v>7003</v>
      </c>
      <c r="E1817">
        <v>8148</v>
      </c>
      <c r="F1817" t="s">
        <v>280</v>
      </c>
      <c r="G1817">
        <v>4</v>
      </c>
      <c r="H1817" t="s">
        <v>35</v>
      </c>
      <c r="I1817" t="s">
        <v>36</v>
      </c>
      <c r="J1817">
        <v>40461</v>
      </c>
      <c r="K1817" t="s">
        <v>37</v>
      </c>
      <c r="L1817">
        <v>40461</v>
      </c>
      <c r="M1817" t="s">
        <v>37</v>
      </c>
      <c r="N1817" t="s">
        <v>302</v>
      </c>
      <c r="O1817" t="s">
        <v>31</v>
      </c>
      <c r="P1817">
        <v>2293538</v>
      </c>
      <c r="Q1817" t="s">
        <v>39</v>
      </c>
      <c r="R1817">
        <v>10997.19</v>
      </c>
      <c r="S1817">
        <v>5517.2</v>
      </c>
      <c r="T1817">
        <v>0</v>
      </c>
      <c r="U1817">
        <v>0</v>
      </c>
      <c r="V1817">
        <v>487.51</v>
      </c>
      <c r="W1817">
        <v>254.35</v>
      </c>
      <c r="X1817">
        <v>0</v>
      </c>
      <c r="Y1817">
        <v>0</v>
      </c>
    </row>
    <row r="1818" spans="1:25" x14ac:dyDescent="0.3">
      <c r="A1818">
        <v>192701</v>
      </c>
      <c r="B1818" t="s">
        <v>1463</v>
      </c>
      <c r="C1818" t="s">
        <v>26</v>
      </c>
      <c r="D1818">
        <v>7989</v>
      </c>
      <c r="E1818">
        <v>8149</v>
      </c>
      <c r="F1818" t="s">
        <v>1464</v>
      </c>
      <c r="G1818">
        <v>2</v>
      </c>
      <c r="H1818" t="s">
        <v>28</v>
      </c>
      <c r="I1818" t="s">
        <v>761</v>
      </c>
      <c r="J1818">
        <v>35000</v>
      </c>
      <c r="K1818" t="s">
        <v>762</v>
      </c>
      <c r="L1818">
        <v>35000</v>
      </c>
      <c r="M1818" t="s">
        <v>762</v>
      </c>
      <c r="N1818">
        <v>0</v>
      </c>
      <c r="O1818" t="s">
        <v>31</v>
      </c>
      <c r="P1818">
        <v>3676434</v>
      </c>
      <c r="Q1818" t="s">
        <v>286</v>
      </c>
      <c r="R1818">
        <v>332480</v>
      </c>
      <c r="S1818">
        <v>57720</v>
      </c>
      <c r="T1818">
        <v>0</v>
      </c>
      <c r="U1818">
        <v>0</v>
      </c>
      <c r="V1818">
        <v>7239.53</v>
      </c>
      <c r="W1818">
        <v>2517.7199999999998</v>
      </c>
      <c r="X1818">
        <v>0</v>
      </c>
      <c r="Y1818">
        <v>0</v>
      </c>
    </row>
    <row r="1819" spans="1:25" x14ac:dyDescent="0.3">
      <c r="A1819">
        <v>339819</v>
      </c>
      <c r="B1819" t="s">
        <v>1157</v>
      </c>
      <c r="C1819" t="s">
        <v>26</v>
      </c>
      <c r="D1819">
        <v>7994</v>
      </c>
      <c r="E1819">
        <v>8149</v>
      </c>
      <c r="F1819" t="s">
        <v>1158</v>
      </c>
      <c r="G1819">
        <v>3</v>
      </c>
      <c r="H1819" t="s">
        <v>53</v>
      </c>
      <c r="I1819" t="s">
        <v>29</v>
      </c>
      <c r="J1819">
        <v>72500</v>
      </c>
      <c r="K1819" t="s">
        <v>1159</v>
      </c>
      <c r="L1819">
        <v>72480</v>
      </c>
      <c r="M1819" t="s">
        <v>130</v>
      </c>
      <c r="N1819">
        <v>0</v>
      </c>
      <c r="O1819" t="s">
        <v>43</v>
      </c>
      <c r="P1819">
        <v>2652154</v>
      </c>
      <c r="Q1819" t="s">
        <v>70</v>
      </c>
      <c r="R1819">
        <v>46823.05</v>
      </c>
      <c r="S1819">
        <v>9364.61</v>
      </c>
      <c r="T1819">
        <v>0</v>
      </c>
      <c r="U1819">
        <v>0</v>
      </c>
      <c r="V1819">
        <v>2628.03</v>
      </c>
      <c r="W1819">
        <v>525.66999999999996</v>
      </c>
      <c r="X1819">
        <v>0</v>
      </c>
      <c r="Y1819">
        <v>0</v>
      </c>
    </row>
    <row r="1820" spans="1:25" x14ac:dyDescent="0.3">
      <c r="A1820">
        <v>870904</v>
      </c>
      <c r="B1820" t="s">
        <v>108</v>
      </c>
      <c r="C1820" t="s">
        <v>26</v>
      </c>
      <c r="D1820">
        <v>7995</v>
      </c>
      <c r="E1820">
        <v>8113</v>
      </c>
      <c r="F1820" t="s">
        <v>109</v>
      </c>
      <c r="G1820">
        <v>4</v>
      </c>
      <c r="H1820" t="s">
        <v>35</v>
      </c>
      <c r="I1820" t="s">
        <v>36</v>
      </c>
      <c r="J1820">
        <v>40558</v>
      </c>
      <c r="K1820" t="s">
        <v>73</v>
      </c>
      <c r="L1820">
        <v>40558</v>
      </c>
      <c r="M1820" t="s">
        <v>73</v>
      </c>
      <c r="N1820" t="s">
        <v>110</v>
      </c>
      <c r="O1820" t="s">
        <v>69</v>
      </c>
      <c r="P1820">
        <v>3652864</v>
      </c>
      <c r="Q1820" t="s">
        <v>532</v>
      </c>
      <c r="R1820">
        <v>40143.57</v>
      </c>
      <c r="S1820">
        <v>22881.56</v>
      </c>
      <c r="T1820">
        <v>0</v>
      </c>
      <c r="U1820">
        <v>0</v>
      </c>
      <c r="V1820">
        <v>1251.4000000000001</v>
      </c>
      <c r="W1820">
        <v>726.99</v>
      </c>
      <c r="X1820">
        <v>0</v>
      </c>
      <c r="Y1820">
        <v>175.05</v>
      </c>
    </row>
    <row r="1821" spans="1:25" x14ac:dyDescent="0.3">
      <c r="A1821">
        <v>950067</v>
      </c>
      <c r="B1821" t="s">
        <v>175</v>
      </c>
      <c r="C1821" t="s">
        <v>26</v>
      </c>
      <c r="D1821">
        <v>7001</v>
      </c>
      <c r="E1821">
        <v>8149</v>
      </c>
      <c r="F1821" t="s">
        <v>176</v>
      </c>
      <c r="G1821">
        <v>4</v>
      </c>
      <c r="H1821" t="s">
        <v>35</v>
      </c>
      <c r="I1821" t="s">
        <v>29</v>
      </c>
      <c r="J1821">
        <v>40083</v>
      </c>
      <c r="K1821" t="s">
        <v>177</v>
      </c>
      <c r="L1821">
        <v>40083</v>
      </c>
      <c r="M1821" t="s">
        <v>177</v>
      </c>
      <c r="N1821" t="s">
        <v>178</v>
      </c>
      <c r="O1821" t="s">
        <v>43</v>
      </c>
      <c r="P1821">
        <v>3920865</v>
      </c>
      <c r="Q1821" t="s">
        <v>179</v>
      </c>
      <c r="R1821">
        <v>5644.56</v>
      </c>
      <c r="S1821">
        <v>0</v>
      </c>
      <c r="T1821">
        <v>0</v>
      </c>
      <c r="U1821">
        <v>0</v>
      </c>
      <c r="V1821">
        <v>709.18</v>
      </c>
      <c r="W1821">
        <v>0</v>
      </c>
      <c r="X1821">
        <v>0</v>
      </c>
      <c r="Y1821">
        <v>0</v>
      </c>
    </row>
    <row r="1822" spans="1:25" x14ac:dyDescent="0.3">
      <c r="A1822">
        <v>730650</v>
      </c>
      <c r="B1822" t="s">
        <v>1443</v>
      </c>
      <c r="C1822" t="s">
        <v>26</v>
      </c>
      <c r="D1822">
        <v>7001</v>
      </c>
      <c r="E1822">
        <v>8149</v>
      </c>
      <c r="F1822" t="s">
        <v>1444</v>
      </c>
      <c r="G1822">
        <v>2</v>
      </c>
      <c r="H1822" t="s">
        <v>28</v>
      </c>
      <c r="I1822" t="s">
        <v>29</v>
      </c>
      <c r="J1822">
        <v>36494</v>
      </c>
      <c r="K1822" t="s">
        <v>1445</v>
      </c>
      <c r="L1822">
        <v>36494</v>
      </c>
      <c r="M1822" t="s">
        <v>1445</v>
      </c>
      <c r="N1822">
        <v>0</v>
      </c>
      <c r="O1822" t="s">
        <v>69</v>
      </c>
      <c r="P1822">
        <v>3295748</v>
      </c>
      <c r="Q1822" t="s">
        <v>383</v>
      </c>
      <c r="R1822">
        <v>0</v>
      </c>
      <c r="S1822">
        <v>0</v>
      </c>
      <c r="T1822">
        <v>1842.98</v>
      </c>
      <c r="U1822">
        <v>0</v>
      </c>
      <c r="V1822">
        <v>0</v>
      </c>
      <c r="W1822">
        <v>0</v>
      </c>
      <c r="X1822">
        <v>79.62</v>
      </c>
      <c r="Y1822">
        <v>0</v>
      </c>
    </row>
    <row r="1823" spans="1:25" x14ac:dyDescent="0.3">
      <c r="A1823">
        <v>870904</v>
      </c>
      <c r="B1823" t="s">
        <v>108</v>
      </c>
      <c r="C1823" t="s">
        <v>26</v>
      </c>
      <c r="D1823">
        <v>7995</v>
      </c>
      <c r="E1823">
        <v>8113</v>
      </c>
      <c r="F1823" t="s">
        <v>109</v>
      </c>
      <c r="G1823">
        <v>4</v>
      </c>
      <c r="H1823" t="s">
        <v>35</v>
      </c>
      <c r="I1823" t="s">
        <v>36</v>
      </c>
      <c r="J1823">
        <v>40558</v>
      </c>
      <c r="K1823" t="s">
        <v>73</v>
      </c>
      <c r="L1823">
        <v>40558</v>
      </c>
      <c r="M1823" t="s">
        <v>73</v>
      </c>
      <c r="N1823" t="s">
        <v>110</v>
      </c>
      <c r="O1823" t="s">
        <v>69</v>
      </c>
      <c r="P1823">
        <v>2291870</v>
      </c>
      <c r="Q1823" t="s">
        <v>64</v>
      </c>
      <c r="R1823">
        <v>1085.8499999999999</v>
      </c>
      <c r="S1823">
        <v>544.42999999999995</v>
      </c>
      <c r="T1823">
        <v>0</v>
      </c>
      <c r="U1823">
        <v>0</v>
      </c>
      <c r="V1823">
        <v>48.98</v>
      </c>
      <c r="W1823">
        <v>24.81</v>
      </c>
      <c r="X1823">
        <v>0</v>
      </c>
      <c r="Y1823">
        <v>0</v>
      </c>
    </row>
    <row r="1824" spans="1:25" x14ac:dyDescent="0.3">
      <c r="A1824">
        <v>459574</v>
      </c>
      <c r="B1824" t="s">
        <v>323</v>
      </c>
      <c r="C1824" t="s">
        <v>26</v>
      </c>
      <c r="D1824">
        <v>7670</v>
      </c>
      <c r="E1824">
        <v>8155</v>
      </c>
      <c r="F1824" t="s">
        <v>113</v>
      </c>
      <c r="G1824">
        <v>2</v>
      </c>
      <c r="H1824" t="s">
        <v>28</v>
      </c>
      <c r="I1824" t="s">
        <v>36</v>
      </c>
      <c r="J1824">
        <v>40206</v>
      </c>
      <c r="K1824" t="s">
        <v>47</v>
      </c>
      <c r="L1824">
        <v>40205</v>
      </c>
      <c r="M1824" t="s">
        <v>48</v>
      </c>
      <c r="N1824">
        <v>0</v>
      </c>
      <c r="O1824" t="s">
        <v>43</v>
      </c>
      <c r="P1824">
        <v>3489978</v>
      </c>
      <c r="Q1824" t="s">
        <v>50</v>
      </c>
      <c r="R1824">
        <v>228.42</v>
      </c>
      <c r="S1824">
        <v>152.28</v>
      </c>
      <c r="T1824">
        <v>0</v>
      </c>
      <c r="U1824">
        <v>0</v>
      </c>
      <c r="V1824">
        <v>92.92</v>
      </c>
      <c r="W1824">
        <v>65.819999999999993</v>
      </c>
      <c r="X1824">
        <v>0</v>
      </c>
      <c r="Y1824">
        <v>0</v>
      </c>
    </row>
    <row r="1825" spans="1:25" x14ac:dyDescent="0.3">
      <c r="A1825">
        <v>225157</v>
      </c>
      <c r="B1825" t="s">
        <v>433</v>
      </c>
      <c r="C1825" t="s">
        <v>26</v>
      </c>
      <c r="D1825">
        <v>879</v>
      </c>
      <c r="E1825">
        <v>8149</v>
      </c>
      <c r="F1825" t="s">
        <v>434</v>
      </c>
      <c r="G1825">
        <v>4</v>
      </c>
      <c r="H1825" t="s">
        <v>35</v>
      </c>
      <c r="I1825" t="s">
        <v>29</v>
      </c>
      <c r="J1825">
        <v>40810</v>
      </c>
      <c r="K1825" t="s">
        <v>435</v>
      </c>
      <c r="L1825">
        <v>40810</v>
      </c>
      <c r="M1825" t="s">
        <v>435</v>
      </c>
      <c r="N1825" t="s">
        <v>436</v>
      </c>
      <c r="O1825" t="s">
        <v>69</v>
      </c>
      <c r="P1825">
        <v>1502509</v>
      </c>
      <c r="Q1825" t="s">
        <v>579</v>
      </c>
      <c r="R1825">
        <v>7390.32</v>
      </c>
      <c r="S1825">
        <v>7390.32</v>
      </c>
      <c r="T1825">
        <v>0</v>
      </c>
      <c r="U1825">
        <v>0</v>
      </c>
      <c r="V1825">
        <v>188.94</v>
      </c>
      <c r="W1825">
        <v>188.94</v>
      </c>
      <c r="X1825">
        <v>0</v>
      </c>
      <c r="Y1825">
        <v>0</v>
      </c>
    </row>
    <row r="1826" spans="1:25" x14ac:dyDescent="0.3">
      <c r="A1826">
        <v>82600</v>
      </c>
      <c r="B1826" t="s">
        <v>528</v>
      </c>
      <c r="C1826" t="s">
        <v>26</v>
      </c>
      <c r="D1826">
        <v>7001</v>
      </c>
      <c r="E1826">
        <v>8149</v>
      </c>
      <c r="F1826" t="s">
        <v>529</v>
      </c>
      <c r="G1826">
        <v>4</v>
      </c>
      <c r="H1826" t="s">
        <v>35</v>
      </c>
      <c r="I1826" t="s">
        <v>29</v>
      </c>
      <c r="J1826">
        <v>72254</v>
      </c>
      <c r="K1826" t="s">
        <v>530</v>
      </c>
      <c r="L1826">
        <v>72254</v>
      </c>
      <c r="M1826" t="s">
        <v>530</v>
      </c>
      <c r="N1826" t="s">
        <v>531</v>
      </c>
      <c r="O1826" t="s">
        <v>69</v>
      </c>
      <c r="P1826">
        <v>3712734</v>
      </c>
      <c r="Q1826" t="s">
        <v>414</v>
      </c>
      <c r="R1826">
        <v>0</v>
      </c>
      <c r="S1826">
        <v>0</v>
      </c>
      <c r="T1826">
        <v>2464.84</v>
      </c>
      <c r="U1826">
        <v>0</v>
      </c>
      <c r="V1826">
        <v>0</v>
      </c>
      <c r="W1826">
        <v>0</v>
      </c>
      <c r="X1826">
        <v>338.98</v>
      </c>
      <c r="Y1826">
        <v>0</v>
      </c>
    </row>
    <row r="1827" spans="1:25" x14ac:dyDescent="0.3">
      <c r="A1827">
        <v>193823</v>
      </c>
      <c r="B1827" t="s">
        <v>551</v>
      </c>
      <c r="C1827" t="s">
        <v>26</v>
      </c>
      <c r="D1827">
        <v>7003</v>
      </c>
      <c r="E1827">
        <v>8148</v>
      </c>
      <c r="F1827" t="s">
        <v>552</v>
      </c>
      <c r="G1827">
        <v>2</v>
      </c>
      <c r="H1827" t="s">
        <v>28</v>
      </c>
      <c r="I1827" t="s">
        <v>36</v>
      </c>
      <c r="J1827">
        <v>40461</v>
      </c>
      <c r="K1827" t="s">
        <v>37</v>
      </c>
      <c r="L1827">
        <v>40461</v>
      </c>
      <c r="M1827" t="s">
        <v>37</v>
      </c>
      <c r="N1827">
        <v>0</v>
      </c>
      <c r="O1827" t="s">
        <v>31</v>
      </c>
      <c r="P1827">
        <v>2291870</v>
      </c>
      <c r="Q1827" t="s">
        <v>64</v>
      </c>
      <c r="R1827">
        <v>509.76</v>
      </c>
      <c r="S1827">
        <v>254.88</v>
      </c>
      <c r="T1827">
        <v>0</v>
      </c>
      <c r="U1827">
        <v>0</v>
      </c>
      <c r="V1827">
        <v>96.35</v>
      </c>
      <c r="W1827">
        <v>48.17</v>
      </c>
      <c r="X1827">
        <v>0</v>
      </c>
      <c r="Y1827">
        <v>0</v>
      </c>
    </row>
    <row r="1828" spans="1:25" x14ac:dyDescent="0.3">
      <c r="A1828">
        <v>25415</v>
      </c>
      <c r="B1828" t="s">
        <v>751</v>
      </c>
      <c r="C1828" t="s">
        <v>26</v>
      </c>
      <c r="D1828">
        <v>7994</v>
      </c>
      <c r="E1828">
        <v>8115</v>
      </c>
      <c r="F1828" t="s">
        <v>52</v>
      </c>
      <c r="G1828">
        <v>4</v>
      </c>
      <c r="H1828" t="s">
        <v>35</v>
      </c>
      <c r="I1828" t="s">
        <v>36</v>
      </c>
      <c r="J1828">
        <v>40263</v>
      </c>
      <c r="K1828" t="s">
        <v>398</v>
      </c>
      <c r="L1828">
        <v>40263</v>
      </c>
      <c r="M1828" t="s">
        <v>398</v>
      </c>
      <c r="N1828" t="s">
        <v>55</v>
      </c>
      <c r="O1828" t="s">
        <v>43</v>
      </c>
      <c r="P1828">
        <v>3586047</v>
      </c>
      <c r="Q1828" t="s">
        <v>669</v>
      </c>
      <c r="R1828">
        <v>10839.13</v>
      </c>
      <c r="S1828">
        <v>10839.13</v>
      </c>
      <c r="T1828">
        <v>0</v>
      </c>
      <c r="U1828">
        <v>0</v>
      </c>
      <c r="V1828">
        <v>559.41</v>
      </c>
      <c r="W1828">
        <v>559.41</v>
      </c>
      <c r="X1828">
        <v>0</v>
      </c>
      <c r="Y1828">
        <v>0</v>
      </c>
    </row>
    <row r="1829" spans="1:25" x14ac:dyDescent="0.3">
      <c r="A1829">
        <v>442984</v>
      </c>
      <c r="B1829" t="s">
        <v>202</v>
      </c>
      <c r="C1829" t="s">
        <v>26</v>
      </c>
      <c r="D1829">
        <v>7003</v>
      </c>
      <c r="E1829">
        <v>8148</v>
      </c>
      <c r="F1829" t="s">
        <v>203</v>
      </c>
      <c r="G1829">
        <v>2</v>
      </c>
      <c r="H1829" t="s">
        <v>28</v>
      </c>
      <c r="I1829" t="s">
        <v>36</v>
      </c>
      <c r="J1829">
        <v>40461</v>
      </c>
      <c r="K1829" t="s">
        <v>37</v>
      </c>
      <c r="L1829">
        <v>40461</v>
      </c>
      <c r="M1829" t="s">
        <v>37</v>
      </c>
      <c r="N1829">
        <v>0</v>
      </c>
      <c r="O1829" t="s">
        <v>31</v>
      </c>
      <c r="P1829">
        <v>2331965</v>
      </c>
      <c r="Q1829" t="s">
        <v>1465</v>
      </c>
      <c r="R1829">
        <v>-23436.84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</row>
    <row r="1830" spans="1:25" x14ac:dyDescent="0.3">
      <c r="A1830">
        <v>748451</v>
      </c>
      <c r="B1830" t="s">
        <v>1466</v>
      </c>
      <c r="C1830" t="s">
        <v>26</v>
      </c>
      <c r="D1830">
        <v>7994</v>
      </c>
      <c r="E1830">
        <v>8149</v>
      </c>
      <c r="F1830" t="s">
        <v>1467</v>
      </c>
      <c r="G1830">
        <v>3</v>
      </c>
      <c r="H1830" t="s">
        <v>53</v>
      </c>
      <c r="I1830" t="s">
        <v>29</v>
      </c>
      <c r="J1830">
        <v>72387</v>
      </c>
      <c r="K1830" t="s">
        <v>809</v>
      </c>
      <c r="L1830">
        <v>72387</v>
      </c>
      <c r="M1830" t="s">
        <v>809</v>
      </c>
      <c r="N1830" t="s">
        <v>860</v>
      </c>
      <c r="O1830" t="s">
        <v>43</v>
      </c>
      <c r="P1830">
        <v>3295763</v>
      </c>
      <c r="Q1830" t="s">
        <v>383</v>
      </c>
      <c r="R1830">
        <v>0</v>
      </c>
      <c r="S1830">
        <v>0</v>
      </c>
      <c r="T1830">
        <v>20972.29</v>
      </c>
      <c r="U1830">
        <v>0</v>
      </c>
      <c r="V1830">
        <v>0</v>
      </c>
      <c r="W1830">
        <v>0</v>
      </c>
      <c r="X1830">
        <v>1810.25</v>
      </c>
      <c r="Y1830">
        <v>0</v>
      </c>
    </row>
    <row r="1831" spans="1:25" x14ac:dyDescent="0.3">
      <c r="A1831">
        <v>733658</v>
      </c>
      <c r="B1831" t="s">
        <v>864</v>
      </c>
      <c r="C1831" t="s">
        <v>26</v>
      </c>
      <c r="D1831">
        <v>7994</v>
      </c>
      <c r="E1831">
        <v>8149</v>
      </c>
      <c r="F1831" t="s">
        <v>231</v>
      </c>
      <c r="G1831">
        <v>3</v>
      </c>
      <c r="H1831" t="s">
        <v>53</v>
      </c>
      <c r="I1831" t="s">
        <v>29</v>
      </c>
      <c r="J1831">
        <v>72859</v>
      </c>
      <c r="K1831" t="s">
        <v>164</v>
      </c>
      <c r="L1831">
        <v>72859</v>
      </c>
      <c r="M1831" t="s">
        <v>164</v>
      </c>
      <c r="N1831" t="s">
        <v>165</v>
      </c>
      <c r="O1831" t="s">
        <v>43</v>
      </c>
      <c r="P1831">
        <v>2676567</v>
      </c>
      <c r="Q1831" t="s">
        <v>1274</v>
      </c>
      <c r="R1831">
        <v>0</v>
      </c>
      <c r="S1831">
        <v>0</v>
      </c>
      <c r="T1831">
        <v>0</v>
      </c>
      <c r="U1831">
        <v>47958.879999999997</v>
      </c>
      <c r="V1831">
        <v>0</v>
      </c>
      <c r="W1831">
        <v>0</v>
      </c>
      <c r="X1831">
        <v>0</v>
      </c>
      <c r="Y1831">
        <v>2766.86</v>
      </c>
    </row>
    <row r="1832" spans="1:25" x14ac:dyDescent="0.3">
      <c r="A1832">
        <v>203496</v>
      </c>
      <c r="B1832" t="s">
        <v>680</v>
      </c>
      <c r="C1832" t="s">
        <v>26</v>
      </c>
      <c r="D1832">
        <v>7003</v>
      </c>
      <c r="E1832">
        <v>8148</v>
      </c>
      <c r="F1832" t="s">
        <v>681</v>
      </c>
      <c r="G1832">
        <v>2</v>
      </c>
      <c r="H1832" t="s">
        <v>28</v>
      </c>
      <c r="I1832" t="s">
        <v>36</v>
      </c>
      <c r="J1832">
        <v>40461</v>
      </c>
      <c r="K1832" t="s">
        <v>37</v>
      </c>
      <c r="L1832">
        <v>40461</v>
      </c>
      <c r="M1832" t="s">
        <v>37</v>
      </c>
      <c r="N1832">
        <v>0</v>
      </c>
      <c r="O1832" t="s">
        <v>31</v>
      </c>
      <c r="P1832">
        <v>1250042</v>
      </c>
      <c r="Q1832" t="s">
        <v>374</v>
      </c>
      <c r="R1832">
        <v>10302</v>
      </c>
      <c r="S1832">
        <v>0</v>
      </c>
      <c r="T1832">
        <v>0</v>
      </c>
      <c r="U1832">
        <v>0</v>
      </c>
      <c r="V1832">
        <v>461.61</v>
      </c>
      <c r="W1832">
        <v>0</v>
      </c>
      <c r="X1832">
        <v>0</v>
      </c>
      <c r="Y1832">
        <v>0</v>
      </c>
    </row>
    <row r="1833" spans="1:25" x14ac:dyDescent="0.3">
      <c r="A1833">
        <v>442984</v>
      </c>
      <c r="B1833" t="s">
        <v>202</v>
      </c>
      <c r="C1833" t="s">
        <v>26</v>
      </c>
      <c r="D1833">
        <v>7003</v>
      </c>
      <c r="E1833">
        <v>8148</v>
      </c>
      <c r="F1833" t="s">
        <v>203</v>
      </c>
      <c r="G1833">
        <v>2</v>
      </c>
      <c r="H1833" t="s">
        <v>28</v>
      </c>
      <c r="I1833" t="s">
        <v>36</v>
      </c>
      <c r="J1833">
        <v>40461</v>
      </c>
      <c r="K1833" t="s">
        <v>37</v>
      </c>
      <c r="L1833">
        <v>40461</v>
      </c>
      <c r="M1833" t="s">
        <v>37</v>
      </c>
      <c r="N1833">
        <v>0</v>
      </c>
      <c r="O1833" t="s">
        <v>31</v>
      </c>
      <c r="P1833">
        <v>3738069</v>
      </c>
      <c r="Q1833" t="s">
        <v>797</v>
      </c>
      <c r="R1833">
        <v>4562.3599999999997</v>
      </c>
      <c r="S1833">
        <v>0</v>
      </c>
      <c r="T1833">
        <v>0</v>
      </c>
      <c r="U1833">
        <v>0</v>
      </c>
      <c r="V1833">
        <v>53.35</v>
      </c>
      <c r="W1833">
        <v>0</v>
      </c>
      <c r="X1833">
        <v>0</v>
      </c>
      <c r="Y1833">
        <v>0</v>
      </c>
    </row>
    <row r="1834" spans="1:25" x14ac:dyDescent="0.3">
      <c r="A1834">
        <v>718094</v>
      </c>
      <c r="B1834" t="s">
        <v>1437</v>
      </c>
      <c r="C1834" t="s">
        <v>26</v>
      </c>
      <c r="D1834">
        <v>7001</v>
      </c>
      <c r="E1834">
        <v>8149</v>
      </c>
      <c r="F1834" t="s">
        <v>82</v>
      </c>
      <c r="G1834">
        <v>3</v>
      </c>
      <c r="H1834" t="s">
        <v>53</v>
      </c>
      <c r="I1834" t="s">
        <v>29</v>
      </c>
      <c r="J1834">
        <v>72787</v>
      </c>
      <c r="K1834" t="s">
        <v>83</v>
      </c>
      <c r="L1834">
        <v>72787</v>
      </c>
      <c r="M1834" t="s">
        <v>83</v>
      </c>
      <c r="N1834" t="s">
        <v>84</v>
      </c>
      <c r="O1834" t="s">
        <v>69</v>
      </c>
      <c r="P1834">
        <v>2190445</v>
      </c>
      <c r="Q1834" t="s">
        <v>1468</v>
      </c>
      <c r="R1834">
        <v>8037.03</v>
      </c>
      <c r="S1834">
        <v>0</v>
      </c>
      <c r="T1834">
        <v>0</v>
      </c>
      <c r="U1834">
        <v>0</v>
      </c>
      <c r="V1834">
        <v>525.09</v>
      </c>
      <c r="W1834">
        <v>0</v>
      </c>
      <c r="X1834">
        <v>0</v>
      </c>
      <c r="Y1834">
        <v>0</v>
      </c>
    </row>
    <row r="1835" spans="1:25" x14ac:dyDescent="0.3">
      <c r="A1835">
        <v>806564</v>
      </c>
      <c r="B1835" t="s">
        <v>1469</v>
      </c>
      <c r="C1835" t="s">
        <v>26</v>
      </c>
      <c r="D1835">
        <v>7001</v>
      </c>
      <c r="E1835">
        <v>8149</v>
      </c>
      <c r="F1835" t="s">
        <v>1470</v>
      </c>
      <c r="G1835">
        <v>4</v>
      </c>
      <c r="H1835" t="s">
        <v>35</v>
      </c>
      <c r="I1835" t="s">
        <v>36</v>
      </c>
      <c r="J1835">
        <v>2076</v>
      </c>
      <c r="K1835" t="s">
        <v>451</v>
      </c>
      <c r="L1835">
        <v>2076</v>
      </c>
      <c r="M1835" t="s">
        <v>451</v>
      </c>
      <c r="N1835" t="s">
        <v>1471</v>
      </c>
      <c r="O1835" t="s">
        <v>69</v>
      </c>
      <c r="P1835">
        <v>3984044</v>
      </c>
      <c r="Q1835" t="s">
        <v>475</v>
      </c>
      <c r="R1835">
        <v>31922.7</v>
      </c>
      <c r="S1835">
        <v>31922.7</v>
      </c>
      <c r="T1835">
        <v>0</v>
      </c>
      <c r="U1835">
        <v>0</v>
      </c>
      <c r="V1835">
        <v>2261.1999999999998</v>
      </c>
      <c r="W1835">
        <v>2261.1999999999998</v>
      </c>
      <c r="X1835">
        <v>0</v>
      </c>
      <c r="Y1835">
        <v>0</v>
      </c>
    </row>
    <row r="1836" spans="1:25" x14ac:dyDescent="0.3">
      <c r="A1836">
        <v>384475</v>
      </c>
      <c r="B1836" t="s">
        <v>1472</v>
      </c>
      <c r="C1836" t="s">
        <v>26</v>
      </c>
      <c r="D1836">
        <v>830</v>
      </c>
      <c r="E1836">
        <v>8149</v>
      </c>
      <c r="F1836" t="s">
        <v>1473</v>
      </c>
      <c r="G1836">
        <v>2</v>
      </c>
      <c r="H1836" t="s">
        <v>28</v>
      </c>
      <c r="I1836" t="s">
        <v>217</v>
      </c>
      <c r="J1836">
        <v>72478</v>
      </c>
      <c r="K1836" t="s">
        <v>962</v>
      </c>
      <c r="L1836">
        <v>72478</v>
      </c>
      <c r="M1836" t="s">
        <v>962</v>
      </c>
      <c r="N1836">
        <v>0</v>
      </c>
      <c r="O1836" t="s">
        <v>43</v>
      </c>
      <c r="P1836">
        <v>3658614</v>
      </c>
      <c r="Q1836" t="s">
        <v>457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9350.52</v>
      </c>
      <c r="Y1836">
        <v>-9350.52</v>
      </c>
    </row>
    <row r="1837" spans="1:25" x14ac:dyDescent="0.3">
      <c r="A1837">
        <v>844150</v>
      </c>
      <c r="B1837" t="s">
        <v>196</v>
      </c>
      <c r="C1837" t="s">
        <v>26</v>
      </c>
      <c r="D1837">
        <v>7003</v>
      </c>
      <c r="E1837">
        <v>8148</v>
      </c>
      <c r="F1837" t="s">
        <v>197</v>
      </c>
      <c r="G1837">
        <v>4</v>
      </c>
      <c r="H1837" t="s">
        <v>35</v>
      </c>
      <c r="I1837" t="s">
        <v>36</v>
      </c>
      <c r="J1837">
        <v>40461</v>
      </c>
      <c r="K1837" t="s">
        <v>37</v>
      </c>
      <c r="L1837">
        <v>40461</v>
      </c>
      <c r="M1837" t="s">
        <v>37</v>
      </c>
      <c r="N1837" t="s">
        <v>198</v>
      </c>
      <c r="O1837" t="s">
        <v>31</v>
      </c>
      <c r="P1837">
        <v>1523877</v>
      </c>
      <c r="Q1837" t="s">
        <v>247</v>
      </c>
      <c r="R1837">
        <v>34288.629999999997</v>
      </c>
      <c r="S1837">
        <v>13006.77</v>
      </c>
      <c r="T1837">
        <v>0</v>
      </c>
      <c r="U1837">
        <v>0</v>
      </c>
      <c r="V1837">
        <v>1118.3699999999999</v>
      </c>
      <c r="W1837">
        <v>476.95</v>
      </c>
      <c r="X1837">
        <v>0</v>
      </c>
      <c r="Y1837">
        <v>0</v>
      </c>
    </row>
    <row r="1838" spans="1:25" x14ac:dyDescent="0.3">
      <c r="A1838">
        <v>186274</v>
      </c>
      <c r="B1838" t="s">
        <v>546</v>
      </c>
      <c r="C1838" t="s">
        <v>26</v>
      </c>
      <c r="D1838">
        <v>7994</v>
      </c>
      <c r="E1838">
        <v>8149</v>
      </c>
      <c r="F1838" t="s">
        <v>547</v>
      </c>
      <c r="G1838">
        <v>4</v>
      </c>
      <c r="H1838" t="s">
        <v>35</v>
      </c>
      <c r="I1838" t="s">
        <v>29</v>
      </c>
      <c r="J1838">
        <v>1748</v>
      </c>
      <c r="K1838" t="s">
        <v>548</v>
      </c>
      <c r="L1838">
        <v>1748</v>
      </c>
      <c r="M1838" t="s">
        <v>548</v>
      </c>
      <c r="N1838" t="s">
        <v>549</v>
      </c>
      <c r="O1838" t="s">
        <v>43</v>
      </c>
      <c r="P1838">
        <v>3908944</v>
      </c>
      <c r="Q1838" t="s">
        <v>790</v>
      </c>
      <c r="R1838">
        <v>60375.86</v>
      </c>
      <c r="S1838">
        <v>12736.94</v>
      </c>
      <c r="T1838">
        <v>4558.32</v>
      </c>
      <c r="U1838">
        <v>9132.16</v>
      </c>
      <c r="V1838">
        <v>4239.42</v>
      </c>
      <c r="W1838">
        <v>721.9</v>
      </c>
      <c r="X1838">
        <v>419.68</v>
      </c>
      <c r="Y1838">
        <v>616.16</v>
      </c>
    </row>
    <row r="1839" spans="1:25" x14ac:dyDescent="0.3">
      <c r="A1839">
        <v>497890</v>
      </c>
      <c r="B1839" t="s">
        <v>966</v>
      </c>
      <c r="C1839" t="s">
        <v>26</v>
      </c>
      <c r="D1839">
        <v>7670</v>
      </c>
      <c r="E1839">
        <v>8155</v>
      </c>
      <c r="F1839" t="s">
        <v>249</v>
      </c>
      <c r="G1839">
        <v>4</v>
      </c>
      <c r="H1839" t="s">
        <v>35</v>
      </c>
      <c r="I1839" t="s">
        <v>36</v>
      </c>
      <c r="J1839">
        <v>40206</v>
      </c>
      <c r="K1839" t="s">
        <v>47</v>
      </c>
      <c r="L1839">
        <v>40205</v>
      </c>
      <c r="M1839" t="s">
        <v>48</v>
      </c>
      <c r="N1839" t="s">
        <v>690</v>
      </c>
      <c r="O1839" t="s">
        <v>43</v>
      </c>
      <c r="P1839">
        <v>1571645</v>
      </c>
      <c r="Q1839" t="s">
        <v>980</v>
      </c>
      <c r="R1839">
        <v>18446.84</v>
      </c>
      <c r="S1839">
        <v>0</v>
      </c>
      <c r="T1839">
        <v>0</v>
      </c>
      <c r="U1839">
        <v>0</v>
      </c>
      <c r="V1839">
        <v>255.15</v>
      </c>
      <c r="W1839">
        <v>0</v>
      </c>
      <c r="X1839">
        <v>0</v>
      </c>
      <c r="Y1839">
        <v>0</v>
      </c>
    </row>
    <row r="1840" spans="1:25" x14ac:dyDescent="0.3">
      <c r="A1840">
        <v>863417</v>
      </c>
      <c r="B1840" t="s">
        <v>481</v>
      </c>
      <c r="C1840" t="s">
        <v>26</v>
      </c>
      <c r="D1840">
        <v>7003</v>
      </c>
      <c r="E1840">
        <v>8148</v>
      </c>
      <c r="F1840" t="s">
        <v>482</v>
      </c>
      <c r="G1840">
        <v>4</v>
      </c>
      <c r="H1840" t="s">
        <v>35</v>
      </c>
      <c r="I1840" t="s">
        <v>36</v>
      </c>
      <c r="J1840">
        <v>40461</v>
      </c>
      <c r="K1840" t="s">
        <v>37</v>
      </c>
      <c r="L1840">
        <v>40461</v>
      </c>
      <c r="M1840" t="s">
        <v>37</v>
      </c>
      <c r="N1840" t="s">
        <v>483</v>
      </c>
      <c r="O1840" t="s">
        <v>31</v>
      </c>
      <c r="P1840">
        <v>2293470</v>
      </c>
      <c r="Q1840" t="s">
        <v>39</v>
      </c>
      <c r="R1840">
        <v>2804.78</v>
      </c>
      <c r="S1840">
        <v>701.58</v>
      </c>
      <c r="T1840">
        <v>0</v>
      </c>
      <c r="U1840">
        <v>0</v>
      </c>
      <c r="V1840">
        <v>127.18</v>
      </c>
      <c r="W1840">
        <v>32.270000000000003</v>
      </c>
      <c r="X1840">
        <v>0</v>
      </c>
      <c r="Y1840">
        <v>0</v>
      </c>
    </row>
    <row r="1841" spans="1:25" x14ac:dyDescent="0.3">
      <c r="A1841">
        <v>274982</v>
      </c>
      <c r="B1841" t="s">
        <v>180</v>
      </c>
      <c r="C1841" t="s">
        <v>26</v>
      </c>
      <c r="D1841">
        <v>7003</v>
      </c>
      <c r="E1841">
        <v>8148</v>
      </c>
      <c r="F1841" t="s">
        <v>116</v>
      </c>
      <c r="G1841">
        <v>3</v>
      </c>
      <c r="H1841" t="s">
        <v>53</v>
      </c>
      <c r="I1841" t="s">
        <v>36</v>
      </c>
      <c r="J1841">
        <v>40461</v>
      </c>
      <c r="K1841" t="s">
        <v>37</v>
      </c>
      <c r="L1841">
        <v>40461</v>
      </c>
      <c r="M1841" t="s">
        <v>37</v>
      </c>
      <c r="N1841" t="s">
        <v>117</v>
      </c>
      <c r="O1841" t="s">
        <v>31</v>
      </c>
      <c r="P1841">
        <v>1513027</v>
      </c>
      <c r="Q1841" t="s">
        <v>459</v>
      </c>
      <c r="R1841">
        <v>92671.79</v>
      </c>
      <c r="S1841">
        <v>0</v>
      </c>
      <c r="T1841">
        <v>0</v>
      </c>
      <c r="U1841">
        <v>0</v>
      </c>
      <c r="V1841">
        <v>2602.9299999999998</v>
      </c>
      <c r="W1841">
        <v>0</v>
      </c>
      <c r="X1841">
        <v>0</v>
      </c>
      <c r="Y1841">
        <v>0</v>
      </c>
    </row>
    <row r="1842" spans="1:25" x14ac:dyDescent="0.3">
      <c r="A1842">
        <v>198612</v>
      </c>
      <c r="B1842" t="s">
        <v>454</v>
      </c>
      <c r="C1842" t="s">
        <v>26</v>
      </c>
      <c r="D1842">
        <v>7003</v>
      </c>
      <c r="E1842">
        <v>8148</v>
      </c>
      <c r="F1842" t="s">
        <v>116</v>
      </c>
      <c r="G1842">
        <v>2</v>
      </c>
      <c r="H1842" t="s">
        <v>28</v>
      </c>
      <c r="I1842" t="s">
        <v>36</v>
      </c>
      <c r="J1842">
        <v>40461</v>
      </c>
      <c r="K1842" t="s">
        <v>37</v>
      </c>
      <c r="L1842">
        <v>40461</v>
      </c>
      <c r="M1842" t="s">
        <v>37</v>
      </c>
      <c r="N1842">
        <v>0</v>
      </c>
      <c r="O1842" t="s">
        <v>31</v>
      </c>
      <c r="P1842">
        <v>3489994</v>
      </c>
      <c r="Q1842" t="s">
        <v>50</v>
      </c>
      <c r="R1842">
        <v>78.14</v>
      </c>
      <c r="S1842">
        <v>19.04</v>
      </c>
      <c r="T1842">
        <v>0</v>
      </c>
      <c r="U1842">
        <v>0</v>
      </c>
      <c r="V1842">
        <v>58.65</v>
      </c>
      <c r="W1842">
        <v>17.18</v>
      </c>
      <c r="X1842">
        <v>0</v>
      </c>
      <c r="Y1842">
        <v>0</v>
      </c>
    </row>
    <row r="1843" spans="1:25" x14ac:dyDescent="0.3">
      <c r="A1843">
        <v>749483</v>
      </c>
      <c r="B1843" t="s">
        <v>1160</v>
      </c>
      <c r="C1843" t="s">
        <v>26</v>
      </c>
      <c r="D1843">
        <v>7992</v>
      </c>
      <c r="E1843">
        <v>8145</v>
      </c>
      <c r="F1843" t="s">
        <v>347</v>
      </c>
      <c r="G1843">
        <v>4</v>
      </c>
      <c r="H1843" t="s">
        <v>35</v>
      </c>
      <c r="I1843" t="s">
        <v>36</v>
      </c>
      <c r="J1843">
        <v>1468</v>
      </c>
      <c r="K1843" t="s">
        <v>348</v>
      </c>
      <c r="L1843">
        <v>1468</v>
      </c>
      <c r="M1843" t="s">
        <v>348</v>
      </c>
      <c r="N1843" t="s">
        <v>493</v>
      </c>
      <c r="O1843" t="s">
        <v>69</v>
      </c>
      <c r="P1843">
        <v>3498094</v>
      </c>
      <c r="Q1843" t="s">
        <v>638</v>
      </c>
      <c r="R1843">
        <v>8544.76</v>
      </c>
      <c r="S1843">
        <v>0</v>
      </c>
      <c r="T1843">
        <v>0</v>
      </c>
      <c r="U1843">
        <v>0</v>
      </c>
      <c r="V1843">
        <v>320.60000000000002</v>
      </c>
      <c r="W1843">
        <v>0</v>
      </c>
      <c r="X1843">
        <v>0</v>
      </c>
      <c r="Y1843">
        <v>0</v>
      </c>
    </row>
    <row r="1844" spans="1:25" x14ac:dyDescent="0.3">
      <c r="A1844">
        <v>783380</v>
      </c>
      <c r="B1844" t="s">
        <v>1104</v>
      </c>
      <c r="C1844" t="s">
        <v>26</v>
      </c>
      <c r="D1844">
        <v>7992</v>
      </c>
      <c r="E1844">
        <v>8149</v>
      </c>
      <c r="F1844" t="s">
        <v>1105</v>
      </c>
      <c r="G1844">
        <v>4</v>
      </c>
      <c r="H1844" t="s">
        <v>35</v>
      </c>
      <c r="I1844" t="s">
        <v>29</v>
      </c>
      <c r="J1844">
        <v>73304</v>
      </c>
      <c r="K1844" t="s">
        <v>1106</v>
      </c>
      <c r="L1844">
        <v>73304</v>
      </c>
      <c r="M1844" t="s">
        <v>1106</v>
      </c>
      <c r="N1844" t="s">
        <v>1107</v>
      </c>
      <c r="O1844" t="s">
        <v>69</v>
      </c>
      <c r="P1844">
        <v>1900257</v>
      </c>
      <c r="Q1844" t="s">
        <v>349</v>
      </c>
      <c r="R1844">
        <v>185297.46</v>
      </c>
      <c r="S1844">
        <v>8552.66</v>
      </c>
      <c r="T1844">
        <v>17232.560000000001</v>
      </c>
      <c r="U1844">
        <v>34523.839999999997</v>
      </c>
      <c r="V1844">
        <v>24881.52</v>
      </c>
      <c r="W1844">
        <v>1107.46</v>
      </c>
      <c r="X1844">
        <v>2286.54</v>
      </c>
      <c r="Y1844">
        <v>2926.24</v>
      </c>
    </row>
    <row r="1845" spans="1:25" x14ac:dyDescent="0.3">
      <c r="A1845">
        <v>186274</v>
      </c>
      <c r="B1845" t="s">
        <v>546</v>
      </c>
      <c r="C1845" t="s">
        <v>26</v>
      </c>
      <c r="D1845">
        <v>7994</v>
      </c>
      <c r="E1845">
        <v>8149</v>
      </c>
      <c r="F1845" t="s">
        <v>547</v>
      </c>
      <c r="G1845">
        <v>4</v>
      </c>
      <c r="H1845" t="s">
        <v>35</v>
      </c>
      <c r="I1845" t="s">
        <v>29</v>
      </c>
      <c r="J1845">
        <v>1748</v>
      </c>
      <c r="K1845" t="s">
        <v>548</v>
      </c>
      <c r="L1845">
        <v>1748</v>
      </c>
      <c r="M1845" t="s">
        <v>548</v>
      </c>
      <c r="N1845" t="s">
        <v>549</v>
      </c>
      <c r="O1845" t="s">
        <v>43</v>
      </c>
      <c r="P1845">
        <v>2320240</v>
      </c>
      <c r="Q1845" t="s">
        <v>607</v>
      </c>
      <c r="R1845">
        <v>217164.3</v>
      </c>
      <c r="S1845">
        <v>0</v>
      </c>
      <c r="T1845">
        <v>0</v>
      </c>
      <c r="U1845">
        <v>44358.06</v>
      </c>
      <c r="V1845">
        <v>22398.32</v>
      </c>
      <c r="W1845">
        <v>0</v>
      </c>
      <c r="X1845">
        <v>0</v>
      </c>
      <c r="Y1845">
        <v>2938.96</v>
      </c>
    </row>
    <row r="1846" spans="1:25" x14ac:dyDescent="0.3">
      <c r="A1846">
        <v>950067</v>
      </c>
      <c r="B1846" t="s">
        <v>175</v>
      </c>
      <c r="C1846" t="s">
        <v>26</v>
      </c>
      <c r="D1846">
        <v>7001</v>
      </c>
      <c r="E1846">
        <v>8149</v>
      </c>
      <c r="F1846" t="s">
        <v>176</v>
      </c>
      <c r="G1846">
        <v>4</v>
      </c>
      <c r="H1846" t="s">
        <v>35</v>
      </c>
      <c r="I1846" t="s">
        <v>29</v>
      </c>
      <c r="J1846">
        <v>40083</v>
      </c>
      <c r="K1846" t="s">
        <v>177</v>
      </c>
      <c r="L1846">
        <v>40083</v>
      </c>
      <c r="M1846" t="s">
        <v>177</v>
      </c>
      <c r="N1846" t="s">
        <v>178</v>
      </c>
      <c r="O1846" t="s">
        <v>43</v>
      </c>
      <c r="P1846">
        <v>3765542</v>
      </c>
      <c r="Q1846" t="s">
        <v>587</v>
      </c>
      <c r="R1846">
        <v>233510.41</v>
      </c>
      <c r="S1846">
        <v>71381.48</v>
      </c>
      <c r="T1846">
        <v>10521.46</v>
      </c>
      <c r="U1846">
        <v>31618.14</v>
      </c>
      <c r="V1846">
        <v>15460.5</v>
      </c>
      <c r="W1846">
        <v>4751.29</v>
      </c>
      <c r="X1846">
        <v>695.99</v>
      </c>
      <c r="Y1846">
        <v>1216.08</v>
      </c>
    </row>
    <row r="1847" spans="1:25" x14ac:dyDescent="0.3">
      <c r="A1847">
        <v>871841</v>
      </c>
      <c r="B1847" t="s">
        <v>141</v>
      </c>
      <c r="C1847" t="s">
        <v>26</v>
      </c>
      <c r="D1847">
        <v>7670</v>
      </c>
      <c r="E1847">
        <v>8155</v>
      </c>
      <c r="F1847" t="s">
        <v>142</v>
      </c>
      <c r="G1847">
        <v>4</v>
      </c>
      <c r="H1847" t="s">
        <v>35</v>
      </c>
      <c r="I1847" t="s">
        <v>29</v>
      </c>
      <c r="J1847">
        <v>40206</v>
      </c>
      <c r="K1847" t="s">
        <v>47</v>
      </c>
      <c r="L1847">
        <v>40205</v>
      </c>
      <c r="M1847" t="s">
        <v>48</v>
      </c>
      <c r="N1847" t="s">
        <v>143</v>
      </c>
      <c r="O1847" t="s">
        <v>43</v>
      </c>
      <c r="P1847">
        <v>2782639</v>
      </c>
      <c r="Q1847" t="s">
        <v>304</v>
      </c>
      <c r="R1847">
        <v>446245.04</v>
      </c>
      <c r="S1847">
        <v>119432.51</v>
      </c>
      <c r="T1847">
        <v>0</v>
      </c>
      <c r="U1847">
        <v>0</v>
      </c>
      <c r="V1847">
        <v>19475.97</v>
      </c>
      <c r="W1847">
        <v>4976.91</v>
      </c>
      <c r="X1847">
        <v>0</v>
      </c>
      <c r="Y1847">
        <v>0</v>
      </c>
    </row>
    <row r="1848" spans="1:25" x14ac:dyDescent="0.3">
      <c r="A1848">
        <v>442984</v>
      </c>
      <c r="B1848" t="s">
        <v>202</v>
      </c>
      <c r="C1848" t="s">
        <v>26</v>
      </c>
      <c r="D1848">
        <v>7003</v>
      </c>
      <c r="E1848">
        <v>8148</v>
      </c>
      <c r="F1848" t="s">
        <v>203</v>
      </c>
      <c r="G1848">
        <v>2</v>
      </c>
      <c r="H1848" t="s">
        <v>28</v>
      </c>
      <c r="I1848" t="s">
        <v>36</v>
      </c>
      <c r="J1848">
        <v>40461</v>
      </c>
      <c r="K1848" t="s">
        <v>37</v>
      </c>
      <c r="L1848">
        <v>40461</v>
      </c>
      <c r="M1848" t="s">
        <v>37</v>
      </c>
      <c r="N1848">
        <v>0</v>
      </c>
      <c r="O1848" t="s">
        <v>31</v>
      </c>
      <c r="P1848">
        <v>2331742</v>
      </c>
      <c r="Q1848" t="s">
        <v>819</v>
      </c>
      <c r="R1848">
        <v>49706.31</v>
      </c>
      <c r="S1848">
        <v>16364.22</v>
      </c>
      <c r="T1848">
        <v>0</v>
      </c>
      <c r="U1848">
        <v>0</v>
      </c>
      <c r="V1848">
        <v>1777.09</v>
      </c>
      <c r="W1848">
        <v>551.23</v>
      </c>
      <c r="X1848">
        <v>0</v>
      </c>
      <c r="Y1848">
        <v>0</v>
      </c>
    </row>
    <row r="1849" spans="1:25" x14ac:dyDescent="0.3">
      <c r="A1849">
        <v>424563</v>
      </c>
      <c r="B1849" t="s">
        <v>782</v>
      </c>
      <c r="C1849" t="s">
        <v>26</v>
      </c>
      <c r="D1849">
        <v>7994</v>
      </c>
      <c r="E1849">
        <v>8149</v>
      </c>
      <c r="F1849" t="s">
        <v>783</v>
      </c>
      <c r="G1849">
        <v>4</v>
      </c>
      <c r="H1849" t="s">
        <v>35</v>
      </c>
      <c r="I1849" t="s">
        <v>29</v>
      </c>
      <c r="J1849">
        <v>36540</v>
      </c>
      <c r="K1849" t="s">
        <v>784</v>
      </c>
      <c r="L1849">
        <v>36540</v>
      </c>
      <c r="M1849" t="s">
        <v>784</v>
      </c>
      <c r="N1849" t="s">
        <v>785</v>
      </c>
      <c r="O1849" t="s">
        <v>43</v>
      </c>
      <c r="P1849">
        <v>3908944</v>
      </c>
      <c r="Q1849" t="s">
        <v>790</v>
      </c>
      <c r="R1849">
        <v>247238.02</v>
      </c>
      <c r="S1849">
        <v>50976.639999999999</v>
      </c>
      <c r="T1849">
        <v>36466.54</v>
      </c>
      <c r="U1849">
        <v>9132.16</v>
      </c>
      <c r="V1849">
        <v>19354.080000000002</v>
      </c>
      <c r="W1849">
        <v>2902.02</v>
      </c>
      <c r="X1849">
        <v>3342.88</v>
      </c>
      <c r="Y1849">
        <v>615.24</v>
      </c>
    </row>
    <row r="1850" spans="1:25" x14ac:dyDescent="0.3">
      <c r="A1850">
        <v>85337</v>
      </c>
      <c r="B1850" t="s">
        <v>963</v>
      </c>
      <c r="C1850" t="s">
        <v>26</v>
      </c>
      <c r="D1850">
        <v>7989</v>
      </c>
      <c r="E1850">
        <v>8149</v>
      </c>
      <c r="F1850" t="s">
        <v>964</v>
      </c>
      <c r="G1850">
        <v>2</v>
      </c>
      <c r="H1850" t="s">
        <v>28</v>
      </c>
      <c r="I1850" t="s">
        <v>291</v>
      </c>
      <c r="J1850">
        <v>72445</v>
      </c>
      <c r="K1850" t="s">
        <v>965</v>
      </c>
      <c r="L1850">
        <v>72445</v>
      </c>
      <c r="M1850" t="s">
        <v>965</v>
      </c>
      <c r="N1850">
        <v>0</v>
      </c>
      <c r="O1850" t="s">
        <v>31</v>
      </c>
      <c r="P1850">
        <v>3952413</v>
      </c>
      <c r="Q1850" t="s">
        <v>294</v>
      </c>
      <c r="R1850">
        <v>3438.45</v>
      </c>
      <c r="S1850">
        <v>336.05</v>
      </c>
      <c r="T1850">
        <v>0</v>
      </c>
      <c r="U1850">
        <v>349.48</v>
      </c>
      <c r="V1850">
        <v>85.02</v>
      </c>
      <c r="W1850">
        <v>19.53</v>
      </c>
      <c r="X1850">
        <v>0</v>
      </c>
      <c r="Y1850">
        <v>20.16</v>
      </c>
    </row>
    <row r="1851" spans="1:25" x14ac:dyDescent="0.3">
      <c r="A1851">
        <v>868408</v>
      </c>
      <c r="B1851" t="s">
        <v>476</v>
      </c>
      <c r="C1851" t="s">
        <v>26</v>
      </c>
      <c r="D1851">
        <v>7003</v>
      </c>
      <c r="E1851">
        <v>8148</v>
      </c>
      <c r="F1851" t="s">
        <v>87</v>
      </c>
      <c r="G1851">
        <v>4</v>
      </c>
      <c r="H1851" t="s">
        <v>35</v>
      </c>
      <c r="I1851" t="s">
        <v>36</v>
      </c>
      <c r="J1851">
        <v>40461</v>
      </c>
      <c r="K1851" t="s">
        <v>37</v>
      </c>
      <c r="L1851">
        <v>40461</v>
      </c>
      <c r="M1851" t="s">
        <v>37</v>
      </c>
      <c r="N1851" t="s">
        <v>477</v>
      </c>
      <c r="O1851" t="s">
        <v>31</v>
      </c>
      <c r="P1851">
        <v>2590396</v>
      </c>
      <c r="Q1851" t="s">
        <v>463</v>
      </c>
      <c r="R1851">
        <v>3882.24</v>
      </c>
      <c r="S1851">
        <v>3882.24</v>
      </c>
      <c r="T1851">
        <v>0</v>
      </c>
      <c r="U1851">
        <v>0</v>
      </c>
      <c r="V1851">
        <v>116.9</v>
      </c>
      <c r="W1851">
        <v>116.9</v>
      </c>
      <c r="X1851">
        <v>0</v>
      </c>
      <c r="Y1851">
        <v>0</v>
      </c>
    </row>
    <row r="1852" spans="1:25" x14ac:dyDescent="0.3">
      <c r="A1852">
        <v>871841</v>
      </c>
      <c r="B1852" t="s">
        <v>141</v>
      </c>
      <c r="C1852" t="s">
        <v>26</v>
      </c>
      <c r="D1852">
        <v>7670</v>
      </c>
      <c r="E1852">
        <v>8155</v>
      </c>
      <c r="F1852" t="s">
        <v>142</v>
      </c>
      <c r="G1852">
        <v>4</v>
      </c>
      <c r="H1852" t="s">
        <v>35</v>
      </c>
      <c r="I1852" t="s">
        <v>29</v>
      </c>
      <c r="J1852">
        <v>40206</v>
      </c>
      <c r="K1852" t="s">
        <v>47</v>
      </c>
      <c r="L1852">
        <v>40205</v>
      </c>
      <c r="M1852" t="s">
        <v>48</v>
      </c>
      <c r="N1852" t="s">
        <v>143</v>
      </c>
      <c r="O1852" t="s">
        <v>43</v>
      </c>
      <c r="P1852">
        <v>3609526</v>
      </c>
      <c r="Q1852" t="s">
        <v>229</v>
      </c>
      <c r="R1852">
        <v>32825.160000000003</v>
      </c>
      <c r="S1852">
        <v>5938.79</v>
      </c>
      <c r="T1852">
        <v>0</v>
      </c>
      <c r="U1852">
        <v>0</v>
      </c>
      <c r="V1852">
        <v>1367.83</v>
      </c>
      <c r="W1852">
        <v>244.27</v>
      </c>
      <c r="X1852">
        <v>0</v>
      </c>
      <c r="Y1852">
        <v>0</v>
      </c>
    </row>
    <row r="1853" spans="1:25" x14ac:dyDescent="0.3">
      <c r="A1853">
        <v>33775</v>
      </c>
      <c r="B1853" t="s">
        <v>404</v>
      </c>
      <c r="C1853" t="s">
        <v>26</v>
      </c>
      <c r="D1853">
        <v>7001</v>
      </c>
      <c r="E1853">
        <v>8149</v>
      </c>
      <c r="F1853" t="s">
        <v>405</v>
      </c>
      <c r="G1853">
        <v>2</v>
      </c>
      <c r="H1853" t="s">
        <v>28</v>
      </c>
      <c r="I1853" t="s">
        <v>29</v>
      </c>
      <c r="J1853">
        <v>72475</v>
      </c>
      <c r="K1853" t="s">
        <v>406</v>
      </c>
      <c r="L1853">
        <v>72475</v>
      </c>
      <c r="M1853" t="s">
        <v>406</v>
      </c>
      <c r="N1853">
        <v>0</v>
      </c>
      <c r="O1853" t="s">
        <v>43</v>
      </c>
      <c r="P1853">
        <v>1570092</v>
      </c>
      <c r="Q1853" t="s">
        <v>573</v>
      </c>
      <c r="R1853">
        <v>971.17</v>
      </c>
      <c r="S1853">
        <v>0</v>
      </c>
      <c r="T1853">
        <v>0</v>
      </c>
      <c r="U1853">
        <v>0</v>
      </c>
      <c r="V1853">
        <v>70.739999999999995</v>
      </c>
      <c r="W1853">
        <v>0</v>
      </c>
      <c r="X1853">
        <v>0</v>
      </c>
      <c r="Y1853">
        <v>0</v>
      </c>
    </row>
    <row r="1854" spans="1:25" x14ac:dyDescent="0.3">
      <c r="A1854">
        <v>613939</v>
      </c>
      <c r="B1854" t="s">
        <v>713</v>
      </c>
      <c r="C1854" t="s">
        <v>26</v>
      </c>
      <c r="D1854">
        <v>7001</v>
      </c>
      <c r="E1854">
        <v>8149</v>
      </c>
      <c r="F1854" t="s">
        <v>714</v>
      </c>
      <c r="G1854">
        <v>2</v>
      </c>
      <c r="H1854" t="s">
        <v>28</v>
      </c>
      <c r="I1854" t="s">
        <v>29</v>
      </c>
      <c r="J1854">
        <v>73452</v>
      </c>
      <c r="K1854" t="s">
        <v>253</v>
      </c>
      <c r="L1854">
        <v>73452</v>
      </c>
      <c r="M1854" t="s">
        <v>253</v>
      </c>
      <c r="N1854">
        <v>0</v>
      </c>
      <c r="O1854" t="s">
        <v>69</v>
      </c>
      <c r="P1854">
        <v>3266707</v>
      </c>
      <c r="Q1854" t="s">
        <v>487</v>
      </c>
      <c r="R1854">
        <v>2535.8000000000002</v>
      </c>
      <c r="S1854">
        <v>0</v>
      </c>
      <c r="T1854">
        <v>0</v>
      </c>
      <c r="U1854">
        <v>0</v>
      </c>
      <c r="V1854">
        <v>134.88</v>
      </c>
      <c r="W1854">
        <v>0</v>
      </c>
      <c r="X1854">
        <v>0</v>
      </c>
      <c r="Y1854">
        <v>0</v>
      </c>
    </row>
    <row r="1855" spans="1:25" x14ac:dyDescent="0.3">
      <c r="A1855">
        <v>870905</v>
      </c>
      <c r="B1855" t="s">
        <v>71</v>
      </c>
      <c r="C1855" t="s">
        <v>26</v>
      </c>
      <c r="D1855">
        <v>7995</v>
      </c>
      <c r="E1855">
        <v>8113</v>
      </c>
      <c r="F1855" t="s">
        <v>72</v>
      </c>
      <c r="G1855">
        <v>4</v>
      </c>
      <c r="H1855" t="s">
        <v>35</v>
      </c>
      <c r="I1855" t="s">
        <v>36</v>
      </c>
      <c r="J1855">
        <v>40558</v>
      </c>
      <c r="K1855" t="s">
        <v>73</v>
      </c>
      <c r="L1855">
        <v>40558</v>
      </c>
      <c r="M1855" t="s">
        <v>73</v>
      </c>
      <c r="N1855" t="s">
        <v>74</v>
      </c>
      <c r="O1855" t="s">
        <v>69</v>
      </c>
      <c r="P1855">
        <v>2291664</v>
      </c>
      <c r="Q1855" t="s">
        <v>201</v>
      </c>
      <c r="R1855">
        <v>865.09</v>
      </c>
      <c r="S1855">
        <v>102.94</v>
      </c>
      <c r="T1855">
        <v>100.03</v>
      </c>
      <c r="U1855">
        <v>0</v>
      </c>
      <c r="V1855">
        <v>40.71</v>
      </c>
      <c r="W1855">
        <v>4.95</v>
      </c>
      <c r="X1855">
        <v>4.79</v>
      </c>
      <c r="Y1855">
        <v>0</v>
      </c>
    </row>
    <row r="1856" spans="1:25" x14ac:dyDescent="0.3">
      <c r="A1856">
        <v>729720</v>
      </c>
      <c r="B1856" t="s">
        <v>533</v>
      </c>
      <c r="C1856" t="s">
        <v>26</v>
      </c>
      <c r="D1856">
        <v>7995</v>
      </c>
      <c r="E1856">
        <v>8113</v>
      </c>
      <c r="F1856" t="s">
        <v>109</v>
      </c>
      <c r="G1856">
        <v>2</v>
      </c>
      <c r="H1856" t="s">
        <v>28</v>
      </c>
      <c r="I1856" t="s">
        <v>36</v>
      </c>
      <c r="J1856">
        <v>40558</v>
      </c>
      <c r="K1856" t="s">
        <v>73</v>
      </c>
      <c r="L1856">
        <v>40558</v>
      </c>
      <c r="M1856" t="s">
        <v>73</v>
      </c>
      <c r="N1856">
        <v>0</v>
      </c>
      <c r="O1856" t="s">
        <v>69</v>
      </c>
      <c r="P1856">
        <v>2322378</v>
      </c>
      <c r="Q1856" t="s">
        <v>465</v>
      </c>
      <c r="R1856">
        <v>7075.2</v>
      </c>
      <c r="S1856">
        <v>0</v>
      </c>
      <c r="T1856">
        <v>0</v>
      </c>
      <c r="U1856">
        <v>0</v>
      </c>
      <c r="V1856">
        <v>283.01</v>
      </c>
      <c r="W1856">
        <v>0</v>
      </c>
      <c r="X1856">
        <v>0</v>
      </c>
      <c r="Y1856">
        <v>0</v>
      </c>
    </row>
    <row r="1857" spans="1:25" x14ac:dyDescent="0.3">
      <c r="A1857">
        <v>383761</v>
      </c>
      <c r="B1857" t="s">
        <v>1474</v>
      </c>
      <c r="C1857" t="s">
        <v>26</v>
      </c>
      <c r="D1857">
        <v>7001</v>
      </c>
      <c r="E1857">
        <v>8149</v>
      </c>
      <c r="F1857" t="s">
        <v>1475</v>
      </c>
      <c r="G1857">
        <v>4</v>
      </c>
      <c r="H1857" t="s">
        <v>35</v>
      </c>
      <c r="I1857" t="s">
        <v>29</v>
      </c>
      <c r="J1857">
        <v>40242</v>
      </c>
      <c r="K1857" t="s">
        <v>168</v>
      </c>
      <c r="L1857">
        <v>40242</v>
      </c>
      <c r="M1857" t="s">
        <v>168</v>
      </c>
      <c r="N1857" t="s">
        <v>1476</v>
      </c>
      <c r="O1857" t="s">
        <v>69</v>
      </c>
      <c r="P1857">
        <v>2603454</v>
      </c>
      <c r="Q1857" t="s">
        <v>170</v>
      </c>
      <c r="R1857">
        <v>577216.78</v>
      </c>
      <c r="S1857">
        <v>0</v>
      </c>
      <c r="T1857">
        <v>180352.56</v>
      </c>
      <c r="U1857">
        <v>0</v>
      </c>
      <c r="V1857">
        <v>36423.800000000003</v>
      </c>
      <c r="W1857">
        <v>0</v>
      </c>
      <c r="X1857">
        <v>10780.16</v>
      </c>
      <c r="Y1857">
        <v>0</v>
      </c>
    </row>
    <row r="1858" spans="1:25" x14ac:dyDescent="0.3">
      <c r="A1858">
        <v>791583</v>
      </c>
      <c r="B1858" t="s">
        <v>1477</v>
      </c>
      <c r="C1858" t="s">
        <v>26</v>
      </c>
      <c r="D1858">
        <v>7994</v>
      </c>
      <c r="E1858">
        <v>8149</v>
      </c>
      <c r="F1858" t="s">
        <v>1478</v>
      </c>
      <c r="G1858">
        <v>4</v>
      </c>
      <c r="H1858" t="s">
        <v>35</v>
      </c>
      <c r="I1858" t="s">
        <v>29</v>
      </c>
      <c r="J1858">
        <v>2062</v>
      </c>
      <c r="K1858" t="s">
        <v>409</v>
      </c>
      <c r="L1858">
        <v>21230</v>
      </c>
      <c r="M1858" t="s">
        <v>410</v>
      </c>
      <c r="N1858" t="s">
        <v>1479</v>
      </c>
      <c r="O1858" t="s">
        <v>43</v>
      </c>
      <c r="P1858">
        <v>2642841</v>
      </c>
      <c r="Q1858" t="s">
        <v>914</v>
      </c>
      <c r="R1858">
        <v>1882349.6</v>
      </c>
      <c r="S1858">
        <v>230467</v>
      </c>
      <c r="T1858">
        <v>174617.52</v>
      </c>
      <c r="U1858">
        <v>-87457.44</v>
      </c>
      <c r="V1858">
        <v>1284.1400000000001</v>
      </c>
      <c r="W1858">
        <v>-205.4</v>
      </c>
      <c r="X1858">
        <v>203.74</v>
      </c>
      <c r="Y1858">
        <v>-87457.44</v>
      </c>
    </row>
    <row r="1859" spans="1:25" x14ac:dyDescent="0.3">
      <c r="A1859">
        <v>505493</v>
      </c>
      <c r="B1859" t="s">
        <v>334</v>
      </c>
      <c r="C1859" t="s">
        <v>26</v>
      </c>
      <c r="D1859">
        <v>7994</v>
      </c>
      <c r="E1859">
        <v>8149</v>
      </c>
      <c r="F1859" t="s">
        <v>335</v>
      </c>
      <c r="G1859">
        <v>2</v>
      </c>
      <c r="H1859" t="s">
        <v>28</v>
      </c>
      <c r="I1859" t="s">
        <v>29</v>
      </c>
      <c r="J1859">
        <v>73311</v>
      </c>
      <c r="K1859" t="s">
        <v>336</v>
      </c>
      <c r="L1859">
        <v>73311</v>
      </c>
      <c r="M1859" t="s">
        <v>336</v>
      </c>
      <c r="N1859">
        <v>0</v>
      </c>
      <c r="O1859" t="s">
        <v>43</v>
      </c>
      <c r="P1859">
        <v>3490026</v>
      </c>
      <c r="Q1859" t="s">
        <v>50</v>
      </c>
      <c r="R1859">
        <v>240.56</v>
      </c>
      <c r="S1859">
        <v>0</v>
      </c>
      <c r="T1859">
        <v>0</v>
      </c>
      <c r="U1859">
        <v>0</v>
      </c>
      <c r="V1859">
        <v>20.57</v>
      </c>
      <c r="W1859">
        <v>0</v>
      </c>
      <c r="X1859">
        <v>0</v>
      </c>
      <c r="Y1859">
        <v>0</v>
      </c>
    </row>
    <row r="1860" spans="1:25" x14ac:dyDescent="0.3">
      <c r="A1860">
        <v>458677</v>
      </c>
      <c r="B1860" t="s">
        <v>65</v>
      </c>
      <c r="C1860" t="s">
        <v>26</v>
      </c>
      <c r="D1860">
        <v>7992</v>
      </c>
      <c r="E1860">
        <v>8149</v>
      </c>
      <c r="F1860" t="s">
        <v>182</v>
      </c>
      <c r="G1860">
        <v>4</v>
      </c>
      <c r="H1860" t="s">
        <v>35</v>
      </c>
      <c r="I1860" t="s">
        <v>29</v>
      </c>
      <c r="J1860">
        <v>2133</v>
      </c>
      <c r="K1860" t="s">
        <v>67</v>
      </c>
      <c r="L1860">
        <v>2133</v>
      </c>
      <c r="M1860" t="s">
        <v>67</v>
      </c>
      <c r="N1860" t="s">
        <v>68</v>
      </c>
      <c r="O1860" t="s">
        <v>69</v>
      </c>
      <c r="P1860">
        <v>3544178</v>
      </c>
      <c r="Q1860" t="s">
        <v>131</v>
      </c>
      <c r="R1860">
        <v>0</v>
      </c>
      <c r="S1860">
        <v>0</v>
      </c>
      <c r="T1860">
        <v>76.08</v>
      </c>
      <c r="U1860">
        <v>0</v>
      </c>
      <c r="V1860">
        <v>0</v>
      </c>
      <c r="W1860">
        <v>0</v>
      </c>
      <c r="X1860">
        <v>5.74</v>
      </c>
      <c r="Y1860">
        <v>0</v>
      </c>
    </row>
    <row r="1861" spans="1:25" x14ac:dyDescent="0.3">
      <c r="A1861">
        <v>868408</v>
      </c>
      <c r="B1861" t="s">
        <v>476</v>
      </c>
      <c r="C1861" t="s">
        <v>26</v>
      </c>
      <c r="D1861">
        <v>7003</v>
      </c>
      <c r="E1861">
        <v>8148</v>
      </c>
      <c r="F1861" t="s">
        <v>87</v>
      </c>
      <c r="G1861">
        <v>4</v>
      </c>
      <c r="H1861" t="s">
        <v>35</v>
      </c>
      <c r="I1861" t="s">
        <v>36</v>
      </c>
      <c r="J1861">
        <v>40461</v>
      </c>
      <c r="K1861" t="s">
        <v>37</v>
      </c>
      <c r="L1861">
        <v>40461</v>
      </c>
      <c r="M1861" t="s">
        <v>37</v>
      </c>
      <c r="N1861" t="s">
        <v>477</v>
      </c>
      <c r="O1861" t="s">
        <v>31</v>
      </c>
      <c r="P1861">
        <v>3729662</v>
      </c>
      <c r="Q1861" t="s">
        <v>599</v>
      </c>
      <c r="R1861">
        <v>21540.25</v>
      </c>
      <c r="S1861">
        <v>2908.52</v>
      </c>
      <c r="T1861">
        <v>0</v>
      </c>
      <c r="U1861">
        <v>0</v>
      </c>
      <c r="V1861">
        <v>1597.27</v>
      </c>
      <c r="W1861">
        <v>224.11</v>
      </c>
      <c r="X1861">
        <v>0</v>
      </c>
      <c r="Y1861">
        <v>0</v>
      </c>
    </row>
    <row r="1862" spans="1:25" x14ac:dyDescent="0.3">
      <c r="A1862">
        <v>941913</v>
      </c>
      <c r="B1862" t="s">
        <v>325</v>
      </c>
      <c r="C1862" t="s">
        <v>26</v>
      </c>
      <c r="D1862">
        <v>7994</v>
      </c>
      <c r="E1862">
        <v>8149</v>
      </c>
      <c r="F1862" t="s">
        <v>326</v>
      </c>
      <c r="G1862">
        <v>2</v>
      </c>
      <c r="H1862" t="s">
        <v>28</v>
      </c>
      <c r="I1862" t="s">
        <v>29</v>
      </c>
      <c r="J1862">
        <v>72493</v>
      </c>
      <c r="K1862" t="s">
        <v>327</v>
      </c>
      <c r="L1862">
        <v>72480</v>
      </c>
      <c r="M1862" t="s">
        <v>130</v>
      </c>
      <c r="N1862">
        <v>0</v>
      </c>
      <c r="O1862" t="s">
        <v>43</v>
      </c>
      <c r="P1862">
        <v>1513613</v>
      </c>
      <c r="Q1862" t="s">
        <v>791</v>
      </c>
      <c r="R1862">
        <v>71833.62</v>
      </c>
      <c r="S1862">
        <v>71833.62</v>
      </c>
      <c r="T1862">
        <v>0</v>
      </c>
      <c r="U1862">
        <v>0</v>
      </c>
      <c r="V1862">
        <v>5268.94</v>
      </c>
      <c r="W1862">
        <v>4923.8999999999996</v>
      </c>
      <c r="X1862">
        <v>0</v>
      </c>
      <c r="Y1862">
        <v>0</v>
      </c>
    </row>
    <row r="1863" spans="1:25" x14ac:dyDescent="0.3">
      <c r="A1863">
        <v>870905</v>
      </c>
      <c r="B1863" t="s">
        <v>71</v>
      </c>
      <c r="C1863" t="s">
        <v>26</v>
      </c>
      <c r="D1863">
        <v>7995</v>
      </c>
      <c r="E1863">
        <v>8113</v>
      </c>
      <c r="F1863" t="s">
        <v>72</v>
      </c>
      <c r="G1863">
        <v>4</v>
      </c>
      <c r="H1863" t="s">
        <v>35</v>
      </c>
      <c r="I1863" t="s">
        <v>36</v>
      </c>
      <c r="J1863">
        <v>40558</v>
      </c>
      <c r="K1863" t="s">
        <v>73</v>
      </c>
      <c r="L1863">
        <v>40558</v>
      </c>
      <c r="M1863" t="s">
        <v>73</v>
      </c>
      <c r="N1863" t="s">
        <v>74</v>
      </c>
      <c r="O1863" t="s">
        <v>69</v>
      </c>
      <c r="P1863">
        <v>3413648</v>
      </c>
      <c r="Q1863" t="s">
        <v>122</v>
      </c>
      <c r="R1863">
        <v>4351.6899999999996</v>
      </c>
      <c r="S1863">
        <v>0</v>
      </c>
      <c r="T1863">
        <v>0</v>
      </c>
      <c r="U1863">
        <v>0</v>
      </c>
      <c r="V1863">
        <v>143.4</v>
      </c>
      <c r="W1863">
        <v>0</v>
      </c>
      <c r="X1863">
        <v>0</v>
      </c>
      <c r="Y1863">
        <v>0</v>
      </c>
    </row>
    <row r="1864" spans="1:25" x14ac:dyDescent="0.3">
      <c r="A1864">
        <v>855796</v>
      </c>
      <c r="B1864" t="s">
        <v>295</v>
      </c>
      <c r="C1864" t="s">
        <v>26</v>
      </c>
      <c r="D1864">
        <v>7003</v>
      </c>
      <c r="E1864">
        <v>8148</v>
      </c>
      <c r="F1864" t="s">
        <v>296</v>
      </c>
      <c r="G1864">
        <v>4</v>
      </c>
      <c r="H1864" t="s">
        <v>35</v>
      </c>
      <c r="I1864" t="s">
        <v>36</v>
      </c>
      <c r="J1864">
        <v>40461</v>
      </c>
      <c r="K1864" t="s">
        <v>37</v>
      </c>
      <c r="L1864">
        <v>40461</v>
      </c>
      <c r="M1864" t="s">
        <v>37</v>
      </c>
      <c r="N1864" t="s">
        <v>297</v>
      </c>
      <c r="O1864" t="s">
        <v>31</v>
      </c>
      <c r="P1864">
        <v>3466661</v>
      </c>
      <c r="Q1864" t="s">
        <v>124</v>
      </c>
      <c r="R1864">
        <v>13432.52</v>
      </c>
      <c r="S1864">
        <v>8272.01</v>
      </c>
      <c r="T1864">
        <v>0</v>
      </c>
      <c r="U1864">
        <v>0</v>
      </c>
      <c r="V1864">
        <v>265.02</v>
      </c>
      <c r="W1864">
        <v>139.96</v>
      </c>
      <c r="X1864">
        <v>0</v>
      </c>
      <c r="Y1864">
        <v>0</v>
      </c>
    </row>
    <row r="1865" spans="1:25" x14ac:dyDescent="0.3">
      <c r="A1865">
        <v>442984</v>
      </c>
      <c r="B1865" t="s">
        <v>202</v>
      </c>
      <c r="C1865" t="s">
        <v>26</v>
      </c>
      <c r="D1865">
        <v>7003</v>
      </c>
      <c r="E1865">
        <v>8148</v>
      </c>
      <c r="F1865" t="s">
        <v>203</v>
      </c>
      <c r="G1865">
        <v>2</v>
      </c>
      <c r="H1865" t="s">
        <v>28</v>
      </c>
      <c r="I1865" t="s">
        <v>36</v>
      </c>
      <c r="J1865">
        <v>40461</v>
      </c>
      <c r="K1865" t="s">
        <v>37</v>
      </c>
      <c r="L1865">
        <v>40461</v>
      </c>
      <c r="M1865" t="s">
        <v>37</v>
      </c>
      <c r="N1865">
        <v>0</v>
      </c>
      <c r="O1865" t="s">
        <v>31</v>
      </c>
      <c r="P1865">
        <v>1541317</v>
      </c>
      <c r="Q1865" t="s">
        <v>1296</v>
      </c>
      <c r="R1865">
        <v>10609.2</v>
      </c>
      <c r="S1865">
        <v>0</v>
      </c>
      <c r="T1865">
        <v>0</v>
      </c>
      <c r="U1865">
        <v>0</v>
      </c>
      <c r="V1865">
        <v>270.70999999999998</v>
      </c>
      <c r="W1865">
        <v>0</v>
      </c>
      <c r="X1865">
        <v>0</v>
      </c>
      <c r="Y1865">
        <v>0</v>
      </c>
    </row>
    <row r="1866" spans="1:25" x14ac:dyDescent="0.3">
      <c r="A1866">
        <v>977905</v>
      </c>
      <c r="B1866" t="s">
        <v>1480</v>
      </c>
      <c r="C1866" t="s">
        <v>26</v>
      </c>
      <c r="D1866">
        <v>7992</v>
      </c>
      <c r="E1866">
        <v>8149</v>
      </c>
      <c r="F1866" t="s">
        <v>119</v>
      </c>
      <c r="G1866">
        <v>4</v>
      </c>
      <c r="H1866" t="s">
        <v>35</v>
      </c>
      <c r="I1866" t="s">
        <v>29</v>
      </c>
      <c r="J1866">
        <v>72448</v>
      </c>
      <c r="K1866" t="s">
        <v>126</v>
      </c>
      <c r="L1866">
        <v>72448</v>
      </c>
      <c r="M1866" t="s">
        <v>126</v>
      </c>
      <c r="N1866" t="s">
        <v>120</v>
      </c>
      <c r="O1866" t="s">
        <v>69</v>
      </c>
      <c r="P1866">
        <v>2344109</v>
      </c>
      <c r="Q1866" t="s">
        <v>604</v>
      </c>
      <c r="R1866">
        <v>6895.56</v>
      </c>
      <c r="S1866">
        <v>6895.56</v>
      </c>
      <c r="T1866">
        <v>0</v>
      </c>
      <c r="U1866">
        <v>0</v>
      </c>
      <c r="V1866">
        <v>376.5</v>
      </c>
      <c r="W1866">
        <v>376.5</v>
      </c>
      <c r="X1866">
        <v>0</v>
      </c>
      <c r="Y1866">
        <v>0</v>
      </c>
    </row>
    <row r="1867" spans="1:25" x14ac:dyDescent="0.3">
      <c r="A1867">
        <v>339725</v>
      </c>
      <c r="B1867" t="s">
        <v>343</v>
      </c>
      <c r="C1867" t="s">
        <v>26</v>
      </c>
      <c r="D1867">
        <v>7994</v>
      </c>
      <c r="E1867">
        <v>8173</v>
      </c>
      <c r="F1867" t="s">
        <v>344</v>
      </c>
      <c r="G1867">
        <v>4</v>
      </c>
      <c r="H1867" t="s">
        <v>35</v>
      </c>
      <c r="I1867" t="s">
        <v>36</v>
      </c>
      <c r="J1867">
        <v>72859</v>
      </c>
      <c r="K1867" t="s">
        <v>164</v>
      </c>
      <c r="L1867">
        <v>72859</v>
      </c>
      <c r="M1867" t="s">
        <v>164</v>
      </c>
      <c r="N1867" t="s">
        <v>165</v>
      </c>
      <c r="O1867" t="s">
        <v>43</v>
      </c>
      <c r="P1867">
        <v>3606761</v>
      </c>
      <c r="Q1867" t="s">
        <v>149</v>
      </c>
      <c r="R1867">
        <v>90518.01</v>
      </c>
      <c r="S1867">
        <v>46809.7</v>
      </c>
      <c r="T1867">
        <v>0</v>
      </c>
      <c r="U1867">
        <v>0</v>
      </c>
      <c r="V1867">
        <v>4726.6099999999997</v>
      </c>
      <c r="W1867">
        <v>2900.1</v>
      </c>
      <c r="X1867">
        <v>0</v>
      </c>
      <c r="Y1867">
        <v>0</v>
      </c>
    </row>
    <row r="1868" spans="1:25" x14ac:dyDescent="0.3">
      <c r="A1868">
        <v>183664</v>
      </c>
      <c r="B1868" t="s">
        <v>118</v>
      </c>
      <c r="C1868" t="s">
        <v>26</v>
      </c>
      <c r="D1868">
        <v>1075</v>
      </c>
      <c r="E1868">
        <v>8149</v>
      </c>
      <c r="F1868" t="s">
        <v>119</v>
      </c>
      <c r="G1868">
        <v>3</v>
      </c>
      <c r="H1868" t="s">
        <v>53</v>
      </c>
      <c r="I1868" t="s">
        <v>29</v>
      </c>
      <c r="J1868">
        <v>21373</v>
      </c>
      <c r="K1868" t="s">
        <v>30</v>
      </c>
      <c r="L1868">
        <v>21373</v>
      </c>
      <c r="M1868" t="s">
        <v>30</v>
      </c>
      <c r="N1868" t="s">
        <v>120</v>
      </c>
      <c r="O1868" t="s">
        <v>31</v>
      </c>
      <c r="P1868">
        <v>2042299</v>
      </c>
      <c r="Q1868" t="s">
        <v>687</v>
      </c>
      <c r="R1868">
        <v>17959.41</v>
      </c>
      <c r="S1868">
        <v>0</v>
      </c>
      <c r="T1868">
        <v>0</v>
      </c>
      <c r="U1868">
        <v>0</v>
      </c>
      <c r="V1868">
        <v>494.59</v>
      </c>
      <c r="W1868">
        <v>0</v>
      </c>
      <c r="X1868">
        <v>0</v>
      </c>
      <c r="Y1868">
        <v>0</v>
      </c>
    </row>
    <row r="1869" spans="1:25" x14ac:dyDescent="0.3">
      <c r="A1869">
        <v>950067</v>
      </c>
      <c r="B1869" t="s">
        <v>175</v>
      </c>
      <c r="C1869" t="s">
        <v>26</v>
      </c>
      <c r="D1869">
        <v>7001</v>
      </c>
      <c r="E1869">
        <v>8149</v>
      </c>
      <c r="F1869" t="s">
        <v>176</v>
      </c>
      <c r="G1869">
        <v>4</v>
      </c>
      <c r="H1869" t="s">
        <v>35</v>
      </c>
      <c r="I1869" t="s">
        <v>29</v>
      </c>
      <c r="J1869">
        <v>40083</v>
      </c>
      <c r="K1869" t="s">
        <v>177</v>
      </c>
      <c r="L1869">
        <v>40083</v>
      </c>
      <c r="M1869" t="s">
        <v>177</v>
      </c>
      <c r="N1869" t="s">
        <v>178</v>
      </c>
      <c r="O1869" t="s">
        <v>43</v>
      </c>
      <c r="P1869">
        <v>3553146</v>
      </c>
      <c r="Q1869" t="s">
        <v>827</v>
      </c>
      <c r="R1869">
        <v>12933.13</v>
      </c>
      <c r="S1869">
        <v>0</v>
      </c>
      <c r="T1869">
        <v>4418.8599999999997</v>
      </c>
      <c r="U1869">
        <v>0</v>
      </c>
      <c r="V1869">
        <v>1212.22</v>
      </c>
      <c r="W1869">
        <v>0</v>
      </c>
      <c r="X1869">
        <v>325.47000000000003</v>
      </c>
      <c r="Y1869">
        <v>0</v>
      </c>
    </row>
    <row r="1870" spans="1:25" x14ac:dyDescent="0.3">
      <c r="A1870">
        <v>941913</v>
      </c>
      <c r="B1870" t="s">
        <v>325</v>
      </c>
      <c r="C1870" t="s">
        <v>26</v>
      </c>
      <c r="D1870">
        <v>7994</v>
      </c>
      <c r="E1870">
        <v>8149</v>
      </c>
      <c r="F1870" t="s">
        <v>326</v>
      </c>
      <c r="G1870">
        <v>2</v>
      </c>
      <c r="H1870" t="s">
        <v>28</v>
      </c>
      <c r="I1870" t="s">
        <v>29</v>
      </c>
      <c r="J1870">
        <v>72493</v>
      </c>
      <c r="K1870" t="s">
        <v>327</v>
      </c>
      <c r="L1870">
        <v>72480</v>
      </c>
      <c r="M1870" t="s">
        <v>130</v>
      </c>
      <c r="N1870">
        <v>0</v>
      </c>
      <c r="O1870" t="s">
        <v>43</v>
      </c>
      <c r="P1870">
        <v>2367720</v>
      </c>
      <c r="Q1870" t="s">
        <v>132</v>
      </c>
      <c r="R1870">
        <v>0</v>
      </c>
      <c r="S1870">
        <v>0</v>
      </c>
      <c r="T1870">
        <v>0</v>
      </c>
      <c r="U1870">
        <v>45164.5</v>
      </c>
      <c r="V1870">
        <v>0</v>
      </c>
      <c r="W1870">
        <v>0</v>
      </c>
      <c r="X1870">
        <v>0</v>
      </c>
      <c r="Y1870">
        <v>1737.1</v>
      </c>
    </row>
    <row r="1871" spans="1:25" x14ac:dyDescent="0.3">
      <c r="A1871">
        <v>182499</v>
      </c>
      <c r="B1871" t="s">
        <v>244</v>
      </c>
      <c r="C1871" t="s">
        <v>26</v>
      </c>
      <c r="D1871">
        <v>7003</v>
      </c>
      <c r="E1871">
        <v>8148</v>
      </c>
      <c r="F1871" t="s">
        <v>245</v>
      </c>
      <c r="G1871">
        <v>2</v>
      </c>
      <c r="H1871" t="s">
        <v>28</v>
      </c>
      <c r="I1871" t="s">
        <v>36</v>
      </c>
      <c r="J1871">
        <v>40461</v>
      </c>
      <c r="K1871" t="s">
        <v>37</v>
      </c>
      <c r="L1871">
        <v>40461</v>
      </c>
      <c r="M1871" t="s">
        <v>37</v>
      </c>
      <c r="N1871">
        <v>0</v>
      </c>
      <c r="O1871" t="s">
        <v>31</v>
      </c>
      <c r="P1871">
        <v>3224763</v>
      </c>
      <c r="Q1871" t="s">
        <v>594</v>
      </c>
      <c r="R1871">
        <v>565.20000000000005</v>
      </c>
      <c r="S1871">
        <v>565.20000000000005</v>
      </c>
      <c r="T1871">
        <v>0</v>
      </c>
      <c r="U1871">
        <v>0</v>
      </c>
      <c r="V1871">
        <v>42.46</v>
      </c>
      <c r="W1871">
        <v>42.46</v>
      </c>
      <c r="X1871">
        <v>0</v>
      </c>
      <c r="Y1871">
        <v>0</v>
      </c>
    </row>
    <row r="1872" spans="1:25" x14ac:dyDescent="0.3">
      <c r="A1872">
        <v>715882</v>
      </c>
      <c r="B1872" t="s">
        <v>413</v>
      </c>
      <c r="C1872" t="s">
        <v>26</v>
      </c>
      <c r="D1872">
        <v>7992</v>
      </c>
      <c r="E1872">
        <v>8149</v>
      </c>
      <c r="F1872" t="s">
        <v>209</v>
      </c>
      <c r="G1872">
        <v>3</v>
      </c>
      <c r="H1872" t="s">
        <v>53</v>
      </c>
      <c r="I1872" t="s">
        <v>29</v>
      </c>
      <c r="J1872">
        <v>40550</v>
      </c>
      <c r="K1872" t="s">
        <v>210</v>
      </c>
      <c r="L1872">
        <v>40550</v>
      </c>
      <c r="M1872" t="s">
        <v>210</v>
      </c>
      <c r="N1872" t="s">
        <v>211</v>
      </c>
      <c r="O1872" t="s">
        <v>43</v>
      </c>
      <c r="P1872">
        <v>3712908</v>
      </c>
      <c r="Q1872" t="s">
        <v>414</v>
      </c>
      <c r="R1872">
        <v>104033.57</v>
      </c>
      <c r="S1872">
        <v>3085.23</v>
      </c>
      <c r="T1872">
        <v>0</v>
      </c>
      <c r="U1872">
        <v>0</v>
      </c>
      <c r="V1872">
        <v>3564.82</v>
      </c>
      <c r="W1872">
        <v>111.24</v>
      </c>
      <c r="X1872">
        <v>0</v>
      </c>
      <c r="Y1872">
        <v>0</v>
      </c>
    </row>
    <row r="1873" spans="1:25" x14ac:dyDescent="0.3">
      <c r="A1873">
        <v>615227</v>
      </c>
      <c r="B1873" t="s">
        <v>1481</v>
      </c>
      <c r="C1873" t="s">
        <v>26</v>
      </c>
      <c r="D1873">
        <v>7992</v>
      </c>
      <c r="E1873">
        <v>8149</v>
      </c>
      <c r="F1873" t="s">
        <v>1482</v>
      </c>
      <c r="G1873">
        <v>4</v>
      </c>
      <c r="H1873" t="s">
        <v>35</v>
      </c>
      <c r="I1873" t="s">
        <v>29</v>
      </c>
      <c r="J1873">
        <v>72703</v>
      </c>
      <c r="K1873" t="s">
        <v>906</v>
      </c>
      <c r="L1873">
        <v>72703</v>
      </c>
      <c r="M1873" t="s">
        <v>906</v>
      </c>
      <c r="N1873" t="s">
        <v>1483</v>
      </c>
      <c r="O1873" t="s">
        <v>43</v>
      </c>
      <c r="P1873">
        <v>2393668</v>
      </c>
      <c r="Q1873" t="s">
        <v>159</v>
      </c>
      <c r="R1873">
        <v>53617.2</v>
      </c>
      <c r="S1873">
        <v>0</v>
      </c>
      <c r="T1873">
        <v>0</v>
      </c>
      <c r="U1873">
        <v>0</v>
      </c>
      <c r="V1873">
        <v>2312.39</v>
      </c>
      <c r="W1873">
        <v>0</v>
      </c>
      <c r="X1873">
        <v>0</v>
      </c>
      <c r="Y1873">
        <v>0</v>
      </c>
    </row>
    <row r="1874" spans="1:25" x14ac:dyDescent="0.3">
      <c r="A1874">
        <v>159082</v>
      </c>
      <c r="B1874" t="s">
        <v>1484</v>
      </c>
      <c r="C1874" t="s">
        <v>26</v>
      </c>
      <c r="D1874">
        <v>7670</v>
      </c>
      <c r="E1874">
        <v>8155</v>
      </c>
      <c r="F1874" t="s">
        <v>710</v>
      </c>
      <c r="G1874">
        <v>4</v>
      </c>
      <c r="H1874" t="s">
        <v>35</v>
      </c>
      <c r="I1874" t="s">
        <v>36</v>
      </c>
      <c r="J1874">
        <v>40206</v>
      </c>
      <c r="K1874" t="s">
        <v>47</v>
      </c>
      <c r="L1874">
        <v>40205</v>
      </c>
      <c r="M1874" t="s">
        <v>48</v>
      </c>
      <c r="N1874" t="s">
        <v>794</v>
      </c>
      <c r="O1874" t="s">
        <v>43</v>
      </c>
      <c r="P1874">
        <v>2322253</v>
      </c>
      <c r="Q1874" t="s">
        <v>238</v>
      </c>
      <c r="R1874">
        <v>6580.84</v>
      </c>
      <c r="S1874">
        <v>0</v>
      </c>
      <c r="T1874">
        <v>0</v>
      </c>
      <c r="U1874">
        <v>0</v>
      </c>
      <c r="V1874">
        <v>227.57</v>
      </c>
      <c r="W1874">
        <v>0</v>
      </c>
      <c r="X1874">
        <v>0</v>
      </c>
      <c r="Y1874">
        <v>0</v>
      </c>
    </row>
    <row r="1875" spans="1:25" x14ac:dyDescent="0.3">
      <c r="A1875">
        <v>76006</v>
      </c>
      <c r="B1875" t="s">
        <v>397</v>
      </c>
      <c r="C1875" t="s">
        <v>26</v>
      </c>
      <c r="D1875">
        <v>7994</v>
      </c>
      <c r="E1875">
        <v>8149</v>
      </c>
      <c r="F1875" t="s">
        <v>52</v>
      </c>
      <c r="G1875">
        <v>4</v>
      </c>
      <c r="H1875" t="s">
        <v>35</v>
      </c>
      <c r="I1875" t="s">
        <v>36</v>
      </c>
      <c r="J1875">
        <v>40263</v>
      </c>
      <c r="K1875" t="s">
        <v>398</v>
      </c>
      <c r="L1875">
        <v>40263</v>
      </c>
      <c r="M1875" t="s">
        <v>398</v>
      </c>
      <c r="N1875" t="s">
        <v>55</v>
      </c>
      <c r="O1875" t="s">
        <v>43</v>
      </c>
      <c r="P1875">
        <v>2309136</v>
      </c>
      <c r="Q1875" t="s">
        <v>877</v>
      </c>
      <c r="R1875">
        <v>103966.79</v>
      </c>
      <c r="S1875">
        <v>0</v>
      </c>
      <c r="T1875">
        <v>0</v>
      </c>
      <c r="U1875">
        <v>0</v>
      </c>
      <c r="V1875">
        <v>5748.31</v>
      </c>
      <c r="W1875">
        <v>0</v>
      </c>
      <c r="X1875">
        <v>0</v>
      </c>
      <c r="Y1875">
        <v>0</v>
      </c>
    </row>
    <row r="1876" spans="1:25" x14ac:dyDescent="0.3">
      <c r="A1876">
        <v>759151</v>
      </c>
      <c r="B1876" t="s">
        <v>974</v>
      </c>
      <c r="C1876" t="s">
        <v>26</v>
      </c>
      <c r="D1876">
        <v>7994</v>
      </c>
      <c r="E1876">
        <v>8149</v>
      </c>
      <c r="F1876" t="s">
        <v>975</v>
      </c>
      <c r="G1876">
        <v>2</v>
      </c>
      <c r="H1876" t="s">
        <v>28</v>
      </c>
      <c r="I1876" t="s">
        <v>29</v>
      </c>
      <c r="J1876">
        <v>72954</v>
      </c>
      <c r="K1876" t="s">
        <v>525</v>
      </c>
      <c r="L1876">
        <v>72952</v>
      </c>
      <c r="M1876" t="s">
        <v>526</v>
      </c>
      <c r="N1876">
        <v>0</v>
      </c>
      <c r="O1876" t="s">
        <v>43</v>
      </c>
      <c r="P1876">
        <v>2292423</v>
      </c>
      <c r="Q1876" t="s">
        <v>64</v>
      </c>
      <c r="R1876">
        <v>686.42</v>
      </c>
      <c r="S1876">
        <v>0</v>
      </c>
      <c r="T1876">
        <v>0</v>
      </c>
      <c r="U1876">
        <v>0</v>
      </c>
      <c r="V1876">
        <v>16.72</v>
      </c>
      <c r="W1876">
        <v>0</v>
      </c>
      <c r="X1876">
        <v>0</v>
      </c>
      <c r="Y1876">
        <v>0</v>
      </c>
    </row>
    <row r="1877" spans="1:25" x14ac:dyDescent="0.3">
      <c r="A1877">
        <v>442984</v>
      </c>
      <c r="B1877" t="s">
        <v>202</v>
      </c>
      <c r="C1877" t="s">
        <v>26</v>
      </c>
      <c r="D1877">
        <v>7003</v>
      </c>
      <c r="E1877">
        <v>8148</v>
      </c>
      <c r="F1877" t="s">
        <v>203</v>
      </c>
      <c r="G1877">
        <v>2</v>
      </c>
      <c r="H1877" t="s">
        <v>28</v>
      </c>
      <c r="I1877" t="s">
        <v>36</v>
      </c>
      <c r="J1877">
        <v>40461</v>
      </c>
      <c r="K1877" t="s">
        <v>37</v>
      </c>
      <c r="L1877">
        <v>40461</v>
      </c>
      <c r="M1877" t="s">
        <v>37</v>
      </c>
      <c r="N1877">
        <v>0</v>
      </c>
      <c r="O1877" t="s">
        <v>31</v>
      </c>
      <c r="P1877">
        <v>2049385</v>
      </c>
      <c r="Q1877" t="s">
        <v>778</v>
      </c>
      <c r="R1877">
        <v>-116144.67</v>
      </c>
      <c r="S1877">
        <v>-99126.78</v>
      </c>
      <c r="T1877">
        <v>0</v>
      </c>
      <c r="U1877">
        <v>0</v>
      </c>
      <c r="V1877">
        <v>424.61</v>
      </c>
      <c r="W1877">
        <v>424.61</v>
      </c>
      <c r="X1877">
        <v>0</v>
      </c>
      <c r="Y1877">
        <v>0</v>
      </c>
    </row>
    <row r="1878" spans="1:25" x14ac:dyDescent="0.3">
      <c r="A1878">
        <v>588545</v>
      </c>
      <c r="B1878" t="s">
        <v>1038</v>
      </c>
      <c r="C1878" t="s">
        <v>26</v>
      </c>
      <c r="D1878">
        <v>7994</v>
      </c>
      <c r="E1878">
        <v>8149</v>
      </c>
      <c r="F1878" t="s">
        <v>879</v>
      </c>
      <c r="G1878">
        <v>4</v>
      </c>
      <c r="H1878" t="s">
        <v>35</v>
      </c>
      <c r="I1878" t="s">
        <v>29</v>
      </c>
      <c r="J1878">
        <v>72437</v>
      </c>
      <c r="K1878" t="s">
        <v>567</v>
      </c>
      <c r="L1878">
        <v>72437</v>
      </c>
      <c r="M1878" t="s">
        <v>567</v>
      </c>
      <c r="N1878" t="s">
        <v>568</v>
      </c>
      <c r="O1878" t="s">
        <v>43</v>
      </c>
      <c r="P1878">
        <v>2345544</v>
      </c>
      <c r="Q1878" t="s">
        <v>453</v>
      </c>
      <c r="R1878">
        <v>7345.46</v>
      </c>
      <c r="S1878">
        <v>0</v>
      </c>
      <c r="T1878">
        <v>0</v>
      </c>
      <c r="U1878">
        <v>0</v>
      </c>
      <c r="V1878">
        <v>499.52</v>
      </c>
      <c r="W1878">
        <v>0</v>
      </c>
      <c r="X1878">
        <v>0</v>
      </c>
      <c r="Y1878">
        <v>0</v>
      </c>
    </row>
    <row r="1879" spans="1:25" x14ac:dyDescent="0.3">
      <c r="A1879">
        <v>186104</v>
      </c>
      <c r="B1879" t="s">
        <v>1130</v>
      </c>
      <c r="C1879" t="s">
        <v>26</v>
      </c>
      <c r="D1879">
        <v>7994</v>
      </c>
      <c r="E1879">
        <v>8173</v>
      </c>
      <c r="F1879" t="s">
        <v>524</v>
      </c>
      <c r="G1879">
        <v>2</v>
      </c>
      <c r="H1879" t="s">
        <v>28</v>
      </c>
      <c r="I1879" t="s">
        <v>36</v>
      </c>
      <c r="J1879">
        <v>72954</v>
      </c>
      <c r="K1879" t="s">
        <v>525</v>
      </c>
      <c r="L1879">
        <v>72952</v>
      </c>
      <c r="M1879" t="s">
        <v>526</v>
      </c>
      <c r="N1879">
        <v>0</v>
      </c>
      <c r="O1879" t="s">
        <v>43</v>
      </c>
      <c r="P1879">
        <v>3688199</v>
      </c>
      <c r="Q1879" t="s">
        <v>1204</v>
      </c>
      <c r="R1879">
        <v>4708.7</v>
      </c>
      <c r="S1879">
        <v>0</v>
      </c>
      <c r="T1879">
        <v>0</v>
      </c>
      <c r="U1879">
        <v>0</v>
      </c>
      <c r="V1879">
        <v>172.5</v>
      </c>
      <c r="W1879">
        <v>0</v>
      </c>
      <c r="X1879">
        <v>0</v>
      </c>
      <c r="Y1879">
        <v>0</v>
      </c>
    </row>
    <row r="1880" spans="1:25" x14ac:dyDescent="0.3">
      <c r="A1880">
        <v>229446</v>
      </c>
      <c r="B1880" t="s">
        <v>896</v>
      </c>
      <c r="C1880" t="s">
        <v>26</v>
      </c>
      <c r="D1880">
        <v>7994</v>
      </c>
      <c r="E1880">
        <v>8149</v>
      </c>
      <c r="F1880" t="s">
        <v>897</v>
      </c>
      <c r="G1880">
        <v>2</v>
      </c>
      <c r="H1880" t="s">
        <v>28</v>
      </c>
      <c r="I1880" t="s">
        <v>29</v>
      </c>
      <c r="J1880">
        <v>72192</v>
      </c>
      <c r="K1880" t="s">
        <v>597</v>
      </c>
      <c r="L1880">
        <v>72192</v>
      </c>
      <c r="M1880" t="s">
        <v>597</v>
      </c>
      <c r="N1880">
        <v>0</v>
      </c>
      <c r="O1880" t="s">
        <v>43</v>
      </c>
      <c r="P1880">
        <v>3544186</v>
      </c>
      <c r="Q1880" t="s">
        <v>131</v>
      </c>
      <c r="R1880">
        <v>895.28</v>
      </c>
      <c r="S1880">
        <v>0</v>
      </c>
      <c r="T1880">
        <v>0</v>
      </c>
      <c r="U1880">
        <v>0</v>
      </c>
      <c r="V1880">
        <v>55.84</v>
      </c>
      <c r="W1880">
        <v>0</v>
      </c>
      <c r="X1880">
        <v>0</v>
      </c>
      <c r="Y1880">
        <v>0</v>
      </c>
    </row>
    <row r="1881" spans="1:25" x14ac:dyDescent="0.3">
      <c r="A1881">
        <v>613939</v>
      </c>
      <c r="B1881" t="s">
        <v>713</v>
      </c>
      <c r="C1881" t="s">
        <v>26</v>
      </c>
      <c r="D1881">
        <v>7001</v>
      </c>
      <c r="E1881">
        <v>8149</v>
      </c>
      <c r="F1881" t="s">
        <v>714</v>
      </c>
      <c r="G1881">
        <v>2</v>
      </c>
      <c r="H1881" t="s">
        <v>28</v>
      </c>
      <c r="I1881" t="s">
        <v>29</v>
      </c>
      <c r="J1881">
        <v>73452</v>
      </c>
      <c r="K1881" t="s">
        <v>253</v>
      </c>
      <c r="L1881">
        <v>73452</v>
      </c>
      <c r="M1881" t="s">
        <v>253</v>
      </c>
      <c r="N1881">
        <v>0</v>
      </c>
      <c r="O1881" t="s">
        <v>69</v>
      </c>
      <c r="P1881">
        <v>3408291</v>
      </c>
      <c r="Q1881" t="s">
        <v>487</v>
      </c>
      <c r="R1881">
        <v>5195.2299999999996</v>
      </c>
      <c r="S1881">
        <v>0</v>
      </c>
      <c r="T1881">
        <v>0</v>
      </c>
      <c r="U1881">
        <v>0</v>
      </c>
      <c r="V1881">
        <v>275.92</v>
      </c>
      <c r="W1881">
        <v>0</v>
      </c>
      <c r="X1881">
        <v>0</v>
      </c>
      <c r="Y1881">
        <v>0</v>
      </c>
    </row>
    <row r="1882" spans="1:25" x14ac:dyDescent="0.3">
      <c r="A1882">
        <v>868408</v>
      </c>
      <c r="B1882" t="s">
        <v>476</v>
      </c>
      <c r="C1882" t="s">
        <v>26</v>
      </c>
      <c r="D1882">
        <v>7003</v>
      </c>
      <c r="E1882">
        <v>8148</v>
      </c>
      <c r="F1882" t="s">
        <v>87</v>
      </c>
      <c r="G1882">
        <v>4</v>
      </c>
      <c r="H1882" t="s">
        <v>35</v>
      </c>
      <c r="I1882" t="s">
        <v>36</v>
      </c>
      <c r="J1882">
        <v>40461</v>
      </c>
      <c r="K1882" t="s">
        <v>37</v>
      </c>
      <c r="L1882">
        <v>40461</v>
      </c>
      <c r="M1882" t="s">
        <v>37</v>
      </c>
      <c r="N1882" t="s">
        <v>477</v>
      </c>
      <c r="O1882" t="s">
        <v>31</v>
      </c>
      <c r="P1882">
        <v>3413648</v>
      </c>
      <c r="Q1882" t="s">
        <v>122</v>
      </c>
      <c r="R1882">
        <v>2163.36</v>
      </c>
      <c r="S1882">
        <v>2163.36</v>
      </c>
      <c r="T1882">
        <v>0</v>
      </c>
      <c r="U1882">
        <v>0</v>
      </c>
      <c r="V1882">
        <v>53.61</v>
      </c>
      <c r="W1882">
        <v>53.61</v>
      </c>
      <c r="X1882">
        <v>0</v>
      </c>
      <c r="Y1882">
        <v>0</v>
      </c>
    </row>
    <row r="1883" spans="1:25" x14ac:dyDescent="0.3">
      <c r="A1883">
        <v>268209</v>
      </c>
      <c r="B1883" t="s">
        <v>301</v>
      </c>
      <c r="C1883" t="s">
        <v>26</v>
      </c>
      <c r="D1883">
        <v>7003</v>
      </c>
      <c r="E1883">
        <v>8148</v>
      </c>
      <c r="F1883" t="s">
        <v>280</v>
      </c>
      <c r="G1883">
        <v>4</v>
      </c>
      <c r="H1883" t="s">
        <v>35</v>
      </c>
      <c r="I1883" t="s">
        <v>36</v>
      </c>
      <c r="J1883">
        <v>40461</v>
      </c>
      <c r="K1883" t="s">
        <v>37</v>
      </c>
      <c r="L1883">
        <v>40461</v>
      </c>
      <c r="M1883" t="s">
        <v>37</v>
      </c>
      <c r="N1883" t="s">
        <v>302</v>
      </c>
      <c r="O1883" t="s">
        <v>31</v>
      </c>
      <c r="P1883">
        <v>3498193</v>
      </c>
      <c r="Q1883" t="s">
        <v>213</v>
      </c>
      <c r="R1883">
        <v>2515.06</v>
      </c>
      <c r="S1883">
        <v>0</v>
      </c>
      <c r="T1883">
        <v>0</v>
      </c>
      <c r="U1883">
        <v>0</v>
      </c>
      <c r="V1883">
        <v>78.209999999999994</v>
      </c>
      <c r="W1883">
        <v>0</v>
      </c>
      <c r="X1883">
        <v>0</v>
      </c>
      <c r="Y1883">
        <v>0</v>
      </c>
    </row>
    <row r="1884" spans="1:25" x14ac:dyDescent="0.3">
      <c r="A1884">
        <v>345484</v>
      </c>
      <c r="B1884" t="s">
        <v>1485</v>
      </c>
      <c r="C1884" t="s">
        <v>26</v>
      </c>
      <c r="D1884">
        <v>7001</v>
      </c>
      <c r="E1884">
        <v>8149</v>
      </c>
      <c r="F1884" t="s">
        <v>1486</v>
      </c>
      <c r="G1884">
        <v>4</v>
      </c>
      <c r="H1884" t="s">
        <v>35</v>
      </c>
      <c r="I1884" t="s">
        <v>29</v>
      </c>
      <c r="J1884">
        <v>72125</v>
      </c>
      <c r="K1884" t="s">
        <v>1487</v>
      </c>
      <c r="L1884">
        <v>72125</v>
      </c>
      <c r="M1884" t="s">
        <v>1487</v>
      </c>
      <c r="N1884" t="s">
        <v>1488</v>
      </c>
      <c r="O1884" t="s">
        <v>43</v>
      </c>
      <c r="P1884">
        <v>2338747</v>
      </c>
      <c r="Q1884" t="s">
        <v>545</v>
      </c>
      <c r="R1884">
        <v>982504.8</v>
      </c>
      <c r="S1884">
        <v>982504.8</v>
      </c>
      <c r="T1884">
        <v>0</v>
      </c>
      <c r="U1884">
        <v>0</v>
      </c>
      <c r="V1884">
        <v>75738.92</v>
      </c>
      <c r="W1884">
        <v>75738.92</v>
      </c>
      <c r="X1884">
        <v>0</v>
      </c>
      <c r="Y1884">
        <v>0</v>
      </c>
    </row>
    <row r="1885" spans="1:25" x14ac:dyDescent="0.3">
      <c r="A1885">
        <v>863417</v>
      </c>
      <c r="B1885" t="s">
        <v>481</v>
      </c>
      <c r="C1885" t="s">
        <v>26</v>
      </c>
      <c r="D1885">
        <v>7003</v>
      </c>
      <c r="E1885">
        <v>8148</v>
      </c>
      <c r="F1885" t="s">
        <v>482</v>
      </c>
      <c r="G1885">
        <v>4</v>
      </c>
      <c r="H1885" t="s">
        <v>35</v>
      </c>
      <c r="I1885" t="s">
        <v>36</v>
      </c>
      <c r="J1885">
        <v>40461</v>
      </c>
      <c r="K1885" t="s">
        <v>37</v>
      </c>
      <c r="L1885">
        <v>40461</v>
      </c>
      <c r="M1885" t="s">
        <v>37</v>
      </c>
      <c r="N1885" t="s">
        <v>483</v>
      </c>
      <c r="O1885" t="s">
        <v>31</v>
      </c>
      <c r="P1885">
        <v>3466661</v>
      </c>
      <c r="Q1885" t="s">
        <v>124</v>
      </c>
      <c r="R1885">
        <v>2481.6</v>
      </c>
      <c r="S1885">
        <v>2481.6</v>
      </c>
      <c r="T1885">
        <v>0</v>
      </c>
      <c r="U1885">
        <v>0</v>
      </c>
      <c r="V1885">
        <v>41.98</v>
      </c>
      <c r="W1885">
        <v>41.98</v>
      </c>
      <c r="X1885">
        <v>0</v>
      </c>
      <c r="Y1885">
        <v>0</v>
      </c>
    </row>
    <row r="1886" spans="1:25" x14ac:dyDescent="0.3">
      <c r="A1886">
        <v>857245</v>
      </c>
      <c r="B1886" t="s">
        <v>33</v>
      </c>
      <c r="C1886" t="s">
        <v>26</v>
      </c>
      <c r="D1886">
        <v>7003</v>
      </c>
      <c r="E1886">
        <v>8148</v>
      </c>
      <c r="F1886" t="s">
        <v>34</v>
      </c>
      <c r="G1886">
        <v>4</v>
      </c>
      <c r="H1886" t="s">
        <v>35</v>
      </c>
      <c r="I1886" t="s">
        <v>36</v>
      </c>
      <c r="J1886">
        <v>40461</v>
      </c>
      <c r="K1886" t="s">
        <v>37</v>
      </c>
      <c r="L1886">
        <v>40461</v>
      </c>
      <c r="M1886" t="s">
        <v>37</v>
      </c>
      <c r="N1886" t="s">
        <v>38</v>
      </c>
      <c r="O1886" t="s">
        <v>31</v>
      </c>
      <c r="P1886">
        <v>3413648</v>
      </c>
      <c r="Q1886" t="s">
        <v>122</v>
      </c>
      <c r="R1886">
        <v>32435.69</v>
      </c>
      <c r="S1886">
        <v>32435.69</v>
      </c>
      <c r="T1886">
        <v>0</v>
      </c>
      <c r="U1886">
        <v>0</v>
      </c>
      <c r="V1886">
        <v>790.81</v>
      </c>
      <c r="W1886">
        <v>790.81</v>
      </c>
      <c r="X1886">
        <v>0</v>
      </c>
      <c r="Y1886">
        <v>0</v>
      </c>
    </row>
    <row r="1887" spans="1:25" x14ac:dyDescent="0.3">
      <c r="A1887">
        <v>538019</v>
      </c>
      <c r="B1887" t="s">
        <v>331</v>
      </c>
      <c r="C1887" t="s">
        <v>26</v>
      </c>
      <c r="D1887">
        <v>538</v>
      </c>
      <c r="E1887">
        <v>8149</v>
      </c>
      <c r="F1887" t="s">
        <v>332</v>
      </c>
      <c r="G1887">
        <v>2</v>
      </c>
      <c r="H1887" t="s">
        <v>28</v>
      </c>
      <c r="I1887" t="s">
        <v>29</v>
      </c>
      <c r="J1887">
        <v>72823</v>
      </c>
      <c r="K1887" t="s">
        <v>269</v>
      </c>
      <c r="L1887">
        <v>72823</v>
      </c>
      <c r="M1887" t="s">
        <v>269</v>
      </c>
      <c r="N1887">
        <v>0</v>
      </c>
      <c r="O1887" t="s">
        <v>69</v>
      </c>
      <c r="P1887">
        <v>1523828</v>
      </c>
      <c r="Q1887" t="s">
        <v>247</v>
      </c>
      <c r="R1887">
        <v>0</v>
      </c>
      <c r="S1887">
        <v>0</v>
      </c>
      <c r="T1887">
        <v>1602.14</v>
      </c>
      <c r="U1887">
        <v>0</v>
      </c>
      <c r="V1887">
        <v>0</v>
      </c>
      <c r="W1887">
        <v>0</v>
      </c>
      <c r="X1887">
        <v>94.05</v>
      </c>
      <c r="Y1887">
        <v>0</v>
      </c>
    </row>
    <row r="1888" spans="1:25" x14ac:dyDescent="0.3">
      <c r="A1888">
        <v>131575</v>
      </c>
      <c r="B1888" t="s">
        <v>661</v>
      </c>
      <c r="C1888" t="s">
        <v>26</v>
      </c>
      <c r="D1888">
        <v>7670</v>
      </c>
      <c r="E1888">
        <v>8155</v>
      </c>
      <c r="F1888" t="s">
        <v>113</v>
      </c>
      <c r="G1888">
        <v>2</v>
      </c>
      <c r="H1888" t="s">
        <v>28</v>
      </c>
      <c r="I1888" t="s">
        <v>36</v>
      </c>
      <c r="J1888">
        <v>40206</v>
      </c>
      <c r="K1888" t="s">
        <v>47</v>
      </c>
      <c r="L1888">
        <v>40205</v>
      </c>
      <c r="M1888" t="s">
        <v>48</v>
      </c>
      <c r="N1888">
        <v>0</v>
      </c>
      <c r="O1888" t="s">
        <v>43</v>
      </c>
      <c r="P1888">
        <v>3281243</v>
      </c>
      <c r="Q1888" t="s">
        <v>124</v>
      </c>
      <c r="R1888">
        <v>2613.14</v>
      </c>
      <c r="S1888">
        <v>0</v>
      </c>
      <c r="T1888">
        <v>0</v>
      </c>
      <c r="U1888">
        <v>0</v>
      </c>
      <c r="V1888">
        <v>30.44</v>
      </c>
      <c r="W1888">
        <v>0</v>
      </c>
      <c r="X1888">
        <v>0</v>
      </c>
      <c r="Y1888">
        <v>0</v>
      </c>
    </row>
    <row r="1889" spans="1:25" x14ac:dyDescent="0.3">
      <c r="A1889">
        <v>894864</v>
      </c>
      <c r="B1889" t="s">
        <v>456</v>
      </c>
      <c r="C1889" t="s">
        <v>26</v>
      </c>
      <c r="D1889">
        <v>7670</v>
      </c>
      <c r="E1889">
        <v>8155</v>
      </c>
      <c r="F1889" t="s">
        <v>113</v>
      </c>
      <c r="G1889">
        <v>2</v>
      </c>
      <c r="H1889" t="s">
        <v>28</v>
      </c>
      <c r="I1889" t="s">
        <v>36</v>
      </c>
      <c r="J1889">
        <v>40206</v>
      </c>
      <c r="K1889" t="s">
        <v>47</v>
      </c>
      <c r="L1889">
        <v>40205</v>
      </c>
      <c r="M1889" t="s">
        <v>48</v>
      </c>
      <c r="N1889">
        <v>0</v>
      </c>
      <c r="O1889" t="s">
        <v>43</v>
      </c>
      <c r="P1889">
        <v>3425493</v>
      </c>
      <c r="Q1889" t="s">
        <v>384</v>
      </c>
      <c r="R1889">
        <v>163456.79999999999</v>
      </c>
      <c r="S1889">
        <v>0</v>
      </c>
      <c r="T1889">
        <v>0</v>
      </c>
      <c r="U1889">
        <v>0</v>
      </c>
      <c r="V1889">
        <v>2269.69</v>
      </c>
      <c r="W1889">
        <v>0</v>
      </c>
      <c r="X1889">
        <v>0</v>
      </c>
      <c r="Y1889">
        <v>0</v>
      </c>
    </row>
    <row r="1890" spans="1:25" x14ac:dyDescent="0.3">
      <c r="A1890">
        <v>497890</v>
      </c>
      <c r="B1890" t="s">
        <v>966</v>
      </c>
      <c r="C1890" t="s">
        <v>26</v>
      </c>
      <c r="D1890">
        <v>7670</v>
      </c>
      <c r="E1890">
        <v>8155</v>
      </c>
      <c r="F1890" t="s">
        <v>249</v>
      </c>
      <c r="G1890">
        <v>4</v>
      </c>
      <c r="H1890" t="s">
        <v>35</v>
      </c>
      <c r="I1890" t="s">
        <v>36</v>
      </c>
      <c r="J1890">
        <v>40206</v>
      </c>
      <c r="K1890" t="s">
        <v>47</v>
      </c>
      <c r="L1890">
        <v>40205</v>
      </c>
      <c r="M1890" t="s">
        <v>48</v>
      </c>
      <c r="N1890" t="s">
        <v>690</v>
      </c>
      <c r="O1890" t="s">
        <v>43</v>
      </c>
      <c r="P1890">
        <v>2144046</v>
      </c>
      <c r="Q1890" t="s">
        <v>226</v>
      </c>
      <c r="R1890">
        <v>48785.84</v>
      </c>
      <c r="S1890">
        <v>0</v>
      </c>
      <c r="T1890">
        <v>0</v>
      </c>
      <c r="U1890">
        <v>0</v>
      </c>
      <c r="V1890">
        <v>1089.6199999999999</v>
      </c>
      <c r="W1890">
        <v>0</v>
      </c>
      <c r="X1890">
        <v>0</v>
      </c>
      <c r="Y1890">
        <v>0</v>
      </c>
    </row>
    <row r="1891" spans="1:25" x14ac:dyDescent="0.3">
      <c r="A1891">
        <v>268209</v>
      </c>
      <c r="B1891" t="s">
        <v>301</v>
      </c>
      <c r="C1891" t="s">
        <v>26</v>
      </c>
      <c r="D1891">
        <v>7003</v>
      </c>
      <c r="E1891">
        <v>8148</v>
      </c>
      <c r="F1891" t="s">
        <v>280</v>
      </c>
      <c r="G1891">
        <v>4</v>
      </c>
      <c r="H1891" t="s">
        <v>35</v>
      </c>
      <c r="I1891" t="s">
        <v>36</v>
      </c>
      <c r="J1891">
        <v>40461</v>
      </c>
      <c r="K1891" t="s">
        <v>37</v>
      </c>
      <c r="L1891">
        <v>40461</v>
      </c>
      <c r="M1891" t="s">
        <v>37</v>
      </c>
      <c r="N1891" t="s">
        <v>302</v>
      </c>
      <c r="O1891" t="s">
        <v>31</v>
      </c>
      <c r="P1891">
        <v>3280955</v>
      </c>
      <c r="Q1891" t="s">
        <v>133</v>
      </c>
      <c r="R1891">
        <v>13114.41</v>
      </c>
      <c r="S1891">
        <v>2230.9</v>
      </c>
      <c r="T1891">
        <v>0</v>
      </c>
      <c r="U1891">
        <v>0</v>
      </c>
      <c r="V1891">
        <v>200.22</v>
      </c>
      <c r="W1891">
        <v>35.97</v>
      </c>
      <c r="X1891">
        <v>0</v>
      </c>
      <c r="Y1891">
        <v>0</v>
      </c>
    </row>
    <row r="1892" spans="1:25" x14ac:dyDescent="0.3">
      <c r="A1892">
        <v>268209</v>
      </c>
      <c r="B1892" t="s">
        <v>301</v>
      </c>
      <c r="C1892" t="s">
        <v>26</v>
      </c>
      <c r="D1892">
        <v>7003</v>
      </c>
      <c r="E1892">
        <v>8148</v>
      </c>
      <c r="F1892" t="s">
        <v>280</v>
      </c>
      <c r="G1892">
        <v>4</v>
      </c>
      <c r="H1892" t="s">
        <v>35</v>
      </c>
      <c r="I1892" t="s">
        <v>36</v>
      </c>
      <c r="J1892">
        <v>40461</v>
      </c>
      <c r="K1892" t="s">
        <v>37</v>
      </c>
      <c r="L1892">
        <v>40461</v>
      </c>
      <c r="M1892" t="s">
        <v>37</v>
      </c>
      <c r="N1892" t="s">
        <v>302</v>
      </c>
      <c r="O1892" t="s">
        <v>31</v>
      </c>
      <c r="P1892">
        <v>3486891</v>
      </c>
      <c r="Q1892" t="s">
        <v>812</v>
      </c>
      <c r="R1892">
        <v>89312.11</v>
      </c>
      <c r="S1892">
        <v>0</v>
      </c>
      <c r="T1892">
        <v>0</v>
      </c>
      <c r="U1892">
        <v>0</v>
      </c>
      <c r="V1892">
        <v>1911.9</v>
      </c>
      <c r="W1892">
        <v>0</v>
      </c>
      <c r="X1892">
        <v>0</v>
      </c>
      <c r="Y1892">
        <v>0</v>
      </c>
    </row>
    <row r="1893" spans="1:25" x14ac:dyDescent="0.3">
      <c r="A1893">
        <v>730257</v>
      </c>
      <c r="B1893" t="s">
        <v>1070</v>
      </c>
      <c r="C1893" t="s">
        <v>26</v>
      </c>
      <c r="D1893">
        <v>7995</v>
      </c>
      <c r="E1893">
        <v>8113</v>
      </c>
      <c r="F1893" t="s">
        <v>72</v>
      </c>
      <c r="G1893">
        <v>2</v>
      </c>
      <c r="H1893" t="s">
        <v>28</v>
      </c>
      <c r="I1893" t="s">
        <v>36</v>
      </c>
      <c r="J1893">
        <v>40558</v>
      </c>
      <c r="K1893" t="s">
        <v>73</v>
      </c>
      <c r="L1893">
        <v>40558</v>
      </c>
      <c r="M1893" t="s">
        <v>73</v>
      </c>
      <c r="N1893">
        <v>0</v>
      </c>
      <c r="O1893" t="s">
        <v>69</v>
      </c>
      <c r="P1893">
        <v>1190719</v>
      </c>
      <c r="Q1893" t="s">
        <v>107</v>
      </c>
      <c r="R1893">
        <v>34228.93</v>
      </c>
      <c r="S1893">
        <v>0</v>
      </c>
      <c r="T1893">
        <v>0</v>
      </c>
      <c r="U1893">
        <v>0</v>
      </c>
      <c r="V1893">
        <v>1460.93</v>
      </c>
      <c r="W1893">
        <v>0</v>
      </c>
      <c r="X1893">
        <v>-169.02</v>
      </c>
      <c r="Y1893">
        <v>0</v>
      </c>
    </row>
    <row r="1894" spans="1:25" x14ac:dyDescent="0.3">
      <c r="A1894">
        <v>721786</v>
      </c>
      <c r="B1894" t="s">
        <v>279</v>
      </c>
      <c r="C1894" t="s">
        <v>26</v>
      </c>
      <c r="D1894">
        <v>7003</v>
      </c>
      <c r="E1894">
        <v>8148</v>
      </c>
      <c r="F1894" t="s">
        <v>280</v>
      </c>
      <c r="G1894">
        <v>4</v>
      </c>
      <c r="H1894" t="s">
        <v>35</v>
      </c>
      <c r="I1894" t="s">
        <v>36</v>
      </c>
      <c r="J1894">
        <v>40461</v>
      </c>
      <c r="K1894" t="s">
        <v>37</v>
      </c>
      <c r="L1894">
        <v>40461</v>
      </c>
      <c r="M1894" t="s">
        <v>37</v>
      </c>
      <c r="N1894" t="s">
        <v>281</v>
      </c>
      <c r="O1894" t="s">
        <v>31</v>
      </c>
      <c r="P1894">
        <v>1250810</v>
      </c>
      <c r="Q1894" t="s">
        <v>259</v>
      </c>
      <c r="R1894">
        <v>27131.37</v>
      </c>
      <c r="S1894">
        <v>5774.65</v>
      </c>
      <c r="T1894">
        <v>0</v>
      </c>
      <c r="U1894">
        <v>0</v>
      </c>
      <c r="V1894">
        <v>1039.55</v>
      </c>
      <c r="W1894">
        <v>227.2</v>
      </c>
      <c r="X1894">
        <v>0</v>
      </c>
      <c r="Y1894">
        <v>0</v>
      </c>
    </row>
    <row r="1895" spans="1:25" x14ac:dyDescent="0.3">
      <c r="A1895">
        <v>914361</v>
      </c>
      <c r="B1895" t="s">
        <v>969</v>
      </c>
      <c r="C1895" t="s">
        <v>26</v>
      </c>
      <c r="D1895">
        <v>7994</v>
      </c>
      <c r="E1895">
        <v>8149</v>
      </c>
      <c r="F1895" t="s">
        <v>922</v>
      </c>
      <c r="G1895">
        <v>4</v>
      </c>
      <c r="H1895" t="s">
        <v>35</v>
      </c>
      <c r="I1895" t="s">
        <v>29</v>
      </c>
      <c r="J1895">
        <v>72387</v>
      </c>
      <c r="K1895" t="s">
        <v>809</v>
      </c>
      <c r="L1895">
        <v>72387</v>
      </c>
      <c r="M1895" t="s">
        <v>809</v>
      </c>
      <c r="N1895" t="s">
        <v>923</v>
      </c>
      <c r="O1895" t="s">
        <v>43</v>
      </c>
      <c r="P1895">
        <v>1527563</v>
      </c>
      <c r="Q1895" t="s">
        <v>104</v>
      </c>
      <c r="R1895">
        <v>38946.199999999997</v>
      </c>
      <c r="S1895">
        <v>5130.28</v>
      </c>
      <c r="T1895">
        <v>0</v>
      </c>
      <c r="U1895">
        <v>0</v>
      </c>
      <c r="V1895">
        <v>3951.38</v>
      </c>
      <c r="W1895">
        <v>560.26</v>
      </c>
      <c r="X1895">
        <v>0</v>
      </c>
      <c r="Y1895">
        <v>0</v>
      </c>
    </row>
    <row r="1896" spans="1:25" x14ac:dyDescent="0.3">
      <c r="A1896">
        <v>512952</v>
      </c>
      <c r="B1896" t="s">
        <v>350</v>
      </c>
      <c r="C1896" t="s">
        <v>26</v>
      </c>
      <c r="D1896">
        <v>7001</v>
      </c>
      <c r="E1896">
        <v>8149</v>
      </c>
      <c r="F1896" t="s">
        <v>351</v>
      </c>
      <c r="G1896">
        <v>2</v>
      </c>
      <c r="H1896" t="s">
        <v>28</v>
      </c>
      <c r="I1896" t="s">
        <v>29</v>
      </c>
      <c r="J1896">
        <v>40004</v>
      </c>
      <c r="K1896" t="s">
        <v>352</v>
      </c>
      <c r="L1896">
        <v>40004</v>
      </c>
      <c r="M1896" t="s">
        <v>352</v>
      </c>
      <c r="N1896">
        <v>0</v>
      </c>
      <c r="O1896" t="s">
        <v>43</v>
      </c>
      <c r="P1896">
        <v>3920865</v>
      </c>
      <c r="Q1896" t="s">
        <v>179</v>
      </c>
      <c r="R1896">
        <v>156902.96</v>
      </c>
      <c r="S1896">
        <v>16686</v>
      </c>
      <c r="T1896">
        <v>0</v>
      </c>
      <c r="U1896">
        <v>0</v>
      </c>
      <c r="V1896">
        <v>10306.77</v>
      </c>
      <c r="W1896">
        <v>509.74</v>
      </c>
      <c r="X1896">
        <v>0</v>
      </c>
      <c r="Y1896">
        <v>0</v>
      </c>
    </row>
    <row r="1897" spans="1:25" x14ac:dyDescent="0.3">
      <c r="A1897">
        <v>442984</v>
      </c>
      <c r="B1897" t="s">
        <v>202</v>
      </c>
      <c r="C1897" t="s">
        <v>26</v>
      </c>
      <c r="D1897">
        <v>7003</v>
      </c>
      <c r="E1897">
        <v>8148</v>
      </c>
      <c r="F1897" t="s">
        <v>203</v>
      </c>
      <c r="G1897">
        <v>2</v>
      </c>
      <c r="H1897" t="s">
        <v>28</v>
      </c>
      <c r="I1897" t="s">
        <v>36</v>
      </c>
      <c r="J1897">
        <v>40461</v>
      </c>
      <c r="K1897" t="s">
        <v>37</v>
      </c>
      <c r="L1897">
        <v>40461</v>
      </c>
      <c r="M1897" t="s">
        <v>37</v>
      </c>
      <c r="N1897">
        <v>0</v>
      </c>
      <c r="O1897" t="s">
        <v>31</v>
      </c>
      <c r="P1897">
        <v>2367720</v>
      </c>
      <c r="Q1897" t="s">
        <v>132</v>
      </c>
      <c r="R1897">
        <v>20105.28</v>
      </c>
      <c r="S1897">
        <v>0</v>
      </c>
      <c r="T1897">
        <v>0</v>
      </c>
      <c r="U1897">
        <v>0</v>
      </c>
      <c r="V1897">
        <v>496.9</v>
      </c>
      <c r="W1897">
        <v>0</v>
      </c>
      <c r="X1897">
        <v>0</v>
      </c>
      <c r="Y1897">
        <v>0</v>
      </c>
    </row>
    <row r="1898" spans="1:25" x14ac:dyDescent="0.3">
      <c r="A1898">
        <v>844150</v>
      </c>
      <c r="B1898" t="s">
        <v>196</v>
      </c>
      <c r="C1898" t="s">
        <v>26</v>
      </c>
      <c r="D1898">
        <v>7003</v>
      </c>
      <c r="E1898">
        <v>8148</v>
      </c>
      <c r="F1898" t="s">
        <v>197</v>
      </c>
      <c r="G1898">
        <v>4</v>
      </c>
      <c r="H1898" t="s">
        <v>35</v>
      </c>
      <c r="I1898" t="s">
        <v>36</v>
      </c>
      <c r="J1898">
        <v>40461</v>
      </c>
      <c r="K1898" t="s">
        <v>37</v>
      </c>
      <c r="L1898">
        <v>40461</v>
      </c>
      <c r="M1898" t="s">
        <v>37</v>
      </c>
      <c r="N1898" t="s">
        <v>198</v>
      </c>
      <c r="O1898" t="s">
        <v>31</v>
      </c>
      <c r="P1898">
        <v>2332104</v>
      </c>
      <c r="Q1898" t="s">
        <v>534</v>
      </c>
      <c r="R1898">
        <v>41607.14</v>
      </c>
      <c r="S1898">
        <v>16554.62</v>
      </c>
      <c r="T1898">
        <v>0</v>
      </c>
      <c r="U1898">
        <v>0</v>
      </c>
      <c r="V1898">
        <v>944.58</v>
      </c>
      <c r="W1898">
        <v>376.94</v>
      </c>
      <c r="X1898">
        <v>0</v>
      </c>
      <c r="Y1898">
        <v>0</v>
      </c>
    </row>
    <row r="1899" spans="1:25" x14ac:dyDescent="0.3">
      <c r="A1899">
        <v>721786</v>
      </c>
      <c r="B1899" t="s">
        <v>279</v>
      </c>
      <c r="C1899" t="s">
        <v>26</v>
      </c>
      <c r="D1899">
        <v>7003</v>
      </c>
      <c r="E1899">
        <v>8148</v>
      </c>
      <c r="F1899" t="s">
        <v>280</v>
      </c>
      <c r="G1899">
        <v>4</v>
      </c>
      <c r="H1899" t="s">
        <v>35</v>
      </c>
      <c r="I1899" t="s">
        <v>36</v>
      </c>
      <c r="J1899">
        <v>40461</v>
      </c>
      <c r="K1899" t="s">
        <v>37</v>
      </c>
      <c r="L1899">
        <v>40461</v>
      </c>
      <c r="M1899" t="s">
        <v>37</v>
      </c>
      <c r="N1899" t="s">
        <v>281</v>
      </c>
      <c r="O1899" t="s">
        <v>31</v>
      </c>
      <c r="P1899">
        <v>1552520</v>
      </c>
      <c r="Q1899" t="s">
        <v>478</v>
      </c>
      <c r="R1899">
        <v>186391.65</v>
      </c>
      <c r="S1899">
        <v>38271.54</v>
      </c>
      <c r="T1899">
        <v>0</v>
      </c>
      <c r="U1899">
        <v>0</v>
      </c>
      <c r="V1899">
        <v>8876.94</v>
      </c>
      <c r="W1899">
        <v>1720.49</v>
      </c>
      <c r="X1899">
        <v>0</v>
      </c>
      <c r="Y1899">
        <v>0</v>
      </c>
    </row>
    <row r="1900" spans="1:25" x14ac:dyDescent="0.3">
      <c r="A1900">
        <v>176286</v>
      </c>
      <c r="B1900" t="s">
        <v>647</v>
      </c>
      <c r="C1900" t="s">
        <v>26</v>
      </c>
      <c r="D1900">
        <v>7003</v>
      </c>
      <c r="E1900">
        <v>8148</v>
      </c>
      <c r="F1900" t="s">
        <v>648</v>
      </c>
      <c r="G1900">
        <v>3</v>
      </c>
      <c r="H1900" t="s">
        <v>53</v>
      </c>
      <c r="I1900" t="s">
        <v>36</v>
      </c>
      <c r="J1900">
        <v>40461</v>
      </c>
      <c r="K1900" t="s">
        <v>37</v>
      </c>
      <c r="L1900">
        <v>40461</v>
      </c>
      <c r="M1900" t="s">
        <v>37</v>
      </c>
      <c r="N1900" t="s">
        <v>649</v>
      </c>
      <c r="O1900" t="s">
        <v>31</v>
      </c>
      <c r="P1900">
        <v>2322253</v>
      </c>
      <c r="Q1900" t="s">
        <v>238</v>
      </c>
      <c r="R1900">
        <v>53057.279999999999</v>
      </c>
      <c r="S1900">
        <v>0</v>
      </c>
      <c r="T1900">
        <v>0</v>
      </c>
      <c r="U1900">
        <v>0</v>
      </c>
      <c r="V1900">
        <v>1152.18</v>
      </c>
      <c r="W1900">
        <v>0</v>
      </c>
      <c r="X1900">
        <v>0</v>
      </c>
      <c r="Y1900">
        <v>0</v>
      </c>
    </row>
    <row r="1901" spans="1:25" x14ac:dyDescent="0.3">
      <c r="A1901">
        <v>763411</v>
      </c>
      <c r="B1901" t="s">
        <v>948</v>
      </c>
      <c r="C1901" t="s">
        <v>26</v>
      </c>
      <c r="D1901">
        <v>7001</v>
      </c>
      <c r="E1901">
        <v>8149</v>
      </c>
      <c r="F1901" t="s">
        <v>119</v>
      </c>
      <c r="G1901">
        <v>2</v>
      </c>
      <c r="H1901" t="s">
        <v>28</v>
      </c>
      <c r="I1901" t="s">
        <v>29</v>
      </c>
      <c r="J1901">
        <v>21373</v>
      </c>
      <c r="K1901" t="s">
        <v>30</v>
      </c>
      <c r="L1901">
        <v>21373</v>
      </c>
      <c r="M1901" t="s">
        <v>30</v>
      </c>
      <c r="N1901">
        <v>0</v>
      </c>
      <c r="O1901" t="s">
        <v>31</v>
      </c>
      <c r="P1901">
        <v>1190719</v>
      </c>
      <c r="Q1901" t="s">
        <v>107</v>
      </c>
      <c r="R1901">
        <v>831490.75</v>
      </c>
      <c r="S1901">
        <v>316553.5</v>
      </c>
      <c r="T1901">
        <v>2583.2600000000002</v>
      </c>
      <c r="U1901">
        <v>10333.040000000001</v>
      </c>
      <c r="V1901">
        <v>70949.48</v>
      </c>
      <c r="W1901">
        <v>33095.25</v>
      </c>
      <c r="X1901">
        <v>-632.32000000000005</v>
      </c>
      <c r="Y1901">
        <v>439.59</v>
      </c>
    </row>
    <row r="1902" spans="1:25" x14ac:dyDescent="0.3">
      <c r="A1902">
        <v>844150</v>
      </c>
      <c r="B1902" t="s">
        <v>196</v>
      </c>
      <c r="C1902" t="s">
        <v>26</v>
      </c>
      <c r="D1902">
        <v>7003</v>
      </c>
      <c r="E1902">
        <v>8148</v>
      </c>
      <c r="F1902" t="s">
        <v>197</v>
      </c>
      <c r="G1902">
        <v>4</v>
      </c>
      <c r="H1902" t="s">
        <v>35</v>
      </c>
      <c r="I1902" t="s">
        <v>36</v>
      </c>
      <c r="J1902">
        <v>40461</v>
      </c>
      <c r="K1902" t="s">
        <v>37</v>
      </c>
      <c r="L1902">
        <v>40461</v>
      </c>
      <c r="M1902" t="s">
        <v>37</v>
      </c>
      <c r="N1902" t="s">
        <v>198</v>
      </c>
      <c r="O1902" t="s">
        <v>31</v>
      </c>
      <c r="P1902">
        <v>1192624</v>
      </c>
      <c r="Q1902" t="s">
        <v>907</v>
      </c>
      <c r="R1902">
        <v>43233.86</v>
      </c>
      <c r="S1902">
        <v>9527.0499999999993</v>
      </c>
      <c r="T1902">
        <v>0</v>
      </c>
      <c r="U1902">
        <v>0</v>
      </c>
      <c r="V1902">
        <v>1573.01</v>
      </c>
      <c r="W1902">
        <v>381.8</v>
      </c>
      <c r="X1902">
        <v>0</v>
      </c>
      <c r="Y1902">
        <v>0</v>
      </c>
    </row>
    <row r="1903" spans="1:25" x14ac:dyDescent="0.3">
      <c r="A1903">
        <v>871841</v>
      </c>
      <c r="B1903" t="s">
        <v>141</v>
      </c>
      <c r="C1903" t="s">
        <v>26</v>
      </c>
      <c r="D1903">
        <v>7670</v>
      </c>
      <c r="E1903">
        <v>8155</v>
      </c>
      <c r="F1903" t="s">
        <v>142</v>
      </c>
      <c r="G1903">
        <v>4</v>
      </c>
      <c r="H1903" t="s">
        <v>35</v>
      </c>
      <c r="I1903" t="s">
        <v>29</v>
      </c>
      <c r="J1903">
        <v>40206</v>
      </c>
      <c r="K1903" t="s">
        <v>47</v>
      </c>
      <c r="L1903">
        <v>40205</v>
      </c>
      <c r="M1903" t="s">
        <v>48</v>
      </c>
      <c r="N1903" t="s">
        <v>143</v>
      </c>
      <c r="O1903" t="s">
        <v>43</v>
      </c>
      <c r="P1903">
        <v>3408291</v>
      </c>
      <c r="Q1903" t="s">
        <v>487</v>
      </c>
      <c r="R1903">
        <v>7469.47</v>
      </c>
      <c r="S1903">
        <v>0</v>
      </c>
      <c r="T1903">
        <v>0</v>
      </c>
      <c r="U1903">
        <v>0</v>
      </c>
      <c r="V1903">
        <v>342.28</v>
      </c>
      <c r="W1903">
        <v>0</v>
      </c>
      <c r="X1903">
        <v>0</v>
      </c>
      <c r="Y1903">
        <v>0</v>
      </c>
    </row>
    <row r="1904" spans="1:25" x14ac:dyDescent="0.3">
      <c r="A1904">
        <v>199934</v>
      </c>
      <c r="B1904" t="s">
        <v>1089</v>
      </c>
      <c r="C1904" t="s">
        <v>26</v>
      </c>
      <c r="D1904">
        <v>7001</v>
      </c>
      <c r="E1904">
        <v>8149</v>
      </c>
      <c r="F1904" t="s">
        <v>280</v>
      </c>
      <c r="G1904">
        <v>4</v>
      </c>
      <c r="H1904" t="s">
        <v>35</v>
      </c>
      <c r="I1904" t="s">
        <v>29</v>
      </c>
      <c r="J1904">
        <v>40461</v>
      </c>
      <c r="K1904" t="s">
        <v>37</v>
      </c>
      <c r="L1904">
        <v>40461</v>
      </c>
      <c r="M1904" t="s">
        <v>37</v>
      </c>
      <c r="N1904" t="s">
        <v>281</v>
      </c>
      <c r="O1904" t="s">
        <v>31</v>
      </c>
      <c r="P1904">
        <v>3486016</v>
      </c>
      <c r="Q1904" t="s">
        <v>311</v>
      </c>
      <c r="R1904">
        <v>441818.89</v>
      </c>
      <c r="S1904">
        <v>0</v>
      </c>
      <c r="T1904">
        <v>152905.84</v>
      </c>
      <c r="U1904">
        <v>186089.8</v>
      </c>
      <c r="V1904">
        <v>734.96</v>
      </c>
      <c r="W1904">
        <v>0</v>
      </c>
      <c r="X1904">
        <v>179.5</v>
      </c>
      <c r="Y1904">
        <v>-52.32</v>
      </c>
    </row>
    <row r="1905" spans="1:25" x14ac:dyDescent="0.3">
      <c r="A1905">
        <v>108991</v>
      </c>
      <c r="B1905" t="s">
        <v>1489</v>
      </c>
      <c r="C1905" t="s">
        <v>26</v>
      </c>
      <c r="D1905">
        <v>1075</v>
      </c>
      <c r="E1905">
        <v>8149</v>
      </c>
      <c r="F1905" t="s">
        <v>446</v>
      </c>
      <c r="G1905">
        <v>4</v>
      </c>
      <c r="H1905" t="s">
        <v>35</v>
      </c>
      <c r="I1905" t="s">
        <v>29</v>
      </c>
      <c r="J1905">
        <v>72995</v>
      </c>
      <c r="K1905" t="s">
        <v>447</v>
      </c>
      <c r="L1905">
        <v>72995</v>
      </c>
      <c r="M1905" t="s">
        <v>447</v>
      </c>
      <c r="N1905" t="s">
        <v>448</v>
      </c>
      <c r="O1905" t="s">
        <v>69</v>
      </c>
      <c r="P1905">
        <v>1900257</v>
      </c>
      <c r="Q1905" t="s">
        <v>349</v>
      </c>
      <c r="R1905">
        <v>2221.62</v>
      </c>
      <c r="S1905">
        <v>0</v>
      </c>
      <c r="T1905">
        <v>2154.06</v>
      </c>
      <c r="U1905">
        <v>0</v>
      </c>
      <c r="V1905">
        <v>289.02999999999997</v>
      </c>
      <c r="W1905">
        <v>0</v>
      </c>
      <c r="X1905">
        <v>285.81</v>
      </c>
      <c r="Y1905">
        <v>0</v>
      </c>
    </row>
    <row r="1906" spans="1:25" x14ac:dyDescent="0.3">
      <c r="A1906">
        <v>877354</v>
      </c>
      <c r="B1906" t="s">
        <v>57</v>
      </c>
      <c r="C1906" t="s">
        <v>26</v>
      </c>
      <c r="D1906">
        <v>7595</v>
      </c>
      <c r="E1906">
        <v>8115</v>
      </c>
      <c r="F1906" t="s">
        <v>58</v>
      </c>
      <c r="G1906">
        <v>4</v>
      </c>
      <c r="H1906" t="s">
        <v>35</v>
      </c>
      <c r="I1906" t="s">
        <v>36</v>
      </c>
      <c r="J1906">
        <v>73354</v>
      </c>
      <c r="K1906" t="s">
        <v>59</v>
      </c>
      <c r="L1906">
        <v>73354</v>
      </c>
      <c r="M1906" t="s">
        <v>59</v>
      </c>
      <c r="N1906" t="s">
        <v>60</v>
      </c>
      <c r="O1906" t="s">
        <v>43</v>
      </c>
      <c r="P1906">
        <v>2046654</v>
      </c>
      <c r="Q1906" t="s">
        <v>1490</v>
      </c>
      <c r="R1906">
        <v>175036.7</v>
      </c>
      <c r="S1906">
        <v>32367.39</v>
      </c>
      <c r="T1906">
        <v>22519.89</v>
      </c>
      <c r="U1906">
        <v>18885.96</v>
      </c>
      <c r="V1906">
        <v>5466.03</v>
      </c>
      <c r="W1906">
        <v>811.92</v>
      </c>
      <c r="X1906">
        <v>561.32000000000005</v>
      </c>
      <c r="Y1906">
        <v>0</v>
      </c>
    </row>
    <row r="1907" spans="1:25" x14ac:dyDescent="0.3">
      <c r="A1907">
        <v>721786</v>
      </c>
      <c r="B1907" t="s">
        <v>279</v>
      </c>
      <c r="C1907" t="s">
        <v>26</v>
      </c>
      <c r="D1907">
        <v>7003</v>
      </c>
      <c r="E1907">
        <v>8148</v>
      </c>
      <c r="F1907" t="s">
        <v>280</v>
      </c>
      <c r="G1907">
        <v>4</v>
      </c>
      <c r="H1907" t="s">
        <v>35</v>
      </c>
      <c r="I1907" t="s">
        <v>36</v>
      </c>
      <c r="J1907">
        <v>40461</v>
      </c>
      <c r="K1907" t="s">
        <v>37</v>
      </c>
      <c r="L1907">
        <v>40461</v>
      </c>
      <c r="M1907" t="s">
        <v>37</v>
      </c>
      <c r="N1907" t="s">
        <v>281</v>
      </c>
      <c r="O1907" t="s">
        <v>31</v>
      </c>
      <c r="P1907">
        <v>2292530</v>
      </c>
      <c r="Q1907" t="s">
        <v>201</v>
      </c>
      <c r="R1907">
        <v>311.23</v>
      </c>
      <c r="S1907">
        <v>0</v>
      </c>
      <c r="T1907">
        <v>0</v>
      </c>
      <c r="U1907">
        <v>0</v>
      </c>
      <c r="V1907">
        <v>14.69</v>
      </c>
      <c r="W1907">
        <v>0</v>
      </c>
      <c r="X1907">
        <v>0</v>
      </c>
      <c r="Y1907">
        <v>0</v>
      </c>
    </row>
    <row r="1908" spans="1:25" x14ac:dyDescent="0.3">
      <c r="A1908">
        <v>182499</v>
      </c>
      <c r="B1908" t="s">
        <v>244</v>
      </c>
      <c r="C1908" t="s">
        <v>26</v>
      </c>
      <c r="D1908">
        <v>7003</v>
      </c>
      <c r="E1908">
        <v>8148</v>
      </c>
      <c r="F1908" t="s">
        <v>245</v>
      </c>
      <c r="G1908">
        <v>2</v>
      </c>
      <c r="H1908" t="s">
        <v>28</v>
      </c>
      <c r="I1908" t="s">
        <v>36</v>
      </c>
      <c r="J1908">
        <v>40461</v>
      </c>
      <c r="K1908" t="s">
        <v>37</v>
      </c>
      <c r="L1908">
        <v>40461</v>
      </c>
      <c r="M1908" t="s">
        <v>37</v>
      </c>
      <c r="N1908">
        <v>0</v>
      </c>
      <c r="O1908" t="s">
        <v>31</v>
      </c>
      <c r="P1908">
        <v>1190719</v>
      </c>
      <c r="Q1908" t="s">
        <v>107</v>
      </c>
      <c r="R1908">
        <v>93084.75</v>
      </c>
      <c r="S1908">
        <v>36049.5</v>
      </c>
      <c r="T1908">
        <v>0</v>
      </c>
      <c r="U1908">
        <v>0</v>
      </c>
      <c r="V1908">
        <v>6563.37</v>
      </c>
      <c r="W1908">
        <v>2920.65</v>
      </c>
      <c r="X1908">
        <v>0</v>
      </c>
      <c r="Y1908">
        <v>0</v>
      </c>
    </row>
    <row r="1909" spans="1:25" x14ac:dyDescent="0.3">
      <c r="A1909">
        <v>863417</v>
      </c>
      <c r="B1909" t="s">
        <v>481</v>
      </c>
      <c r="C1909" t="s">
        <v>26</v>
      </c>
      <c r="D1909">
        <v>7003</v>
      </c>
      <c r="E1909">
        <v>8148</v>
      </c>
      <c r="F1909" t="s">
        <v>482</v>
      </c>
      <c r="G1909">
        <v>4</v>
      </c>
      <c r="H1909" t="s">
        <v>35</v>
      </c>
      <c r="I1909" t="s">
        <v>36</v>
      </c>
      <c r="J1909">
        <v>40461</v>
      </c>
      <c r="K1909" t="s">
        <v>37</v>
      </c>
      <c r="L1909">
        <v>40461</v>
      </c>
      <c r="M1909" t="s">
        <v>37</v>
      </c>
      <c r="N1909" t="s">
        <v>483</v>
      </c>
      <c r="O1909" t="s">
        <v>31</v>
      </c>
      <c r="P1909">
        <v>2143535</v>
      </c>
      <c r="Q1909" t="s">
        <v>226</v>
      </c>
      <c r="R1909">
        <v>59991.519999999997</v>
      </c>
      <c r="S1909">
        <v>36009</v>
      </c>
      <c r="T1909">
        <v>0</v>
      </c>
      <c r="U1909">
        <v>0</v>
      </c>
      <c r="V1909">
        <v>1400.71</v>
      </c>
      <c r="W1909">
        <v>845.61</v>
      </c>
      <c r="X1909">
        <v>0</v>
      </c>
      <c r="Y1909">
        <v>0</v>
      </c>
    </row>
    <row r="1910" spans="1:25" x14ac:dyDescent="0.3">
      <c r="A1910">
        <v>950068</v>
      </c>
      <c r="B1910" t="s">
        <v>479</v>
      </c>
      <c r="C1910" t="s">
        <v>26</v>
      </c>
      <c r="D1910">
        <v>7001</v>
      </c>
      <c r="E1910">
        <v>8149</v>
      </c>
      <c r="F1910" t="s">
        <v>176</v>
      </c>
      <c r="G1910">
        <v>3</v>
      </c>
      <c r="H1910" t="s">
        <v>53</v>
      </c>
      <c r="I1910" t="s">
        <v>29</v>
      </c>
      <c r="J1910">
        <v>40083</v>
      </c>
      <c r="K1910" t="s">
        <v>177</v>
      </c>
      <c r="L1910">
        <v>40083</v>
      </c>
      <c r="M1910" t="s">
        <v>177</v>
      </c>
      <c r="N1910" t="s">
        <v>178</v>
      </c>
      <c r="O1910" t="s">
        <v>43</v>
      </c>
      <c r="P1910">
        <v>3543766</v>
      </c>
      <c r="Q1910" t="s">
        <v>827</v>
      </c>
      <c r="R1910">
        <v>14003.89</v>
      </c>
      <c r="S1910">
        <v>0</v>
      </c>
      <c r="T1910">
        <v>0</v>
      </c>
      <c r="U1910">
        <v>0</v>
      </c>
      <c r="V1910">
        <v>820.49</v>
      </c>
      <c r="W1910">
        <v>0</v>
      </c>
      <c r="X1910">
        <v>0</v>
      </c>
      <c r="Y1910">
        <v>0</v>
      </c>
    </row>
    <row r="1911" spans="1:25" x14ac:dyDescent="0.3">
      <c r="A1911">
        <v>505493</v>
      </c>
      <c r="B1911" t="s">
        <v>334</v>
      </c>
      <c r="C1911" t="s">
        <v>26</v>
      </c>
      <c r="D1911">
        <v>7994</v>
      </c>
      <c r="E1911">
        <v>8149</v>
      </c>
      <c r="F1911" t="s">
        <v>335</v>
      </c>
      <c r="G1911">
        <v>2</v>
      </c>
      <c r="H1911" t="s">
        <v>28</v>
      </c>
      <c r="I1911" t="s">
        <v>29</v>
      </c>
      <c r="J1911">
        <v>73311</v>
      </c>
      <c r="K1911" t="s">
        <v>336</v>
      </c>
      <c r="L1911">
        <v>73311</v>
      </c>
      <c r="M1911" t="s">
        <v>336</v>
      </c>
      <c r="N1911">
        <v>0</v>
      </c>
      <c r="O1911" t="s">
        <v>43</v>
      </c>
      <c r="P1911">
        <v>3761319</v>
      </c>
      <c r="Q1911" t="s">
        <v>504</v>
      </c>
      <c r="R1911">
        <v>60836.51</v>
      </c>
      <c r="S1911">
        <v>0</v>
      </c>
      <c r="T1911">
        <v>25705.58</v>
      </c>
      <c r="U1911">
        <v>12885</v>
      </c>
      <c r="V1911">
        <v>2134.62</v>
      </c>
      <c r="W1911">
        <v>0</v>
      </c>
      <c r="X1911">
        <v>901.96</v>
      </c>
      <c r="Y1911">
        <v>0</v>
      </c>
    </row>
    <row r="1912" spans="1:25" x14ac:dyDescent="0.3">
      <c r="A1912">
        <v>202941</v>
      </c>
      <c r="B1912" t="s">
        <v>506</v>
      </c>
      <c r="C1912" t="s">
        <v>26</v>
      </c>
      <c r="D1912">
        <v>820</v>
      </c>
      <c r="E1912">
        <v>8149</v>
      </c>
      <c r="F1912" t="s">
        <v>507</v>
      </c>
      <c r="G1912">
        <v>3</v>
      </c>
      <c r="H1912" t="s">
        <v>53</v>
      </c>
      <c r="I1912" t="s">
        <v>29</v>
      </c>
      <c r="J1912">
        <v>73097</v>
      </c>
      <c r="K1912" t="s">
        <v>508</v>
      </c>
      <c r="L1912">
        <v>73097</v>
      </c>
      <c r="M1912" t="s">
        <v>508</v>
      </c>
      <c r="N1912" t="s">
        <v>509</v>
      </c>
      <c r="O1912" t="s">
        <v>69</v>
      </c>
      <c r="P1912">
        <v>3920865</v>
      </c>
      <c r="Q1912" t="s">
        <v>179</v>
      </c>
      <c r="R1912">
        <v>140248.54</v>
      </c>
      <c r="S1912">
        <v>0</v>
      </c>
      <c r="T1912">
        <v>35611.360000000001</v>
      </c>
      <c r="U1912">
        <v>0</v>
      </c>
      <c r="V1912">
        <v>9249.66</v>
      </c>
      <c r="W1912">
        <v>0</v>
      </c>
      <c r="X1912">
        <v>2438.42</v>
      </c>
      <c r="Y1912">
        <v>0</v>
      </c>
    </row>
    <row r="1913" spans="1:25" x14ac:dyDescent="0.3">
      <c r="A1913">
        <v>760555</v>
      </c>
      <c r="B1913" t="s">
        <v>62</v>
      </c>
      <c r="C1913" t="s">
        <v>26</v>
      </c>
      <c r="D1913">
        <v>7989</v>
      </c>
      <c r="E1913">
        <v>8149</v>
      </c>
      <c r="G1913">
        <v>2</v>
      </c>
      <c r="H1913" t="s">
        <v>28</v>
      </c>
      <c r="I1913" t="s">
        <v>29</v>
      </c>
      <c r="J1913">
        <v>21369</v>
      </c>
      <c r="K1913" t="s">
        <v>63</v>
      </c>
      <c r="L1913">
        <v>21369</v>
      </c>
      <c r="M1913" t="s">
        <v>63</v>
      </c>
      <c r="N1913">
        <v>0</v>
      </c>
      <c r="O1913" t="s">
        <v>31</v>
      </c>
      <c r="P1913">
        <v>2291870</v>
      </c>
      <c r="Q1913" t="s">
        <v>64</v>
      </c>
      <c r="R1913">
        <v>0</v>
      </c>
      <c r="S1913">
        <v>0</v>
      </c>
      <c r="T1913">
        <v>0</v>
      </c>
      <c r="U1913">
        <v>363</v>
      </c>
      <c r="V1913">
        <v>0</v>
      </c>
      <c r="W1913">
        <v>0</v>
      </c>
      <c r="X1913">
        <v>0</v>
      </c>
      <c r="Y1913">
        <v>4.4800000000000004</v>
      </c>
    </row>
    <row r="1914" spans="1:25" x14ac:dyDescent="0.3">
      <c r="A1914">
        <v>512335</v>
      </c>
      <c r="B1914" t="s">
        <v>795</v>
      </c>
      <c r="C1914" t="s">
        <v>26</v>
      </c>
      <c r="D1914">
        <v>7997</v>
      </c>
      <c r="E1914">
        <v>8145</v>
      </c>
      <c r="F1914" t="s">
        <v>272</v>
      </c>
      <c r="G1914">
        <v>2</v>
      </c>
      <c r="H1914" t="s">
        <v>28</v>
      </c>
      <c r="I1914" t="s">
        <v>36</v>
      </c>
      <c r="J1914">
        <v>40165</v>
      </c>
      <c r="K1914" t="s">
        <v>273</v>
      </c>
      <c r="L1914">
        <v>40015</v>
      </c>
      <c r="M1914" t="s">
        <v>79</v>
      </c>
      <c r="N1914">
        <v>0</v>
      </c>
      <c r="O1914" t="s">
        <v>69</v>
      </c>
      <c r="P1914">
        <v>3466539</v>
      </c>
      <c r="Q1914" t="s">
        <v>324</v>
      </c>
      <c r="R1914">
        <v>0</v>
      </c>
      <c r="S1914">
        <v>0</v>
      </c>
      <c r="T1914">
        <v>0</v>
      </c>
      <c r="U1914">
        <v>117</v>
      </c>
      <c r="V1914">
        <v>0</v>
      </c>
      <c r="W1914">
        <v>0</v>
      </c>
      <c r="X1914">
        <v>0</v>
      </c>
      <c r="Y1914">
        <v>0</v>
      </c>
    </row>
    <row r="1915" spans="1:25" x14ac:dyDescent="0.3">
      <c r="A1915">
        <v>767289</v>
      </c>
      <c r="B1915" t="s">
        <v>944</v>
      </c>
      <c r="C1915" t="s">
        <v>26</v>
      </c>
      <c r="D1915">
        <v>7001</v>
      </c>
      <c r="E1915">
        <v>8149</v>
      </c>
      <c r="F1915" t="s">
        <v>945</v>
      </c>
      <c r="G1915">
        <v>4</v>
      </c>
      <c r="H1915" t="s">
        <v>35</v>
      </c>
      <c r="I1915" t="s">
        <v>29</v>
      </c>
      <c r="J1915">
        <v>1106</v>
      </c>
      <c r="K1915" t="s">
        <v>946</v>
      </c>
      <c r="L1915">
        <v>1106</v>
      </c>
      <c r="M1915" t="s">
        <v>946</v>
      </c>
      <c r="N1915" t="s">
        <v>947</v>
      </c>
      <c r="O1915" t="s">
        <v>69</v>
      </c>
      <c r="P1915">
        <v>3490075</v>
      </c>
      <c r="Q1915" t="s">
        <v>96</v>
      </c>
      <c r="R1915">
        <v>8231.4500000000007</v>
      </c>
      <c r="S1915">
        <v>862.62</v>
      </c>
      <c r="T1915">
        <v>828.9</v>
      </c>
      <c r="U1915">
        <v>0</v>
      </c>
      <c r="V1915">
        <v>3723.4</v>
      </c>
      <c r="W1915">
        <v>371.54</v>
      </c>
      <c r="X1915">
        <v>366.66</v>
      </c>
      <c r="Y1915">
        <v>0</v>
      </c>
    </row>
    <row r="1916" spans="1:25" x14ac:dyDescent="0.3">
      <c r="A1916">
        <v>863417</v>
      </c>
      <c r="B1916" t="s">
        <v>481</v>
      </c>
      <c r="C1916" t="s">
        <v>26</v>
      </c>
      <c r="D1916">
        <v>7003</v>
      </c>
      <c r="E1916">
        <v>8148</v>
      </c>
      <c r="F1916" t="s">
        <v>482</v>
      </c>
      <c r="G1916">
        <v>4</v>
      </c>
      <c r="H1916" t="s">
        <v>35</v>
      </c>
      <c r="I1916" t="s">
        <v>36</v>
      </c>
      <c r="J1916">
        <v>40461</v>
      </c>
      <c r="K1916" t="s">
        <v>37</v>
      </c>
      <c r="L1916">
        <v>40461</v>
      </c>
      <c r="M1916" t="s">
        <v>37</v>
      </c>
      <c r="N1916" t="s">
        <v>483</v>
      </c>
      <c r="O1916" t="s">
        <v>31</v>
      </c>
      <c r="P1916">
        <v>3913993</v>
      </c>
      <c r="Q1916" t="s">
        <v>250</v>
      </c>
      <c r="R1916">
        <v>163600.74</v>
      </c>
      <c r="S1916">
        <v>74811.23</v>
      </c>
      <c r="T1916">
        <v>0</v>
      </c>
      <c r="U1916">
        <v>0</v>
      </c>
      <c r="V1916">
        <v>11962.98</v>
      </c>
      <c r="W1916">
        <v>4747.6400000000003</v>
      </c>
      <c r="X1916">
        <v>0</v>
      </c>
      <c r="Y1916">
        <v>0</v>
      </c>
    </row>
    <row r="1917" spans="1:25" x14ac:dyDescent="0.3">
      <c r="A1917">
        <v>844150</v>
      </c>
      <c r="B1917" t="s">
        <v>196</v>
      </c>
      <c r="C1917" t="s">
        <v>26</v>
      </c>
      <c r="D1917">
        <v>7003</v>
      </c>
      <c r="E1917">
        <v>8148</v>
      </c>
      <c r="F1917" t="s">
        <v>197</v>
      </c>
      <c r="G1917">
        <v>4</v>
      </c>
      <c r="H1917" t="s">
        <v>35</v>
      </c>
      <c r="I1917" t="s">
        <v>36</v>
      </c>
      <c r="J1917">
        <v>40461</v>
      </c>
      <c r="K1917" t="s">
        <v>37</v>
      </c>
      <c r="L1917">
        <v>40461</v>
      </c>
      <c r="M1917" t="s">
        <v>37</v>
      </c>
      <c r="N1917" t="s">
        <v>198</v>
      </c>
      <c r="O1917" t="s">
        <v>31</v>
      </c>
      <c r="P1917">
        <v>3413655</v>
      </c>
      <c r="Q1917" t="s">
        <v>122</v>
      </c>
      <c r="R1917">
        <v>7817.01</v>
      </c>
      <c r="S1917">
        <v>1722.76</v>
      </c>
      <c r="T1917">
        <v>0</v>
      </c>
      <c r="U1917">
        <v>0</v>
      </c>
      <c r="V1917">
        <v>219.67</v>
      </c>
      <c r="W1917">
        <v>40.42</v>
      </c>
      <c r="X1917">
        <v>0</v>
      </c>
      <c r="Y1917">
        <v>0</v>
      </c>
    </row>
    <row r="1918" spans="1:25" x14ac:dyDescent="0.3">
      <c r="A1918">
        <v>763411</v>
      </c>
      <c r="B1918" t="s">
        <v>948</v>
      </c>
      <c r="C1918" t="s">
        <v>26</v>
      </c>
      <c r="D1918">
        <v>7001</v>
      </c>
      <c r="E1918">
        <v>8149</v>
      </c>
      <c r="F1918" t="s">
        <v>119</v>
      </c>
      <c r="G1918">
        <v>2</v>
      </c>
      <c r="H1918" t="s">
        <v>28</v>
      </c>
      <c r="I1918" t="s">
        <v>29</v>
      </c>
      <c r="J1918">
        <v>21373</v>
      </c>
      <c r="K1918" t="s">
        <v>30</v>
      </c>
      <c r="L1918">
        <v>21373</v>
      </c>
      <c r="M1918" t="s">
        <v>30</v>
      </c>
      <c r="N1918">
        <v>0</v>
      </c>
      <c r="O1918" t="s">
        <v>31</v>
      </c>
      <c r="P1918">
        <v>2042356</v>
      </c>
      <c r="Q1918" t="s">
        <v>687</v>
      </c>
      <c r="R1918">
        <v>44806.03</v>
      </c>
      <c r="S1918">
        <v>10853.11</v>
      </c>
      <c r="T1918">
        <v>79223.48</v>
      </c>
      <c r="U1918">
        <v>0</v>
      </c>
      <c r="V1918">
        <v>3472.18</v>
      </c>
      <c r="W1918">
        <v>694.46</v>
      </c>
      <c r="X1918">
        <v>6125.83</v>
      </c>
      <c r="Y1918">
        <v>0</v>
      </c>
    </row>
    <row r="1919" spans="1:25" x14ac:dyDescent="0.3">
      <c r="A1919">
        <v>76006</v>
      </c>
      <c r="B1919" t="s">
        <v>397</v>
      </c>
      <c r="C1919" t="s">
        <v>26</v>
      </c>
      <c r="D1919">
        <v>7994</v>
      </c>
      <c r="E1919">
        <v>8149</v>
      </c>
      <c r="F1919" t="s">
        <v>52</v>
      </c>
      <c r="G1919">
        <v>4</v>
      </c>
      <c r="H1919" t="s">
        <v>35</v>
      </c>
      <c r="I1919" t="s">
        <v>36</v>
      </c>
      <c r="J1919">
        <v>40263</v>
      </c>
      <c r="K1919" t="s">
        <v>398</v>
      </c>
      <c r="L1919">
        <v>40263</v>
      </c>
      <c r="M1919" t="s">
        <v>398</v>
      </c>
      <c r="N1919" t="s">
        <v>55</v>
      </c>
      <c r="O1919" t="s">
        <v>43</v>
      </c>
      <c r="P1919">
        <v>3585940</v>
      </c>
      <c r="Q1919" t="s">
        <v>669</v>
      </c>
      <c r="R1919">
        <v>32402.05</v>
      </c>
      <c r="S1919">
        <v>0</v>
      </c>
      <c r="T1919">
        <v>0</v>
      </c>
      <c r="U1919">
        <v>0</v>
      </c>
      <c r="V1919">
        <v>1671.83</v>
      </c>
      <c r="W1919">
        <v>0</v>
      </c>
      <c r="X1919">
        <v>0</v>
      </c>
      <c r="Y1919">
        <v>0</v>
      </c>
    </row>
    <row r="1920" spans="1:25" x14ac:dyDescent="0.3">
      <c r="A1920">
        <v>323805</v>
      </c>
      <c r="B1920" t="s">
        <v>951</v>
      </c>
      <c r="C1920" t="s">
        <v>26</v>
      </c>
      <c r="D1920">
        <v>7994</v>
      </c>
      <c r="E1920">
        <v>8149</v>
      </c>
      <c r="F1920" t="s">
        <v>952</v>
      </c>
      <c r="G1920">
        <v>4</v>
      </c>
      <c r="H1920" t="s">
        <v>35</v>
      </c>
      <c r="I1920" t="s">
        <v>29</v>
      </c>
      <c r="J1920">
        <v>314</v>
      </c>
      <c r="K1920" t="s">
        <v>803</v>
      </c>
      <c r="L1920">
        <v>314</v>
      </c>
      <c r="M1920" t="s">
        <v>803</v>
      </c>
      <c r="N1920" t="s">
        <v>804</v>
      </c>
      <c r="O1920" t="s">
        <v>43</v>
      </c>
      <c r="P1920">
        <v>3908902</v>
      </c>
      <c r="Q1920" t="s">
        <v>790</v>
      </c>
      <c r="R1920">
        <v>8676.64</v>
      </c>
      <c r="S1920">
        <v>4423.38</v>
      </c>
      <c r="T1920">
        <v>0</v>
      </c>
      <c r="U1920">
        <v>0</v>
      </c>
      <c r="V1920">
        <v>622.78</v>
      </c>
      <c r="W1920">
        <v>414.32</v>
      </c>
      <c r="X1920">
        <v>0</v>
      </c>
      <c r="Y1920">
        <v>0</v>
      </c>
    </row>
    <row r="1921" spans="1:25" x14ac:dyDescent="0.3">
      <c r="A1921">
        <v>806510</v>
      </c>
      <c r="B1921" t="s">
        <v>1240</v>
      </c>
      <c r="C1921" t="s">
        <v>26</v>
      </c>
      <c r="D1921">
        <v>7001</v>
      </c>
      <c r="E1921">
        <v>8149</v>
      </c>
      <c r="F1921" t="s">
        <v>994</v>
      </c>
      <c r="G1921">
        <v>3</v>
      </c>
      <c r="H1921" t="s">
        <v>53</v>
      </c>
      <c r="I1921" t="s">
        <v>36</v>
      </c>
      <c r="J1921">
        <v>30041</v>
      </c>
      <c r="K1921" t="s">
        <v>995</v>
      </c>
      <c r="L1921">
        <v>30041</v>
      </c>
      <c r="M1921" t="s">
        <v>995</v>
      </c>
      <c r="N1921" t="s">
        <v>996</v>
      </c>
      <c r="O1921" t="s">
        <v>69</v>
      </c>
      <c r="P1921">
        <v>1523877</v>
      </c>
      <c r="Q1921" t="s">
        <v>247</v>
      </c>
      <c r="R1921">
        <v>7630.85</v>
      </c>
      <c r="S1921">
        <v>7630.85</v>
      </c>
      <c r="T1921">
        <v>0</v>
      </c>
      <c r="U1921">
        <v>0</v>
      </c>
      <c r="V1921">
        <v>492.47</v>
      </c>
      <c r="W1921">
        <v>492.47</v>
      </c>
      <c r="X1921">
        <v>0</v>
      </c>
      <c r="Y1921">
        <v>0</v>
      </c>
    </row>
    <row r="1922" spans="1:25" x14ac:dyDescent="0.3">
      <c r="A1922">
        <v>29664</v>
      </c>
      <c r="B1922" t="s">
        <v>140</v>
      </c>
      <c r="C1922" t="s">
        <v>26</v>
      </c>
      <c r="D1922">
        <v>7670</v>
      </c>
      <c r="E1922">
        <v>8155</v>
      </c>
      <c r="F1922" t="s">
        <v>113</v>
      </c>
      <c r="G1922">
        <v>3</v>
      </c>
      <c r="H1922" t="s">
        <v>53</v>
      </c>
      <c r="I1922" t="s">
        <v>36</v>
      </c>
      <c r="J1922">
        <v>40206</v>
      </c>
      <c r="K1922" t="s">
        <v>47</v>
      </c>
      <c r="L1922">
        <v>40205</v>
      </c>
      <c r="M1922" t="s">
        <v>48</v>
      </c>
      <c r="N1922" t="s">
        <v>49</v>
      </c>
      <c r="O1922" t="s">
        <v>43</v>
      </c>
      <c r="P1922">
        <v>2782639</v>
      </c>
      <c r="Q1922" t="s">
        <v>304</v>
      </c>
      <c r="R1922">
        <v>24639.25</v>
      </c>
      <c r="S1922">
        <v>24639.25</v>
      </c>
      <c r="T1922">
        <v>0</v>
      </c>
      <c r="U1922">
        <v>0</v>
      </c>
      <c r="V1922">
        <v>2282.38</v>
      </c>
      <c r="W1922">
        <v>2282.38</v>
      </c>
      <c r="X1922">
        <v>0</v>
      </c>
      <c r="Y1922">
        <v>0</v>
      </c>
    </row>
    <row r="1923" spans="1:25" x14ac:dyDescent="0.3">
      <c r="A1923">
        <v>183664</v>
      </c>
      <c r="B1923" t="s">
        <v>118</v>
      </c>
      <c r="C1923" t="s">
        <v>26</v>
      </c>
      <c r="D1923">
        <v>1075</v>
      </c>
      <c r="E1923">
        <v>8149</v>
      </c>
      <c r="F1923" t="s">
        <v>119</v>
      </c>
      <c r="G1923">
        <v>3</v>
      </c>
      <c r="H1923" t="s">
        <v>53</v>
      </c>
      <c r="I1923" t="s">
        <v>29</v>
      </c>
      <c r="J1923">
        <v>21373</v>
      </c>
      <c r="K1923" t="s">
        <v>30</v>
      </c>
      <c r="L1923">
        <v>21373</v>
      </c>
      <c r="M1923" t="s">
        <v>30</v>
      </c>
      <c r="N1923" t="s">
        <v>120</v>
      </c>
      <c r="O1923" t="s">
        <v>31</v>
      </c>
      <c r="P1923">
        <v>2042356</v>
      </c>
      <c r="Q1923" t="s">
        <v>687</v>
      </c>
      <c r="R1923">
        <v>25656.3</v>
      </c>
      <c r="S1923">
        <v>0</v>
      </c>
      <c r="T1923">
        <v>303127.81</v>
      </c>
      <c r="U1923">
        <v>13802</v>
      </c>
      <c r="V1923">
        <v>728.08</v>
      </c>
      <c r="W1923">
        <v>0</v>
      </c>
      <c r="X1923">
        <v>20328.34</v>
      </c>
      <c r="Y1923">
        <v>705.4</v>
      </c>
    </row>
    <row r="1924" spans="1:25" x14ac:dyDescent="0.3">
      <c r="A1924">
        <v>270032</v>
      </c>
      <c r="B1924" t="s">
        <v>1278</v>
      </c>
      <c r="C1924" t="s">
        <v>26</v>
      </c>
      <c r="D1924">
        <v>7003</v>
      </c>
      <c r="E1924">
        <v>8148</v>
      </c>
      <c r="F1924" t="s">
        <v>1279</v>
      </c>
      <c r="G1924">
        <v>2</v>
      </c>
      <c r="H1924" t="s">
        <v>28</v>
      </c>
      <c r="I1924" t="s">
        <v>36</v>
      </c>
      <c r="J1924">
        <v>40461</v>
      </c>
      <c r="K1924" t="s">
        <v>37</v>
      </c>
      <c r="L1924">
        <v>40461</v>
      </c>
      <c r="M1924" t="s">
        <v>37</v>
      </c>
      <c r="N1924">
        <v>0</v>
      </c>
      <c r="O1924" t="s">
        <v>31</v>
      </c>
      <c r="P1924">
        <v>1266493</v>
      </c>
      <c r="Q1924" t="s">
        <v>417</v>
      </c>
      <c r="R1924">
        <v>119.48</v>
      </c>
      <c r="S1924">
        <v>0</v>
      </c>
      <c r="T1924">
        <v>0</v>
      </c>
      <c r="U1924">
        <v>0</v>
      </c>
      <c r="V1924">
        <v>6.01</v>
      </c>
      <c r="W1924">
        <v>0</v>
      </c>
      <c r="X1924">
        <v>0</v>
      </c>
      <c r="Y1924">
        <v>0</v>
      </c>
    </row>
    <row r="1925" spans="1:25" x14ac:dyDescent="0.3">
      <c r="A1925">
        <v>339725</v>
      </c>
      <c r="B1925" t="s">
        <v>343</v>
      </c>
      <c r="C1925" t="s">
        <v>26</v>
      </c>
      <c r="D1925">
        <v>7994</v>
      </c>
      <c r="E1925">
        <v>8173</v>
      </c>
      <c r="F1925" t="s">
        <v>344</v>
      </c>
      <c r="G1925">
        <v>4</v>
      </c>
      <c r="H1925" t="s">
        <v>35</v>
      </c>
      <c r="I1925" t="s">
        <v>36</v>
      </c>
      <c r="J1925">
        <v>72859</v>
      </c>
      <c r="K1925" t="s">
        <v>164</v>
      </c>
      <c r="L1925">
        <v>72859</v>
      </c>
      <c r="M1925" t="s">
        <v>164</v>
      </c>
      <c r="N1925" t="s">
        <v>165</v>
      </c>
      <c r="O1925" t="s">
        <v>43</v>
      </c>
      <c r="P1925">
        <v>2623411</v>
      </c>
      <c r="Q1925" t="s">
        <v>1491</v>
      </c>
      <c r="R1925">
        <v>11966.66</v>
      </c>
      <c r="S1925">
        <v>0</v>
      </c>
      <c r="T1925">
        <v>0</v>
      </c>
      <c r="U1925">
        <v>0</v>
      </c>
      <c r="V1925">
        <v>-3408.55</v>
      </c>
      <c r="W1925">
        <v>0</v>
      </c>
      <c r="X1925">
        <v>0</v>
      </c>
      <c r="Y1925">
        <v>0</v>
      </c>
    </row>
    <row r="1926" spans="1:25" x14ac:dyDescent="0.3">
      <c r="A1926">
        <v>877354</v>
      </c>
      <c r="B1926" t="s">
        <v>57</v>
      </c>
      <c r="C1926" t="s">
        <v>26</v>
      </c>
      <c r="D1926">
        <v>7595</v>
      </c>
      <c r="E1926">
        <v>8115</v>
      </c>
      <c r="F1926" t="s">
        <v>58</v>
      </c>
      <c r="G1926">
        <v>4</v>
      </c>
      <c r="H1926" t="s">
        <v>35</v>
      </c>
      <c r="I1926" t="s">
        <v>36</v>
      </c>
      <c r="J1926">
        <v>73354</v>
      </c>
      <c r="K1926" t="s">
        <v>59</v>
      </c>
      <c r="L1926">
        <v>73354</v>
      </c>
      <c r="M1926" t="s">
        <v>59</v>
      </c>
      <c r="N1926" t="s">
        <v>60</v>
      </c>
      <c r="O1926" t="s">
        <v>43</v>
      </c>
      <c r="P1926">
        <v>2310860</v>
      </c>
      <c r="Q1926" t="s">
        <v>1078</v>
      </c>
      <c r="R1926">
        <v>87537.22</v>
      </c>
      <c r="S1926">
        <v>0</v>
      </c>
      <c r="T1926">
        <v>0</v>
      </c>
      <c r="U1926">
        <v>0</v>
      </c>
      <c r="V1926">
        <v>10722.69</v>
      </c>
      <c r="W1926">
        <v>0</v>
      </c>
      <c r="X1926">
        <v>0</v>
      </c>
      <c r="Y1926">
        <v>0</v>
      </c>
    </row>
    <row r="1927" spans="1:25" x14ac:dyDescent="0.3">
      <c r="A1927">
        <v>664432</v>
      </c>
      <c r="B1927" t="s">
        <v>1492</v>
      </c>
      <c r="C1927" t="s">
        <v>26</v>
      </c>
      <c r="D1927">
        <v>7001</v>
      </c>
      <c r="E1927">
        <v>8149</v>
      </c>
      <c r="F1927" t="s">
        <v>1493</v>
      </c>
      <c r="G1927">
        <v>2</v>
      </c>
      <c r="H1927" t="s">
        <v>28</v>
      </c>
      <c r="I1927" t="s">
        <v>29</v>
      </c>
      <c r="J1927">
        <v>72223</v>
      </c>
      <c r="K1927" t="s">
        <v>1494</v>
      </c>
      <c r="L1927">
        <v>72223</v>
      </c>
      <c r="M1927" t="s">
        <v>1494</v>
      </c>
      <c r="N1927">
        <v>0</v>
      </c>
      <c r="O1927" t="s">
        <v>31</v>
      </c>
      <c r="P1927">
        <v>3620325</v>
      </c>
      <c r="Q1927" t="s">
        <v>934</v>
      </c>
      <c r="R1927">
        <v>3942.07</v>
      </c>
      <c r="S1927">
        <v>0</v>
      </c>
      <c r="T1927">
        <v>0</v>
      </c>
      <c r="U1927">
        <v>0</v>
      </c>
      <c r="V1927">
        <v>276.58</v>
      </c>
      <c r="W1927">
        <v>0</v>
      </c>
      <c r="X1927">
        <v>0</v>
      </c>
      <c r="Y1927">
        <v>0</v>
      </c>
    </row>
    <row r="1928" spans="1:25" x14ac:dyDescent="0.3">
      <c r="A1928">
        <v>131575</v>
      </c>
      <c r="B1928" t="s">
        <v>661</v>
      </c>
      <c r="C1928" t="s">
        <v>26</v>
      </c>
      <c r="D1928">
        <v>7670</v>
      </c>
      <c r="E1928">
        <v>8155</v>
      </c>
      <c r="F1928" t="s">
        <v>113</v>
      </c>
      <c r="G1928">
        <v>2</v>
      </c>
      <c r="H1928" t="s">
        <v>28</v>
      </c>
      <c r="I1928" t="s">
        <v>36</v>
      </c>
      <c r="J1928">
        <v>40206</v>
      </c>
      <c r="K1928" t="s">
        <v>47</v>
      </c>
      <c r="L1928">
        <v>40205</v>
      </c>
      <c r="M1928" t="s">
        <v>48</v>
      </c>
      <c r="N1928">
        <v>0</v>
      </c>
      <c r="O1928" t="s">
        <v>43</v>
      </c>
      <c r="P1928">
        <v>3901733</v>
      </c>
      <c r="Q1928" t="s">
        <v>848</v>
      </c>
      <c r="R1928">
        <v>12955.12</v>
      </c>
      <c r="S1928">
        <v>0</v>
      </c>
      <c r="T1928">
        <v>0</v>
      </c>
      <c r="U1928">
        <v>0</v>
      </c>
      <c r="V1928">
        <v>487.52</v>
      </c>
      <c r="W1928">
        <v>0</v>
      </c>
      <c r="X1928">
        <v>0</v>
      </c>
      <c r="Y1928">
        <v>0</v>
      </c>
    </row>
    <row r="1929" spans="1:25" x14ac:dyDescent="0.3">
      <c r="A1929">
        <v>718094</v>
      </c>
      <c r="B1929" t="s">
        <v>1437</v>
      </c>
      <c r="C1929" t="s">
        <v>26</v>
      </c>
      <c r="D1929">
        <v>7001</v>
      </c>
      <c r="E1929">
        <v>8149</v>
      </c>
      <c r="F1929" t="s">
        <v>82</v>
      </c>
      <c r="G1929">
        <v>3</v>
      </c>
      <c r="H1929" t="s">
        <v>53</v>
      </c>
      <c r="I1929" t="s">
        <v>29</v>
      </c>
      <c r="J1929">
        <v>72787</v>
      </c>
      <c r="K1929" t="s">
        <v>83</v>
      </c>
      <c r="L1929">
        <v>72787</v>
      </c>
      <c r="M1929" t="s">
        <v>83</v>
      </c>
      <c r="N1929" t="s">
        <v>84</v>
      </c>
      <c r="O1929" t="s">
        <v>69</v>
      </c>
      <c r="P1929">
        <v>1264985</v>
      </c>
      <c r="Q1929" t="s">
        <v>754</v>
      </c>
      <c r="R1929">
        <v>1671.94</v>
      </c>
      <c r="S1929">
        <v>239.2</v>
      </c>
      <c r="T1929">
        <v>238.79</v>
      </c>
      <c r="U1929">
        <v>0</v>
      </c>
      <c r="V1929">
        <v>126.34</v>
      </c>
      <c r="W1929">
        <v>18.399999999999999</v>
      </c>
      <c r="X1929">
        <v>17.989999999999998</v>
      </c>
      <c r="Y1929">
        <v>0</v>
      </c>
    </row>
    <row r="1930" spans="1:25" x14ac:dyDescent="0.3">
      <c r="A1930">
        <v>690653</v>
      </c>
      <c r="B1930" t="s">
        <v>1495</v>
      </c>
      <c r="C1930" t="s">
        <v>26</v>
      </c>
      <c r="D1930">
        <v>19</v>
      </c>
      <c r="E1930">
        <v>8149</v>
      </c>
      <c r="F1930" t="s">
        <v>1496</v>
      </c>
      <c r="G1930">
        <v>2</v>
      </c>
      <c r="H1930" t="s">
        <v>28</v>
      </c>
      <c r="I1930" t="s">
        <v>29</v>
      </c>
      <c r="J1930">
        <v>73178</v>
      </c>
      <c r="K1930" t="s">
        <v>1497</v>
      </c>
      <c r="L1930">
        <v>73178</v>
      </c>
      <c r="M1930" t="s">
        <v>1497</v>
      </c>
      <c r="N1930">
        <v>0</v>
      </c>
      <c r="O1930" t="s">
        <v>43</v>
      </c>
      <c r="P1930">
        <v>2393668</v>
      </c>
      <c r="Q1930" t="s">
        <v>159</v>
      </c>
      <c r="R1930">
        <v>7249.92</v>
      </c>
      <c r="S1930">
        <v>7249.92</v>
      </c>
      <c r="T1930">
        <v>0</v>
      </c>
      <c r="U1930">
        <v>0</v>
      </c>
      <c r="V1930">
        <v>576.47</v>
      </c>
      <c r="W1930">
        <v>576.47</v>
      </c>
      <c r="X1930">
        <v>0</v>
      </c>
      <c r="Y1930">
        <v>0</v>
      </c>
    </row>
    <row r="1931" spans="1:25" x14ac:dyDescent="0.3">
      <c r="A1931">
        <v>962727</v>
      </c>
      <c r="B1931" t="s">
        <v>774</v>
      </c>
      <c r="C1931" t="s">
        <v>26</v>
      </c>
      <c r="D1931">
        <v>7001</v>
      </c>
      <c r="E1931">
        <v>8149</v>
      </c>
      <c r="F1931" t="s">
        <v>326</v>
      </c>
      <c r="G1931">
        <v>4</v>
      </c>
      <c r="H1931" t="s">
        <v>35</v>
      </c>
      <c r="I1931" t="s">
        <v>29</v>
      </c>
      <c r="J1931">
        <v>2586</v>
      </c>
      <c r="K1931" t="s">
        <v>775</v>
      </c>
      <c r="L1931">
        <v>2586</v>
      </c>
      <c r="M1931" t="s">
        <v>775</v>
      </c>
      <c r="N1931" t="s">
        <v>776</v>
      </c>
      <c r="O1931" t="s">
        <v>43</v>
      </c>
      <c r="P1931">
        <v>1539261</v>
      </c>
      <c r="Q1931" t="s">
        <v>1359</v>
      </c>
      <c r="R1931">
        <v>89608.12</v>
      </c>
      <c r="S1931">
        <v>0</v>
      </c>
      <c r="T1931">
        <v>0</v>
      </c>
      <c r="U1931">
        <v>0</v>
      </c>
      <c r="V1931">
        <v>5223.9799999999996</v>
      </c>
      <c r="W1931">
        <v>0</v>
      </c>
      <c r="X1931">
        <v>0</v>
      </c>
      <c r="Y1931">
        <v>0</v>
      </c>
    </row>
    <row r="1932" spans="1:25" x14ac:dyDescent="0.3">
      <c r="A1932">
        <v>819707</v>
      </c>
      <c r="B1932" t="s">
        <v>522</v>
      </c>
      <c r="C1932" t="s">
        <v>26</v>
      </c>
      <c r="D1932">
        <v>7994</v>
      </c>
      <c r="E1932">
        <v>8173</v>
      </c>
      <c r="F1932" t="s">
        <v>344</v>
      </c>
      <c r="G1932">
        <v>2</v>
      </c>
      <c r="H1932" t="s">
        <v>28</v>
      </c>
      <c r="I1932" t="s">
        <v>36</v>
      </c>
      <c r="J1932">
        <v>72859</v>
      </c>
      <c r="K1932" t="s">
        <v>164</v>
      </c>
      <c r="L1932">
        <v>72859</v>
      </c>
      <c r="M1932" t="s">
        <v>164</v>
      </c>
      <c r="N1932">
        <v>0</v>
      </c>
      <c r="O1932" t="s">
        <v>43</v>
      </c>
      <c r="P1932">
        <v>2346336</v>
      </c>
      <c r="Q1932" t="s">
        <v>61</v>
      </c>
      <c r="R1932">
        <v>454.14</v>
      </c>
      <c r="S1932">
        <v>7423.15</v>
      </c>
      <c r="T1932">
        <v>0</v>
      </c>
      <c r="U1932">
        <v>0</v>
      </c>
      <c r="V1932">
        <v>4386.26</v>
      </c>
      <c r="W1932">
        <v>11355.27</v>
      </c>
      <c r="X1932">
        <v>0</v>
      </c>
      <c r="Y1932">
        <v>0</v>
      </c>
    </row>
    <row r="1933" spans="1:25" x14ac:dyDescent="0.3">
      <c r="A1933">
        <v>950067</v>
      </c>
      <c r="B1933" t="s">
        <v>175</v>
      </c>
      <c r="C1933" t="s">
        <v>26</v>
      </c>
      <c r="D1933">
        <v>7001</v>
      </c>
      <c r="E1933">
        <v>8149</v>
      </c>
      <c r="F1933" t="s">
        <v>176</v>
      </c>
      <c r="G1933">
        <v>4</v>
      </c>
      <c r="H1933" t="s">
        <v>35</v>
      </c>
      <c r="I1933" t="s">
        <v>29</v>
      </c>
      <c r="J1933">
        <v>40083</v>
      </c>
      <c r="K1933" t="s">
        <v>177</v>
      </c>
      <c r="L1933">
        <v>40083</v>
      </c>
      <c r="M1933" t="s">
        <v>177</v>
      </c>
      <c r="N1933" t="s">
        <v>178</v>
      </c>
      <c r="O1933" t="s">
        <v>43</v>
      </c>
      <c r="P1933">
        <v>2623809</v>
      </c>
      <c r="Q1933" t="s">
        <v>956</v>
      </c>
      <c r="R1933">
        <v>15198.09</v>
      </c>
      <c r="S1933">
        <v>0</v>
      </c>
      <c r="T1933">
        <v>0</v>
      </c>
      <c r="U1933">
        <v>0</v>
      </c>
      <c r="V1933">
        <v>1258.17</v>
      </c>
      <c r="W1933">
        <v>0</v>
      </c>
      <c r="X1933">
        <v>0</v>
      </c>
      <c r="Y1933">
        <v>0</v>
      </c>
    </row>
    <row r="1934" spans="1:25" x14ac:dyDescent="0.3">
      <c r="A1934">
        <v>721786</v>
      </c>
      <c r="B1934" t="s">
        <v>279</v>
      </c>
      <c r="C1934" t="s">
        <v>26</v>
      </c>
      <c r="D1934">
        <v>7003</v>
      </c>
      <c r="E1934">
        <v>8148</v>
      </c>
      <c r="F1934" t="s">
        <v>280</v>
      </c>
      <c r="G1934">
        <v>4</v>
      </c>
      <c r="H1934" t="s">
        <v>35</v>
      </c>
      <c r="I1934" t="s">
        <v>36</v>
      </c>
      <c r="J1934">
        <v>40461</v>
      </c>
      <c r="K1934" t="s">
        <v>37</v>
      </c>
      <c r="L1934">
        <v>40461</v>
      </c>
      <c r="M1934" t="s">
        <v>37</v>
      </c>
      <c r="N1934" t="s">
        <v>281</v>
      </c>
      <c r="O1934" t="s">
        <v>31</v>
      </c>
      <c r="P1934">
        <v>3568201</v>
      </c>
      <c r="Q1934" t="s">
        <v>114</v>
      </c>
      <c r="R1934">
        <v>847.68</v>
      </c>
      <c r="S1934">
        <v>0</v>
      </c>
      <c r="T1934">
        <v>0</v>
      </c>
      <c r="U1934">
        <v>0</v>
      </c>
      <c r="V1934">
        <v>25.13</v>
      </c>
      <c r="W1934">
        <v>0</v>
      </c>
      <c r="X1934">
        <v>0</v>
      </c>
      <c r="Y1934">
        <v>0</v>
      </c>
    </row>
    <row r="1935" spans="1:25" x14ac:dyDescent="0.3">
      <c r="A1935">
        <v>929879</v>
      </c>
      <c r="B1935" t="s">
        <v>162</v>
      </c>
      <c r="C1935" t="s">
        <v>26</v>
      </c>
      <c r="D1935">
        <v>7994</v>
      </c>
      <c r="E1935">
        <v>8149</v>
      </c>
      <c r="F1935" t="s">
        <v>163</v>
      </c>
      <c r="G1935">
        <v>4</v>
      </c>
      <c r="H1935" t="s">
        <v>35</v>
      </c>
      <c r="I1935" t="s">
        <v>29</v>
      </c>
      <c r="J1935">
        <v>72859</v>
      </c>
      <c r="K1935" t="s">
        <v>164</v>
      </c>
      <c r="L1935">
        <v>72859</v>
      </c>
      <c r="M1935" t="s">
        <v>164</v>
      </c>
      <c r="N1935" t="s">
        <v>165</v>
      </c>
      <c r="O1935" t="s">
        <v>43</v>
      </c>
      <c r="P1935">
        <v>3490075</v>
      </c>
      <c r="Q1935" t="s">
        <v>96</v>
      </c>
      <c r="R1935">
        <v>873.54</v>
      </c>
      <c r="S1935">
        <v>673.44</v>
      </c>
      <c r="T1935">
        <v>207.22</v>
      </c>
      <c r="U1935">
        <v>0</v>
      </c>
      <c r="V1935">
        <v>350.98</v>
      </c>
      <c r="W1935">
        <v>259.77999999999997</v>
      </c>
      <c r="X1935">
        <v>91.46</v>
      </c>
      <c r="Y1935">
        <v>0</v>
      </c>
    </row>
    <row r="1936" spans="1:25" x14ac:dyDescent="0.3">
      <c r="A1936">
        <v>262890</v>
      </c>
      <c r="B1936" t="s">
        <v>678</v>
      </c>
      <c r="C1936" t="s">
        <v>26</v>
      </c>
      <c r="D1936">
        <v>7595</v>
      </c>
      <c r="E1936">
        <v>8149</v>
      </c>
      <c r="F1936" t="s">
        <v>519</v>
      </c>
      <c r="G1936">
        <v>2</v>
      </c>
      <c r="H1936" t="s">
        <v>28</v>
      </c>
      <c r="I1936" t="s">
        <v>29</v>
      </c>
      <c r="J1936">
        <v>72506</v>
      </c>
      <c r="K1936" t="s">
        <v>544</v>
      </c>
      <c r="L1936">
        <v>72480</v>
      </c>
      <c r="M1936" t="s">
        <v>130</v>
      </c>
      <c r="N1936">
        <v>0</v>
      </c>
      <c r="O1936" t="s">
        <v>43</v>
      </c>
      <c r="P1936">
        <v>3568219</v>
      </c>
      <c r="Q1936" t="s">
        <v>610</v>
      </c>
      <c r="R1936">
        <v>4793.58</v>
      </c>
      <c r="S1936">
        <v>0</v>
      </c>
      <c r="T1936">
        <v>0</v>
      </c>
      <c r="U1936">
        <v>0</v>
      </c>
      <c r="V1936">
        <v>212.09</v>
      </c>
      <c r="W1936">
        <v>0</v>
      </c>
      <c r="X1936">
        <v>0</v>
      </c>
      <c r="Y1936">
        <v>0</v>
      </c>
    </row>
    <row r="1937" spans="1:25" x14ac:dyDescent="0.3">
      <c r="A1937">
        <v>857245</v>
      </c>
      <c r="B1937" t="s">
        <v>33</v>
      </c>
      <c r="C1937" t="s">
        <v>26</v>
      </c>
      <c r="D1937">
        <v>7003</v>
      </c>
      <c r="E1937">
        <v>8148</v>
      </c>
      <c r="F1937" t="s">
        <v>34</v>
      </c>
      <c r="G1937">
        <v>4</v>
      </c>
      <c r="H1937" t="s">
        <v>35</v>
      </c>
      <c r="I1937" t="s">
        <v>36</v>
      </c>
      <c r="J1937">
        <v>40461</v>
      </c>
      <c r="K1937" t="s">
        <v>37</v>
      </c>
      <c r="L1937">
        <v>40461</v>
      </c>
      <c r="M1937" t="s">
        <v>37</v>
      </c>
      <c r="N1937" t="s">
        <v>38</v>
      </c>
      <c r="O1937" t="s">
        <v>31</v>
      </c>
      <c r="P1937">
        <v>2144046</v>
      </c>
      <c r="Q1937" t="s">
        <v>226</v>
      </c>
      <c r="R1937">
        <v>120113.54</v>
      </c>
      <c r="S1937">
        <v>48118.58</v>
      </c>
      <c r="T1937">
        <v>0</v>
      </c>
      <c r="U1937">
        <v>0</v>
      </c>
      <c r="V1937">
        <v>3396.62</v>
      </c>
      <c r="W1937">
        <v>1217.1600000000001</v>
      </c>
      <c r="X1937">
        <v>0</v>
      </c>
      <c r="Y1937">
        <v>0</v>
      </c>
    </row>
    <row r="1938" spans="1:25" x14ac:dyDescent="0.3">
      <c r="A1938">
        <v>65761</v>
      </c>
      <c r="B1938" t="s">
        <v>25</v>
      </c>
      <c r="C1938" t="s">
        <v>26</v>
      </c>
      <c r="D1938">
        <v>7001</v>
      </c>
      <c r="E1938">
        <v>8149</v>
      </c>
      <c r="F1938" t="s">
        <v>27</v>
      </c>
      <c r="G1938">
        <v>2</v>
      </c>
      <c r="H1938" t="s">
        <v>28</v>
      </c>
      <c r="I1938" t="s">
        <v>29</v>
      </c>
      <c r="J1938">
        <v>21373</v>
      </c>
      <c r="K1938" t="s">
        <v>30</v>
      </c>
      <c r="L1938">
        <v>21373</v>
      </c>
      <c r="M1938" t="s">
        <v>30</v>
      </c>
      <c r="N1938">
        <v>0</v>
      </c>
      <c r="O1938" t="s">
        <v>31</v>
      </c>
      <c r="P1938">
        <v>3280989</v>
      </c>
      <c r="Q1938" t="s">
        <v>75</v>
      </c>
      <c r="R1938">
        <v>23673.08</v>
      </c>
      <c r="S1938">
        <v>0</v>
      </c>
      <c r="T1938">
        <v>0</v>
      </c>
      <c r="U1938">
        <v>0</v>
      </c>
      <c r="V1938">
        <v>353.3</v>
      </c>
      <c r="W1938">
        <v>0</v>
      </c>
      <c r="X1938">
        <v>0</v>
      </c>
      <c r="Y1938">
        <v>0</v>
      </c>
    </row>
    <row r="1939" spans="1:25" x14ac:dyDescent="0.3">
      <c r="A1939">
        <v>76007</v>
      </c>
      <c r="B1939" t="s">
        <v>400</v>
      </c>
      <c r="C1939" t="s">
        <v>26</v>
      </c>
      <c r="D1939">
        <v>7994</v>
      </c>
      <c r="E1939">
        <v>8149</v>
      </c>
      <c r="F1939" t="s">
        <v>52</v>
      </c>
      <c r="G1939">
        <v>3</v>
      </c>
      <c r="H1939" t="s">
        <v>53</v>
      </c>
      <c r="I1939" t="s">
        <v>36</v>
      </c>
      <c r="J1939">
        <v>40263</v>
      </c>
      <c r="K1939" t="s">
        <v>398</v>
      </c>
      <c r="L1939">
        <v>40263</v>
      </c>
      <c r="M1939" t="s">
        <v>398</v>
      </c>
      <c r="N1939" t="s">
        <v>55</v>
      </c>
      <c r="O1939" t="s">
        <v>43</v>
      </c>
      <c r="P1939">
        <v>3482353</v>
      </c>
      <c r="Q1939" t="s">
        <v>637</v>
      </c>
      <c r="R1939">
        <v>18525.41</v>
      </c>
      <c r="S1939">
        <v>0</v>
      </c>
      <c r="T1939">
        <v>0</v>
      </c>
      <c r="U1939">
        <v>0</v>
      </c>
      <c r="V1939">
        <v>380.98</v>
      </c>
      <c r="W1939">
        <v>0</v>
      </c>
      <c r="X1939">
        <v>0</v>
      </c>
      <c r="Y1939">
        <v>0</v>
      </c>
    </row>
    <row r="1940" spans="1:25" x14ac:dyDescent="0.3">
      <c r="A1940">
        <v>759151</v>
      </c>
      <c r="B1940" t="s">
        <v>974</v>
      </c>
      <c r="C1940" t="s">
        <v>26</v>
      </c>
      <c r="D1940">
        <v>7994</v>
      </c>
      <c r="E1940">
        <v>8149</v>
      </c>
      <c r="F1940" t="s">
        <v>975</v>
      </c>
      <c r="G1940">
        <v>2</v>
      </c>
      <c r="H1940" t="s">
        <v>28</v>
      </c>
      <c r="I1940" t="s">
        <v>29</v>
      </c>
      <c r="J1940">
        <v>72954</v>
      </c>
      <c r="K1940" t="s">
        <v>525</v>
      </c>
      <c r="L1940">
        <v>72952</v>
      </c>
      <c r="M1940" t="s">
        <v>526</v>
      </c>
      <c r="N1940">
        <v>0</v>
      </c>
      <c r="O1940" t="s">
        <v>43</v>
      </c>
      <c r="P1940">
        <v>2291870</v>
      </c>
      <c r="Q1940" t="s">
        <v>64</v>
      </c>
      <c r="R1940">
        <v>1317.35</v>
      </c>
      <c r="S1940">
        <v>1039.95</v>
      </c>
      <c r="T1940">
        <v>0</v>
      </c>
      <c r="U1940">
        <v>0</v>
      </c>
      <c r="V1940">
        <v>43.79</v>
      </c>
      <c r="W1940">
        <v>35.4</v>
      </c>
      <c r="X1940">
        <v>0</v>
      </c>
      <c r="Y1940">
        <v>0</v>
      </c>
    </row>
    <row r="1941" spans="1:25" x14ac:dyDescent="0.3">
      <c r="A1941">
        <v>76006</v>
      </c>
      <c r="B1941" t="s">
        <v>397</v>
      </c>
      <c r="C1941" t="s">
        <v>26</v>
      </c>
      <c r="D1941">
        <v>7994</v>
      </c>
      <c r="E1941">
        <v>8149</v>
      </c>
      <c r="F1941" t="s">
        <v>52</v>
      </c>
      <c r="G1941">
        <v>4</v>
      </c>
      <c r="H1941" t="s">
        <v>35</v>
      </c>
      <c r="I1941" t="s">
        <v>36</v>
      </c>
      <c r="J1941">
        <v>40263</v>
      </c>
      <c r="K1941" t="s">
        <v>398</v>
      </c>
      <c r="L1941">
        <v>40263</v>
      </c>
      <c r="M1941" t="s">
        <v>398</v>
      </c>
      <c r="N1941" t="s">
        <v>55</v>
      </c>
      <c r="O1941" t="s">
        <v>43</v>
      </c>
      <c r="P1941">
        <v>3736162</v>
      </c>
      <c r="Q1941" t="s">
        <v>214</v>
      </c>
      <c r="R1941">
        <v>869.18</v>
      </c>
      <c r="S1941">
        <v>0</v>
      </c>
      <c r="T1941">
        <v>0</v>
      </c>
      <c r="U1941">
        <v>0</v>
      </c>
      <c r="V1941">
        <v>1015.6</v>
      </c>
      <c r="W1941">
        <v>0</v>
      </c>
      <c r="X1941">
        <v>0</v>
      </c>
      <c r="Y1941">
        <v>0</v>
      </c>
    </row>
    <row r="1942" spans="1:25" x14ac:dyDescent="0.3">
      <c r="A1942">
        <v>870904</v>
      </c>
      <c r="B1942" t="s">
        <v>108</v>
      </c>
      <c r="C1942" t="s">
        <v>26</v>
      </c>
      <c r="D1942">
        <v>7995</v>
      </c>
      <c r="E1942">
        <v>8113</v>
      </c>
      <c r="F1942" t="s">
        <v>109</v>
      </c>
      <c r="G1942">
        <v>4</v>
      </c>
      <c r="H1942" t="s">
        <v>35</v>
      </c>
      <c r="I1942" t="s">
        <v>36</v>
      </c>
      <c r="J1942">
        <v>40558</v>
      </c>
      <c r="K1942" t="s">
        <v>73</v>
      </c>
      <c r="L1942">
        <v>40558</v>
      </c>
      <c r="M1942" t="s">
        <v>73</v>
      </c>
      <c r="N1942" t="s">
        <v>110</v>
      </c>
      <c r="O1942" t="s">
        <v>69</v>
      </c>
      <c r="P1942">
        <v>3590288</v>
      </c>
      <c r="Q1942" t="s">
        <v>747</v>
      </c>
      <c r="R1942">
        <v>6887.44</v>
      </c>
      <c r="S1942">
        <v>0</v>
      </c>
      <c r="T1942">
        <v>0</v>
      </c>
      <c r="U1942">
        <v>0</v>
      </c>
      <c r="V1942">
        <v>209.97</v>
      </c>
      <c r="W1942">
        <v>0</v>
      </c>
      <c r="X1942">
        <v>0</v>
      </c>
      <c r="Y1942">
        <v>0</v>
      </c>
    </row>
    <row r="1943" spans="1:25" x14ac:dyDescent="0.3">
      <c r="A1943">
        <v>497890</v>
      </c>
      <c r="B1943" t="s">
        <v>966</v>
      </c>
      <c r="C1943" t="s">
        <v>26</v>
      </c>
      <c r="D1943">
        <v>7670</v>
      </c>
      <c r="E1943">
        <v>8155</v>
      </c>
      <c r="F1943" t="s">
        <v>249</v>
      </c>
      <c r="G1943">
        <v>4</v>
      </c>
      <c r="H1943" t="s">
        <v>35</v>
      </c>
      <c r="I1943" t="s">
        <v>36</v>
      </c>
      <c r="J1943">
        <v>40206</v>
      </c>
      <c r="K1943" t="s">
        <v>47</v>
      </c>
      <c r="L1943">
        <v>40205</v>
      </c>
      <c r="M1943" t="s">
        <v>48</v>
      </c>
      <c r="N1943" t="s">
        <v>690</v>
      </c>
      <c r="O1943" t="s">
        <v>43</v>
      </c>
      <c r="P1943">
        <v>2655165</v>
      </c>
      <c r="Q1943" t="s">
        <v>373</v>
      </c>
      <c r="R1943">
        <v>29601.67</v>
      </c>
      <c r="S1943">
        <v>0</v>
      </c>
      <c r="T1943">
        <v>0</v>
      </c>
      <c r="U1943">
        <v>0</v>
      </c>
      <c r="V1943">
        <v>847.65</v>
      </c>
      <c r="W1943">
        <v>0</v>
      </c>
      <c r="X1943">
        <v>0</v>
      </c>
      <c r="Y1943">
        <v>0</v>
      </c>
    </row>
    <row r="1944" spans="1:25" x14ac:dyDescent="0.3">
      <c r="A1944">
        <v>442984</v>
      </c>
      <c r="B1944" t="s">
        <v>202</v>
      </c>
      <c r="C1944" t="s">
        <v>26</v>
      </c>
      <c r="D1944">
        <v>7003</v>
      </c>
      <c r="E1944">
        <v>8148</v>
      </c>
      <c r="F1944" t="s">
        <v>203</v>
      </c>
      <c r="G1944">
        <v>2</v>
      </c>
      <c r="H1944" t="s">
        <v>28</v>
      </c>
      <c r="I1944" t="s">
        <v>36</v>
      </c>
      <c r="J1944">
        <v>40461</v>
      </c>
      <c r="K1944" t="s">
        <v>37</v>
      </c>
      <c r="L1944">
        <v>40461</v>
      </c>
      <c r="M1944" t="s">
        <v>37</v>
      </c>
      <c r="N1944">
        <v>0</v>
      </c>
      <c r="O1944" t="s">
        <v>31</v>
      </c>
      <c r="P1944">
        <v>3957834</v>
      </c>
      <c r="Q1944" t="s">
        <v>642</v>
      </c>
      <c r="R1944">
        <v>20406.96</v>
      </c>
      <c r="S1944">
        <v>0</v>
      </c>
      <c r="T1944">
        <v>0</v>
      </c>
      <c r="U1944">
        <v>0</v>
      </c>
      <c r="V1944">
        <v>459.15</v>
      </c>
      <c r="W1944">
        <v>0</v>
      </c>
      <c r="X1944">
        <v>0</v>
      </c>
      <c r="Y1944">
        <v>0</v>
      </c>
    </row>
    <row r="1945" spans="1:25" x14ac:dyDescent="0.3">
      <c r="A1945">
        <v>929879</v>
      </c>
      <c r="B1945" t="s">
        <v>162</v>
      </c>
      <c r="C1945" t="s">
        <v>26</v>
      </c>
      <c r="D1945">
        <v>7994</v>
      </c>
      <c r="E1945">
        <v>8149</v>
      </c>
      <c r="F1945" t="s">
        <v>163</v>
      </c>
      <c r="G1945">
        <v>4</v>
      </c>
      <c r="H1945" t="s">
        <v>35</v>
      </c>
      <c r="I1945" t="s">
        <v>29</v>
      </c>
      <c r="J1945">
        <v>72859</v>
      </c>
      <c r="K1945" t="s">
        <v>164</v>
      </c>
      <c r="L1945">
        <v>72859</v>
      </c>
      <c r="M1945" t="s">
        <v>164</v>
      </c>
      <c r="N1945" t="s">
        <v>165</v>
      </c>
      <c r="O1945" t="s">
        <v>43</v>
      </c>
      <c r="P1945">
        <v>3266707</v>
      </c>
      <c r="Q1945" t="s">
        <v>487</v>
      </c>
      <c r="R1945">
        <v>5285.82</v>
      </c>
      <c r="S1945">
        <v>0</v>
      </c>
      <c r="T1945">
        <v>0</v>
      </c>
      <c r="U1945">
        <v>0</v>
      </c>
      <c r="V1945">
        <v>331.26</v>
      </c>
      <c r="W1945">
        <v>0</v>
      </c>
      <c r="X1945">
        <v>0</v>
      </c>
      <c r="Y1945">
        <v>0</v>
      </c>
    </row>
    <row r="1946" spans="1:25" x14ac:dyDescent="0.3">
      <c r="A1946">
        <v>948690</v>
      </c>
      <c r="B1946" t="s">
        <v>1498</v>
      </c>
      <c r="C1946" t="s">
        <v>26</v>
      </c>
      <c r="D1946">
        <v>7001</v>
      </c>
      <c r="E1946">
        <v>8149</v>
      </c>
      <c r="F1946" t="s">
        <v>1426</v>
      </c>
      <c r="G1946">
        <v>3</v>
      </c>
      <c r="H1946" t="s">
        <v>53</v>
      </c>
      <c r="I1946" t="s">
        <v>29</v>
      </c>
      <c r="J1946">
        <v>40054</v>
      </c>
      <c r="K1946" t="s">
        <v>392</v>
      </c>
      <c r="L1946">
        <v>40054</v>
      </c>
      <c r="M1946" t="s">
        <v>392</v>
      </c>
      <c r="N1946" t="s">
        <v>393</v>
      </c>
      <c r="O1946" t="s">
        <v>43</v>
      </c>
      <c r="P1946">
        <v>2952034</v>
      </c>
      <c r="Q1946" t="s">
        <v>1499</v>
      </c>
      <c r="R1946">
        <v>0</v>
      </c>
      <c r="S1946">
        <v>0</v>
      </c>
      <c r="T1946">
        <v>0</v>
      </c>
      <c r="U1946">
        <v>1560</v>
      </c>
      <c r="V1946">
        <v>0</v>
      </c>
      <c r="W1946">
        <v>0</v>
      </c>
      <c r="X1946">
        <v>0</v>
      </c>
      <c r="Y1946">
        <v>60</v>
      </c>
    </row>
    <row r="1947" spans="1:25" x14ac:dyDescent="0.3">
      <c r="A1947">
        <v>868408</v>
      </c>
      <c r="B1947" t="s">
        <v>476</v>
      </c>
      <c r="C1947" t="s">
        <v>26</v>
      </c>
      <c r="D1947">
        <v>7003</v>
      </c>
      <c r="E1947">
        <v>8148</v>
      </c>
      <c r="F1947" t="s">
        <v>87</v>
      </c>
      <c r="G1947">
        <v>4</v>
      </c>
      <c r="H1947" t="s">
        <v>35</v>
      </c>
      <c r="I1947" t="s">
        <v>36</v>
      </c>
      <c r="J1947">
        <v>40461</v>
      </c>
      <c r="K1947" t="s">
        <v>37</v>
      </c>
      <c r="L1947">
        <v>40461</v>
      </c>
      <c r="M1947" t="s">
        <v>37</v>
      </c>
      <c r="N1947" t="s">
        <v>477</v>
      </c>
      <c r="O1947" t="s">
        <v>31</v>
      </c>
      <c r="P1947">
        <v>2673218</v>
      </c>
      <c r="Q1947" t="s">
        <v>415</v>
      </c>
      <c r="R1947">
        <v>1487.73</v>
      </c>
      <c r="S1947">
        <v>0</v>
      </c>
      <c r="T1947">
        <v>0</v>
      </c>
      <c r="U1947">
        <v>0</v>
      </c>
      <c r="V1947">
        <v>146.16999999999999</v>
      </c>
      <c r="W1947">
        <v>0</v>
      </c>
      <c r="X1947">
        <v>0</v>
      </c>
      <c r="Y1947">
        <v>0</v>
      </c>
    </row>
    <row r="1948" spans="1:25" x14ac:dyDescent="0.3">
      <c r="A1948">
        <v>721786</v>
      </c>
      <c r="B1948" t="s">
        <v>279</v>
      </c>
      <c r="C1948" t="s">
        <v>26</v>
      </c>
      <c r="D1948">
        <v>7003</v>
      </c>
      <c r="E1948">
        <v>8148</v>
      </c>
      <c r="F1948" t="s">
        <v>280</v>
      </c>
      <c r="G1948">
        <v>4</v>
      </c>
      <c r="H1948" t="s">
        <v>35</v>
      </c>
      <c r="I1948" t="s">
        <v>36</v>
      </c>
      <c r="J1948">
        <v>40461</v>
      </c>
      <c r="K1948" t="s">
        <v>37</v>
      </c>
      <c r="L1948">
        <v>40461</v>
      </c>
      <c r="M1948" t="s">
        <v>37</v>
      </c>
      <c r="N1948" t="s">
        <v>281</v>
      </c>
      <c r="O1948" t="s">
        <v>31</v>
      </c>
      <c r="P1948">
        <v>3690377</v>
      </c>
      <c r="Q1948" t="s">
        <v>488</v>
      </c>
      <c r="R1948">
        <v>1274.43</v>
      </c>
      <c r="S1948">
        <v>0</v>
      </c>
      <c r="T1948">
        <v>0</v>
      </c>
      <c r="U1948">
        <v>0</v>
      </c>
      <c r="V1948">
        <v>76.3</v>
      </c>
      <c r="W1948">
        <v>0</v>
      </c>
      <c r="X1948">
        <v>0</v>
      </c>
      <c r="Y1948">
        <v>0</v>
      </c>
    </row>
    <row r="1949" spans="1:25" x14ac:dyDescent="0.3">
      <c r="A1949">
        <v>442984</v>
      </c>
      <c r="B1949" t="s">
        <v>202</v>
      </c>
      <c r="C1949" t="s">
        <v>26</v>
      </c>
      <c r="D1949">
        <v>7003</v>
      </c>
      <c r="E1949">
        <v>8148</v>
      </c>
      <c r="F1949" t="s">
        <v>203</v>
      </c>
      <c r="G1949">
        <v>2</v>
      </c>
      <c r="H1949" t="s">
        <v>28</v>
      </c>
      <c r="I1949" t="s">
        <v>36</v>
      </c>
      <c r="J1949">
        <v>40461</v>
      </c>
      <c r="K1949" t="s">
        <v>37</v>
      </c>
      <c r="L1949">
        <v>40461</v>
      </c>
      <c r="M1949" t="s">
        <v>37</v>
      </c>
      <c r="N1949">
        <v>0</v>
      </c>
      <c r="O1949" t="s">
        <v>31</v>
      </c>
      <c r="P1949">
        <v>2623809</v>
      </c>
      <c r="Q1949" t="s">
        <v>956</v>
      </c>
      <c r="R1949">
        <v>5244</v>
      </c>
      <c r="S1949">
        <v>0</v>
      </c>
      <c r="T1949">
        <v>0</v>
      </c>
      <c r="U1949">
        <v>0</v>
      </c>
      <c r="V1949">
        <v>174.63</v>
      </c>
      <c r="W1949">
        <v>0</v>
      </c>
      <c r="X1949">
        <v>0</v>
      </c>
      <c r="Y1949">
        <v>0</v>
      </c>
    </row>
    <row r="1950" spans="1:25" x14ac:dyDescent="0.3">
      <c r="A1950">
        <v>517031</v>
      </c>
      <c r="B1950" t="s">
        <v>1163</v>
      </c>
      <c r="C1950" t="s">
        <v>26</v>
      </c>
      <c r="D1950">
        <v>7992</v>
      </c>
      <c r="E1950">
        <v>8149</v>
      </c>
      <c r="F1950" t="s">
        <v>883</v>
      </c>
      <c r="G1950">
        <v>4</v>
      </c>
      <c r="H1950" t="s">
        <v>35</v>
      </c>
      <c r="I1950" t="s">
        <v>36</v>
      </c>
      <c r="J1950">
        <v>40040</v>
      </c>
      <c r="K1950" t="s">
        <v>884</v>
      </c>
      <c r="L1950">
        <v>40040</v>
      </c>
      <c r="M1950" t="s">
        <v>884</v>
      </c>
      <c r="N1950" t="s">
        <v>1164</v>
      </c>
      <c r="O1950" t="s">
        <v>69</v>
      </c>
      <c r="P1950">
        <v>2309128</v>
      </c>
      <c r="Q1950" t="s">
        <v>877</v>
      </c>
      <c r="R1950">
        <v>39366.1</v>
      </c>
      <c r="S1950">
        <v>39366.1</v>
      </c>
      <c r="T1950">
        <v>0</v>
      </c>
      <c r="U1950">
        <v>0</v>
      </c>
      <c r="V1950">
        <v>2406.2399999999998</v>
      </c>
      <c r="W1950">
        <v>2406.2399999999998</v>
      </c>
      <c r="X1950">
        <v>0</v>
      </c>
      <c r="Y1950">
        <v>0</v>
      </c>
    </row>
    <row r="1951" spans="1:25" x14ac:dyDescent="0.3">
      <c r="A1951">
        <v>747638</v>
      </c>
      <c r="B1951" t="s">
        <v>1500</v>
      </c>
      <c r="C1951" t="s">
        <v>26</v>
      </c>
      <c r="D1951">
        <v>7001</v>
      </c>
      <c r="E1951">
        <v>8149</v>
      </c>
      <c r="F1951" t="s">
        <v>1501</v>
      </c>
      <c r="G1951">
        <v>2</v>
      </c>
      <c r="H1951" t="s">
        <v>28</v>
      </c>
      <c r="I1951" t="s">
        <v>29</v>
      </c>
      <c r="J1951">
        <v>40367</v>
      </c>
      <c r="K1951" t="s">
        <v>1502</v>
      </c>
      <c r="L1951">
        <v>40367</v>
      </c>
      <c r="M1951" t="s">
        <v>1502</v>
      </c>
      <c r="N1951">
        <v>0</v>
      </c>
      <c r="O1951" t="s">
        <v>31</v>
      </c>
      <c r="P1951">
        <v>3280971</v>
      </c>
      <c r="Q1951" t="s">
        <v>75</v>
      </c>
      <c r="R1951">
        <v>977.1</v>
      </c>
      <c r="S1951">
        <v>0</v>
      </c>
      <c r="T1951">
        <v>0</v>
      </c>
      <c r="U1951">
        <v>0</v>
      </c>
      <c r="V1951">
        <v>49.13</v>
      </c>
      <c r="W1951">
        <v>0</v>
      </c>
      <c r="X1951">
        <v>0</v>
      </c>
      <c r="Y1951">
        <v>0</v>
      </c>
    </row>
    <row r="1952" spans="1:25" x14ac:dyDescent="0.3">
      <c r="A1952">
        <v>512335</v>
      </c>
      <c r="B1952" t="s">
        <v>795</v>
      </c>
      <c r="C1952" t="s">
        <v>26</v>
      </c>
      <c r="D1952">
        <v>7997</v>
      </c>
      <c r="E1952">
        <v>8145</v>
      </c>
      <c r="F1952" t="s">
        <v>272</v>
      </c>
      <c r="G1952">
        <v>2</v>
      </c>
      <c r="H1952" t="s">
        <v>28</v>
      </c>
      <c r="I1952" t="s">
        <v>36</v>
      </c>
      <c r="J1952">
        <v>40165</v>
      </c>
      <c r="K1952" t="s">
        <v>273</v>
      </c>
      <c r="L1952">
        <v>40015</v>
      </c>
      <c r="M1952" t="s">
        <v>79</v>
      </c>
      <c r="N1952">
        <v>0</v>
      </c>
      <c r="O1952" t="s">
        <v>69</v>
      </c>
      <c r="P1952">
        <v>2346336</v>
      </c>
      <c r="Q1952" t="s">
        <v>61</v>
      </c>
      <c r="R1952">
        <v>0</v>
      </c>
      <c r="S1952">
        <v>0</v>
      </c>
      <c r="T1952">
        <v>18171.830000000002</v>
      </c>
      <c r="U1952">
        <v>18171.830000000002</v>
      </c>
      <c r="V1952">
        <v>0</v>
      </c>
      <c r="W1952">
        <v>0</v>
      </c>
      <c r="X1952">
        <v>330.47</v>
      </c>
      <c r="Y1952">
        <v>0.09</v>
      </c>
    </row>
    <row r="1953" spans="1:25" x14ac:dyDescent="0.3">
      <c r="A1953">
        <v>538019</v>
      </c>
      <c r="B1953" t="s">
        <v>331</v>
      </c>
      <c r="C1953" t="s">
        <v>26</v>
      </c>
      <c r="D1953">
        <v>538</v>
      </c>
      <c r="E1953">
        <v>8149</v>
      </c>
      <c r="F1953" t="s">
        <v>332</v>
      </c>
      <c r="G1953">
        <v>2</v>
      </c>
      <c r="H1953" t="s">
        <v>28</v>
      </c>
      <c r="I1953" t="s">
        <v>29</v>
      </c>
      <c r="J1953">
        <v>72823</v>
      </c>
      <c r="K1953" t="s">
        <v>269</v>
      </c>
      <c r="L1953">
        <v>72823</v>
      </c>
      <c r="M1953" t="s">
        <v>269</v>
      </c>
      <c r="N1953">
        <v>0</v>
      </c>
      <c r="O1953" t="s">
        <v>69</v>
      </c>
      <c r="P1953">
        <v>2042323</v>
      </c>
      <c r="Q1953" t="s">
        <v>687</v>
      </c>
      <c r="R1953">
        <v>22816.15</v>
      </c>
      <c r="S1953">
        <v>22816.15</v>
      </c>
      <c r="T1953">
        <v>0</v>
      </c>
      <c r="U1953">
        <v>0</v>
      </c>
      <c r="V1953">
        <v>1624.72</v>
      </c>
      <c r="W1953">
        <v>1624.72</v>
      </c>
      <c r="X1953">
        <v>0</v>
      </c>
      <c r="Y1953">
        <v>0</v>
      </c>
    </row>
    <row r="1954" spans="1:25" x14ac:dyDescent="0.3">
      <c r="A1954">
        <v>730525</v>
      </c>
      <c r="B1954" t="s">
        <v>608</v>
      </c>
      <c r="C1954" t="s">
        <v>26</v>
      </c>
      <c r="D1954">
        <v>7995</v>
      </c>
      <c r="E1954">
        <v>8113</v>
      </c>
      <c r="F1954" t="s">
        <v>72</v>
      </c>
      <c r="G1954">
        <v>3</v>
      </c>
      <c r="H1954" t="s">
        <v>53</v>
      </c>
      <c r="I1954" t="s">
        <v>36</v>
      </c>
      <c r="J1954">
        <v>40558</v>
      </c>
      <c r="K1954" t="s">
        <v>73</v>
      </c>
      <c r="L1954">
        <v>40558</v>
      </c>
      <c r="M1954" t="s">
        <v>73</v>
      </c>
      <c r="N1954" t="s">
        <v>110</v>
      </c>
      <c r="O1954" t="s">
        <v>69</v>
      </c>
      <c r="P1954">
        <v>3568219</v>
      </c>
      <c r="Q1954" t="s">
        <v>610</v>
      </c>
      <c r="R1954">
        <v>0</v>
      </c>
      <c r="S1954">
        <v>0</v>
      </c>
      <c r="T1954">
        <v>0</v>
      </c>
      <c r="U1954">
        <v>64.66</v>
      </c>
      <c r="V1954">
        <v>0</v>
      </c>
      <c r="W1954">
        <v>0</v>
      </c>
      <c r="X1954">
        <v>0</v>
      </c>
      <c r="Y1954">
        <v>0.98</v>
      </c>
    </row>
    <row r="1955" spans="1:25" x14ac:dyDescent="0.3">
      <c r="A1955">
        <v>458677</v>
      </c>
      <c r="B1955" t="s">
        <v>65</v>
      </c>
      <c r="C1955" t="s">
        <v>26</v>
      </c>
      <c r="D1955">
        <v>7992</v>
      </c>
      <c r="E1955">
        <v>8149</v>
      </c>
      <c r="F1955" t="s">
        <v>182</v>
      </c>
      <c r="G1955">
        <v>4</v>
      </c>
      <c r="H1955" t="s">
        <v>35</v>
      </c>
      <c r="I1955" t="s">
        <v>29</v>
      </c>
      <c r="J1955">
        <v>2133</v>
      </c>
      <c r="K1955" t="s">
        <v>67</v>
      </c>
      <c r="L1955">
        <v>2133</v>
      </c>
      <c r="M1955" t="s">
        <v>67</v>
      </c>
      <c r="N1955" t="s">
        <v>68</v>
      </c>
      <c r="O1955" t="s">
        <v>69</v>
      </c>
      <c r="P1955">
        <v>2390227</v>
      </c>
      <c r="Q1955" t="s">
        <v>421</v>
      </c>
      <c r="R1955">
        <v>2378795.7799999998</v>
      </c>
      <c r="S1955">
        <v>208639.78</v>
      </c>
      <c r="T1955">
        <v>377675.3</v>
      </c>
      <c r="U1955">
        <v>315265.40000000002</v>
      </c>
      <c r="V1955">
        <v>188617.18</v>
      </c>
      <c r="W1955">
        <v>15817.74</v>
      </c>
      <c r="X1955">
        <v>28466.48</v>
      </c>
      <c r="Y1955">
        <v>12129.62</v>
      </c>
    </row>
    <row r="1956" spans="1:25" x14ac:dyDescent="0.3">
      <c r="A1956">
        <v>639459</v>
      </c>
      <c r="B1956" t="s">
        <v>115</v>
      </c>
      <c r="C1956" t="s">
        <v>26</v>
      </c>
      <c r="D1956">
        <v>7003</v>
      </c>
      <c r="E1956">
        <v>8148</v>
      </c>
      <c r="F1956" t="s">
        <v>116</v>
      </c>
      <c r="G1956">
        <v>4</v>
      </c>
      <c r="H1956" t="s">
        <v>35</v>
      </c>
      <c r="I1956" t="s">
        <v>36</v>
      </c>
      <c r="J1956">
        <v>40461</v>
      </c>
      <c r="K1956" t="s">
        <v>37</v>
      </c>
      <c r="L1956">
        <v>40461</v>
      </c>
      <c r="M1956" t="s">
        <v>37</v>
      </c>
      <c r="N1956" t="s">
        <v>117</v>
      </c>
      <c r="O1956" t="s">
        <v>31</v>
      </c>
      <c r="P1956">
        <v>2381812</v>
      </c>
      <c r="Q1956" t="s">
        <v>650</v>
      </c>
      <c r="R1956">
        <v>194796.27</v>
      </c>
      <c r="S1956">
        <v>54180.39</v>
      </c>
      <c r="T1956">
        <v>0</v>
      </c>
      <c r="U1956">
        <v>0</v>
      </c>
      <c r="V1956">
        <v>5579.27</v>
      </c>
      <c r="W1956">
        <v>1661.4</v>
      </c>
      <c r="X1956">
        <v>0</v>
      </c>
      <c r="Y1956">
        <v>0</v>
      </c>
    </row>
    <row r="1957" spans="1:25" x14ac:dyDescent="0.3">
      <c r="A1957">
        <v>877354</v>
      </c>
      <c r="B1957" t="s">
        <v>57</v>
      </c>
      <c r="C1957" t="s">
        <v>26</v>
      </c>
      <c r="D1957">
        <v>7595</v>
      </c>
      <c r="E1957">
        <v>8115</v>
      </c>
      <c r="F1957" t="s">
        <v>58</v>
      </c>
      <c r="G1957">
        <v>4</v>
      </c>
      <c r="H1957" t="s">
        <v>35</v>
      </c>
      <c r="I1957" t="s">
        <v>36</v>
      </c>
      <c r="J1957">
        <v>73354</v>
      </c>
      <c r="K1957" t="s">
        <v>59</v>
      </c>
      <c r="L1957">
        <v>73354</v>
      </c>
      <c r="M1957" t="s">
        <v>59</v>
      </c>
      <c r="N1957" t="s">
        <v>60</v>
      </c>
      <c r="O1957" t="s">
        <v>43</v>
      </c>
      <c r="P1957">
        <v>3482304</v>
      </c>
      <c r="Q1957" t="s">
        <v>399</v>
      </c>
      <c r="R1957">
        <v>129731.93</v>
      </c>
      <c r="S1957">
        <v>12579.34</v>
      </c>
      <c r="T1957">
        <v>14838.39</v>
      </c>
      <c r="U1957">
        <v>11890.92</v>
      </c>
      <c r="V1957">
        <v>19161.5</v>
      </c>
      <c r="W1957">
        <v>1541.06</v>
      </c>
      <c r="X1957">
        <v>1134.8900000000001</v>
      </c>
      <c r="Y1957">
        <v>0</v>
      </c>
    </row>
    <row r="1958" spans="1:25" x14ac:dyDescent="0.3">
      <c r="A1958">
        <v>932193</v>
      </c>
      <c r="B1958" t="s">
        <v>582</v>
      </c>
      <c r="C1958" t="s">
        <v>26</v>
      </c>
      <c r="D1958">
        <v>7001</v>
      </c>
      <c r="E1958">
        <v>8149</v>
      </c>
      <c r="F1958" t="s">
        <v>583</v>
      </c>
      <c r="G1958">
        <v>3</v>
      </c>
      <c r="H1958" t="s">
        <v>53</v>
      </c>
      <c r="I1958" t="s">
        <v>29</v>
      </c>
      <c r="J1958">
        <v>1147</v>
      </c>
      <c r="K1958" t="s">
        <v>584</v>
      </c>
      <c r="L1958">
        <v>1147</v>
      </c>
      <c r="M1958" t="s">
        <v>584</v>
      </c>
      <c r="N1958" t="s">
        <v>585</v>
      </c>
      <c r="O1958" t="s">
        <v>43</v>
      </c>
      <c r="P1958">
        <v>3920873</v>
      </c>
      <c r="Q1958" t="s">
        <v>179</v>
      </c>
      <c r="R1958">
        <v>295606.28000000003</v>
      </c>
      <c r="S1958">
        <v>69354.759999999995</v>
      </c>
      <c r="T1958">
        <v>0</v>
      </c>
      <c r="U1958">
        <v>35672</v>
      </c>
      <c r="V1958">
        <v>20151.95</v>
      </c>
      <c r="W1958">
        <v>4849.72</v>
      </c>
      <c r="X1958">
        <v>0</v>
      </c>
      <c r="Y1958">
        <v>1372</v>
      </c>
    </row>
    <row r="1959" spans="1:25" x14ac:dyDescent="0.3">
      <c r="A1959">
        <v>638527</v>
      </c>
      <c r="B1959" t="s">
        <v>388</v>
      </c>
      <c r="C1959" t="s">
        <v>26</v>
      </c>
      <c r="D1959">
        <v>7003</v>
      </c>
      <c r="E1959">
        <v>8148</v>
      </c>
      <c r="F1959" t="s">
        <v>152</v>
      </c>
      <c r="G1959">
        <v>4</v>
      </c>
      <c r="H1959" t="s">
        <v>35</v>
      </c>
      <c r="I1959" t="s">
        <v>36</v>
      </c>
      <c r="J1959">
        <v>40461</v>
      </c>
      <c r="K1959" t="s">
        <v>37</v>
      </c>
      <c r="L1959">
        <v>40461</v>
      </c>
      <c r="M1959" t="s">
        <v>37</v>
      </c>
      <c r="N1959" t="s">
        <v>153</v>
      </c>
      <c r="O1959" t="s">
        <v>31</v>
      </c>
      <c r="P1959">
        <v>2293470</v>
      </c>
      <c r="Q1959" t="s">
        <v>39</v>
      </c>
      <c r="R1959">
        <v>18526.52</v>
      </c>
      <c r="S1959">
        <v>1401.97</v>
      </c>
      <c r="T1959">
        <v>0</v>
      </c>
      <c r="U1959">
        <v>0</v>
      </c>
      <c r="V1959">
        <v>794.44</v>
      </c>
      <c r="W1959">
        <v>63.35</v>
      </c>
      <c r="X1959">
        <v>0</v>
      </c>
      <c r="Y1959">
        <v>0</v>
      </c>
    </row>
    <row r="1960" spans="1:25" x14ac:dyDescent="0.3">
      <c r="A1960">
        <v>721786</v>
      </c>
      <c r="B1960" t="s">
        <v>279</v>
      </c>
      <c r="C1960" t="s">
        <v>26</v>
      </c>
      <c r="D1960">
        <v>7003</v>
      </c>
      <c r="E1960">
        <v>8148</v>
      </c>
      <c r="F1960" t="s">
        <v>280</v>
      </c>
      <c r="G1960">
        <v>4</v>
      </c>
      <c r="H1960" t="s">
        <v>35</v>
      </c>
      <c r="I1960" t="s">
        <v>36</v>
      </c>
      <c r="J1960">
        <v>40461</v>
      </c>
      <c r="K1960" t="s">
        <v>37</v>
      </c>
      <c r="L1960">
        <v>40461</v>
      </c>
      <c r="M1960" t="s">
        <v>37</v>
      </c>
      <c r="N1960" t="s">
        <v>281</v>
      </c>
      <c r="O1960" t="s">
        <v>31</v>
      </c>
      <c r="P1960">
        <v>2293538</v>
      </c>
      <c r="Q1960" t="s">
        <v>39</v>
      </c>
      <c r="R1960">
        <v>59191.53</v>
      </c>
      <c r="S1960">
        <v>20701.25</v>
      </c>
      <c r="T1960">
        <v>0</v>
      </c>
      <c r="U1960">
        <v>0</v>
      </c>
      <c r="V1960">
        <v>2813.13</v>
      </c>
      <c r="W1960">
        <v>966.53</v>
      </c>
      <c r="X1960">
        <v>0</v>
      </c>
      <c r="Y1960">
        <v>0</v>
      </c>
    </row>
    <row r="1961" spans="1:25" x14ac:dyDescent="0.3">
      <c r="A1961">
        <v>409522</v>
      </c>
      <c r="B1961" t="s">
        <v>862</v>
      </c>
      <c r="C1961" t="s">
        <v>26</v>
      </c>
      <c r="D1961">
        <v>7001</v>
      </c>
      <c r="E1961">
        <v>8149</v>
      </c>
      <c r="F1961" t="s">
        <v>756</v>
      </c>
      <c r="G1961">
        <v>3</v>
      </c>
      <c r="H1961" t="s">
        <v>53</v>
      </c>
      <c r="I1961" t="s">
        <v>29</v>
      </c>
      <c r="J1961">
        <v>72773</v>
      </c>
      <c r="K1961" t="s">
        <v>757</v>
      </c>
      <c r="L1961">
        <v>72773</v>
      </c>
      <c r="M1961" t="s">
        <v>757</v>
      </c>
      <c r="N1961" t="s">
        <v>863</v>
      </c>
      <c r="O1961" t="s">
        <v>43</v>
      </c>
      <c r="P1961">
        <v>1264985</v>
      </c>
      <c r="Q1961" t="s">
        <v>754</v>
      </c>
      <c r="R1961">
        <v>14807.52</v>
      </c>
      <c r="S1961">
        <v>2390.36</v>
      </c>
      <c r="T1961">
        <v>1432.74</v>
      </c>
      <c r="U1961">
        <v>1196</v>
      </c>
      <c r="V1961">
        <v>1117.92</v>
      </c>
      <c r="W1961">
        <v>182.36</v>
      </c>
      <c r="X1961">
        <v>107.94</v>
      </c>
      <c r="Y1961">
        <v>92</v>
      </c>
    </row>
    <row r="1962" spans="1:25" x14ac:dyDescent="0.3">
      <c r="A1962">
        <v>183018</v>
      </c>
      <c r="B1962" t="s">
        <v>112</v>
      </c>
      <c r="C1962" t="s">
        <v>26</v>
      </c>
      <c r="D1962">
        <v>7670</v>
      </c>
      <c r="E1962">
        <v>8155</v>
      </c>
      <c r="F1962" t="s">
        <v>113</v>
      </c>
      <c r="G1962">
        <v>4</v>
      </c>
      <c r="H1962" t="s">
        <v>35</v>
      </c>
      <c r="I1962" t="s">
        <v>36</v>
      </c>
      <c r="J1962">
        <v>40206</v>
      </c>
      <c r="K1962" t="s">
        <v>47</v>
      </c>
      <c r="L1962">
        <v>40205</v>
      </c>
      <c r="M1962" t="s">
        <v>48</v>
      </c>
      <c r="N1962" t="s">
        <v>49</v>
      </c>
      <c r="O1962" t="s">
        <v>43</v>
      </c>
      <c r="P1962">
        <v>2387223</v>
      </c>
      <c r="Q1962" t="s">
        <v>265</v>
      </c>
      <c r="R1962">
        <v>87166.7</v>
      </c>
      <c r="S1962">
        <v>13548.33</v>
      </c>
      <c r="T1962">
        <v>0</v>
      </c>
      <c r="U1962">
        <v>0</v>
      </c>
      <c r="V1962">
        <v>2897.31</v>
      </c>
      <c r="W1962">
        <v>503.87</v>
      </c>
      <c r="X1962">
        <v>0</v>
      </c>
      <c r="Y1962">
        <v>-152.44</v>
      </c>
    </row>
    <row r="1963" spans="1:25" x14ac:dyDescent="0.3">
      <c r="A1963">
        <v>763887</v>
      </c>
      <c r="B1963" t="s">
        <v>1503</v>
      </c>
      <c r="C1963" t="s">
        <v>26</v>
      </c>
      <c r="D1963">
        <v>7001</v>
      </c>
      <c r="E1963">
        <v>8149</v>
      </c>
      <c r="F1963" t="s">
        <v>1504</v>
      </c>
      <c r="G1963">
        <v>2</v>
      </c>
      <c r="H1963" t="s">
        <v>28</v>
      </c>
      <c r="I1963" t="s">
        <v>29</v>
      </c>
      <c r="J1963">
        <v>40088</v>
      </c>
      <c r="K1963" t="s">
        <v>1505</v>
      </c>
      <c r="L1963">
        <v>40088</v>
      </c>
      <c r="M1963" t="s">
        <v>1505</v>
      </c>
      <c r="N1963">
        <v>0</v>
      </c>
      <c r="O1963" t="s">
        <v>69</v>
      </c>
      <c r="P1963">
        <v>2292423</v>
      </c>
      <c r="Q1963" t="s">
        <v>64</v>
      </c>
      <c r="R1963">
        <v>5538.64</v>
      </c>
      <c r="S1963">
        <v>0</v>
      </c>
      <c r="T1963">
        <v>0</v>
      </c>
      <c r="U1963">
        <v>0</v>
      </c>
      <c r="V1963">
        <v>773.38</v>
      </c>
      <c r="W1963">
        <v>0</v>
      </c>
      <c r="X1963">
        <v>0</v>
      </c>
      <c r="Y1963">
        <v>0</v>
      </c>
    </row>
    <row r="1964" spans="1:25" x14ac:dyDescent="0.3">
      <c r="A1964">
        <v>183018</v>
      </c>
      <c r="B1964" t="s">
        <v>112</v>
      </c>
      <c r="C1964" t="s">
        <v>26</v>
      </c>
      <c r="D1964">
        <v>7670</v>
      </c>
      <c r="E1964">
        <v>8155</v>
      </c>
      <c r="F1964" t="s">
        <v>113</v>
      </c>
      <c r="G1964">
        <v>4</v>
      </c>
      <c r="H1964" t="s">
        <v>35</v>
      </c>
      <c r="I1964" t="s">
        <v>36</v>
      </c>
      <c r="J1964">
        <v>40206</v>
      </c>
      <c r="K1964" t="s">
        <v>47</v>
      </c>
      <c r="L1964">
        <v>40205</v>
      </c>
      <c r="M1964" t="s">
        <v>48</v>
      </c>
      <c r="N1964" t="s">
        <v>49</v>
      </c>
      <c r="O1964" t="s">
        <v>43</v>
      </c>
      <c r="P1964">
        <v>1180942</v>
      </c>
      <c r="Q1964" t="s">
        <v>139</v>
      </c>
      <c r="R1964">
        <v>528651.18000000005</v>
      </c>
      <c r="S1964">
        <v>75006.210000000006</v>
      </c>
      <c r="T1964">
        <v>0</v>
      </c>
      <c r="U1964">
        <v>0</v>
      </c>
      <c r="V1964">
        <v>10518.01</v>
      </c>
      <c r="W1964">
        <v>1370.41</v>
      </c>
      <c r="X1964">
        <v>0</v>
      </c>
      <c r="Y1964">
        <v>0</v>
      </c>
    </row>
    <row r="1965" spans="1:25" x14ac:dyDescent="0.3">
      <c r="A1965">
        <v>459661</v>
      </c>
      <c r="B1965" t="s">
        <v>251</v>
      </c>
      <c r="C1965" t="s">
        <v>26</v>
      </c>
      <c r="D1965">
        <v>879</v>
      </c>
      <c r="E1965">
        <v>8149</v>
      </c>
      <c r="F1965" t="s">
        <v>252</v>
      </c>
      <c r="G1965">
        <v>4</v>
      </c>
      <c r="H1965" t="s">
        <v>35</v>
      </c>
      <c r="I1965" t="s">
        <v>217</v>
      </c>
      <c r="J1965">
        <v>73452</v>
      </c>
      <c r="K1965" t="s">
        <v>253</v>
      </c>
      <c r="L1965">
        <v>73452</v>
      </c>
      <c r="M1965" t="s">
        <v>253</v>
      </c>
      <c r="N1965" t="s">
        <v>254</v>
      </c>
      <c r="O1965" t="s">
        <v>69</v>
      </c>
      <c r="P1965">
        <v>2331999</v>
      </c>
      <c r="Q1965" t="s">
        <v>161</v>
      </c>
      <c r="R1965">
        <v>18064</v>
      </c>
      <c r="S1965">
        <v>0</v>
      </c>
      <c r="T1965">
        <v>18067.759999999998</v>
      </c>
      <c r="U1965">
        <v>0</v>
      </c>
      <c r="V1965">
        <v>1078.7</v>
      </c>
      <c r="W1965">
        <v>0</v>
      </c>
      <c r="X1965">
        <v>1078.5999999999999</v>
      </c>
      <c r="Y1965">
        <v>0</v>
      </c>
    </row>
    <row r="1966" spans="1:25" x14ac:dyDescent="0.3">
      <c r="A1966">
        <v>792946</v>
      </c>
      <c r="B1966" t="s">
        <v>1506</v>
      </c>
      <c r="C1966" t="s">
        <v>26</v>
      </c>
      <c r="D1966">
        <v>7994</v>
      </c>
      <c r="E1966">
        <v>8149</v>
      </c>
      <c r="F1966" t="s">
        <v>990</v>
      </c>
      <c r="G1966">
        <v>4</v>
      </c>
      <c r="H1966" t="s">
        <v>35</v>
      </c>
      <c r="I1966" t="s">
        <v>29</v>
      </c>
      <c r="J1966">
        <v>1830</v>
      </c>
      <c r="K1966" t="s">
        <v>1507</v>
      </c>
      <c r="L1966">
        <v>1830</v>
      </c>
      <c r="M1966" t="s">
        <v>1507</v>
      </c>
      <c r="N1966" t="s">
        <v>991</v>
      </c>
      <c r="O1966" t="s">
        <v>43</v>
      </c>
      <c r="P1966">
        <v>2620110</v>
      </c>
      <c r="Q1966" t="s">
        <v>232</v>
      </c>
      <c r="R1966">
        <v>0</v>
      </c>
      <c r="S1966">
        <v>0</v>
      </c>
      <c r="T1966">
        <v>21024.560000000001</v>
      </c>
      <c r="U1966">
        <v>21060.36</v>
      </c>
      <c r="V1966">
        <v>0</v>
      </c>
      <c r="W1966">
        <v>0</v>
      </c>
      <c r="X1966">
        <v>2533.3000000000002</v>
      </c>
      <c r="Y1966">
        <v>847.02</v>
      </c>
    </row>
    <row r="1967" spans="1:25" x14ac:dyDescent="0.3">
      <c r="A1967">
        <v>941913</v>
      </c>
      <c r="B1967" t="s">
        <v>325</v>
      </c>
      <c r="C1967" t="s">
        <v>26</v>
      </c>
      <c r="D1967">
        <v>7994</v>
      </c>
      <c r="E1967">
        <v>8149</v>
      </c>
      <c r="F1967" t="s">
        <v>326</v>
      </c>
      <c r="G1967">
        <v>2</v>
      </c>
      <c r="H1967" t="s">
        <v>28</v>
      </c>
      <c r="I1967" t="s">
        <v>29</v>
      </c>
      <c r="J1967">
        <v>72493</v>
      </c>
      <c r="K1967" t="s">
        <v>327</v>
      </c>
      <c r="L1967">
        <v>72480</v>
      </c>
      <c r="M1967" t="s">
        <v>130</v>
      </c>
      <c r="N1967">
        <v>0</v>
      </c>
      <c r="O1967" t="s">
        <v>43</v>
      </c>
      <c r="P1967">
        <v>1609296</v>
      </c>
      <c r="Q1967" t="s">
        <v>389</v>
      </c>
      <c r="R1967">
        <v>0</v>
      </c>
      <c r="S1967">
        <v>0</v>
      </c>
      <c r="T1967">
        <v>0</v>
      </c>
      <c r="U1967">
        <v>59623.08</v>
      </c>
      <c r="V1967">
        <v>0</v>
      </c>
      <c r="W1967">
        <v>0</v>
      </c>
      <c r="X1967">
        <v>0</v>
      </c>
      <c r="Y1967">
        <v>2293.84</v>
      </c>
    </row>
    <row r="1968" spans="1:25" x14ac:dyDescent="0.3">
      <c r="A1968">
        <v>950067</v>
      </c>
      <c r="B1968" t="s">
        <v>175</v>
      </c>
      <c r="C1968" t="s">
        <v>26</v>
      </c>
      <c r="D1968">
        <v>7001</v>
      </c>
      <c r="E1968">
        <v>8149</v>
      </c>
      <c r="F1968" t="s">
        <v>176</v>
      </c>
      <c r="G1968">
        <v>4</v>
      </c>
      <c r="H1968" t="s">
        <v>35</v>
      </c>
      <c r="I1968" t="s">
        <v>29</v>
      </c>
      <c r="J1968">
        <v>40083</v>
      </c>
      <c r="K1968" t="s">
        <v>177</v>
      </c>
      <c r="L1968">
        <v>40083</v>
      </c>
      <c r="M1968" t="s">
        <v>177</v>
      </c>
      <c r="N1968" t="s">
        <v>178</v>
      </c>
      <c r="O1968" t="s">
        <v>43</v>
      </c>
      <c r="P1968">
        <v>3644366</v>
      </c>
      <c r="Q1968" t="s">
        <v>747</v>
      </c>
      <c r="R1968">
        <v>52952.9</v>
      </c>
      <c r="S1968">
        <v>18804.240000000002</v>
      </c>
      <c r="T1968">
        <v>0</v>
      </c>
      <c r="U1968">
        <v>4921.6400000000003</v>
      </c>
      <c r="V1968">
        <v>4753.43</v>
      </c>
      <c r="W1968">
        <v>1726.14</v>
      </c>
      <c r="X1968">
        <v>0</v>
      </c>
      <c r="Y1968">
        <v>189.29</v>
      </c>
    </row>
    <row r="1969" spans="1:25" x14ac:dyDescent="0.3">
      <c r="A1969">
        <v>730203</v>
      </c>
      <c r="B1969" t="s">
        <v>160</v>
      </c>
      <c r="C1969" t="s">
        <v>26</v>
      </c>
      <c r="D1969">
        <v>7995</v>
      </c>
      <c r="E1969">
        <v>8113</v>
      </c>
      <c r="F1969" t="s">
        <v>109</v>
      </c>
      <c r="G1969">
        <v>3</v>
      </c>
      <c r="H1969" t="s">
        <v>53</v>
      </c>
      <c r="I1969" t="s">
        <v>36</v>
      </c>
      <c r="J1969">
        <v>40558</v>
      </c>
      <c r="K1969" t="s">
        <v>73</v>
      </c>
      <c r="L1969">
        <v>40558</v>
      </c>
      <c r="M1969" t="s">
        <v>73</v>
      </c>
      <c r="N1969" t="s">
        <v>110</v>
      </c>
      <c r="O1969" t="s">
        <v>69</v>
      </c>
      <c r="P1969">
        <v>2381267</v>
      </c>
      <c r="Q1969" t="s">
        <v>796</v>
      </c>
      <c r="R1969">
        <v>72797.05</v>
      </c>
      <c r="S1969">
        <v>72797.05</v>
      </c>
      <c r="T1969">
        <v>0</v>
      </c>
      <c r="U1969">
        <v>0</v>
      </c>
      <c r="V1969">
        <v>1716.12</v>
      </c>
      <c r="W1969">
        <v>1716.12</v>
      </c>
      <c r="X1969">
        <v>0</v>
      </c>
      <c r="Y1969">
        <v>0</v>
      </c>
    </row>
    <row r="1970" spans="1:25" x14ac:dyDescent="0.3">
      <c r="A1970">
        <v>76006</v>
      </c>
      <c r="B1970" t="s">
        <v>397</v>
      </c>
      <c r="C1970" t="s">
        <v>26</v>
      </c>
      <c r="D1970">
        <v>7994</v>
      </c>
      <c r="E1970">
        <v>8149</v>
      </c>
      <c r="F1970" t="s">
        <v>52</v>
      </c>
      <c r="G1970">
        <v>4</v>
      </c>
      <c r="H1970" t="s">
        <v>35</v>
      </c>
      <c r="I1970" t="s">
        <v>36</v>
      </c>
      <c r="J1970">
        <v>40263</v>
      </c>
      <c r="K1970" t="s">
        <v>398</v>
      </c>
      <c r="L1970">
        <v>40263</v>
      </c>
      <c r="M1970" t="s">
        <v>398</v>
      </c>
      <c r="N1970" t="s">
        <v>55</v>
      </c>
      <c r="O1970" t="s">
        <v>43</v>
      </c>
      <c r="P1970">
        <v>3920899</v>
      </c>
      <c r="Q1970" t="s">
        <v>179</v>
      </c>
      <c r="R1970">
        <v>49717.61</v>
      </c>
      <c r="S1970">
        <v>11078.36</v>
      </c>
      <c r="T1970">
        <v>0</v>
      </c>
      <c r="U1970">
        <v>0</v>
      </c>
      <c r="V1970">
        <v>5060.5200000000004</v>
      </c>
      <c r="W1970">
        <v>1013.9</v>
      </c>
      <c r="X1970">
        <v>0</v>
      </c>
      <c r="Y1970">
        <v>0</v>
      </c>
    </row>
    <row r="1971" spans="1:25" x14ac:dyDescent="0.3">
      <c r="A1971">
        <v>424039</v>
      </c>
      <c r="B1971" t="s">
        <v>378</v>
      </c>
      <c r="C1971" t="s">
        <v>26</v>
      </c>
      <c r="D1971">
        <v>7003</v>
      </c>
      <c r="E1971">
        <v>8148</v>
      </c>
      <c r="F1971" t="s">
        <v>320</v>
      </c>
      <c r="G1971">
        <v>3</v>
      </c>
      <c r="H1971" t="s">
        <v>53</v>
      </c>
      <c r="I1971" t="s">
        <v>36</v>
      </c>
      <c r="J1971">
        <v>40461</v>
      </c>
      <c r="K1971" t="s">
        <v>37</v>
      </c>
      <c r="L1971">
        <v>40461</v>
      </c>
      <c r="M1971" t="s">
        <v>37</v>
      </c>
      <c r="N1971" t="s">
        <v>321</v>
      </c>
      <c r="O1971" t="s">
        <v>31</v>
      </c>
      <c r="P1971">
        <v>1976901</v>
      </c>
      <c r="Q1971" t="s">
        <v>138</v>
      </c>
      <c r="R1971">
        <v>7215.58</v>
      </c>
      <c r="S1971">
        <v>0</v>
      </c>
      <c r="T1971">
        <v>0</v>
      </c>
      <c r="U1971">
        <v>0</v>
      </c>
      <c r="V1971">
        <v>169.52</v>
      </c>
      <c r="W1971">
        <v>0</v>
      </c>
      <c r="X1971">
        <v>0</v>
      </c>
      <c r="Y1971">
        <v>0</v>
      </c>
    </row>
    <row r="1972" spans="1:25" x14ac:dyDescent="0.3">
      <c r="A1972">
        <v>844150</v>
      </c>
      <c r="B1972" t="s">
        <v>196</v>
      </c>
      <c r="C1972" t="s">
        <v>26</v>
      </c>
      <c r="D1972">
        <v>7003</v>
      </c>
      <c r="E1972">
        <v>8148</v>
      </c>
      <c r="F1972" t="s">
        <v>197</v>
      </c>
      <c r="G1972">
        <v>4</v>
      </c>
      <c r="H1972" t="s">
        <v>35</v>
      </c>
      <c r="I1972" t="s">
        <v>36</v>
      </c>
      <c r="J1972">
        <v>40461</v>
      </c>
      <c r="K1972" t="s">
        <v>37</v>
      </c>
      <c r="L1972">
        <v>40461</v>
      </c>
      <c r="M1972" t="s">
        <v>37</v>
      </c>
      <c r="N1972" t="s">
        <v>198</v>
      </c>
      <c r="O1972" t="s">
        <v>31</v>
      </c>
      <c r="P1972">
        <v>2580579</v>
      </c>
      <c r="Q1972" t="s">
        <v>693</v>
      </c>
      <c r="R1972">
        <v>6858.03</v>
      </c>
      <c r="S1972">
        <v>0</v>
      </c>
      <c r="T1972">
        <v>0</v>
      </c>
      <c r="U1972">
        <v>0</v>
      </c>
      <c r="V1972">
        <v>282.39999999999998</v>
      </c>
      <c r="W1972">
        <v>0</v>
      </c>
      <c r="X1972">
        <v>0</v>
      </c>
      <c r="Y1972">
        <v>0</v>
      </c>
    </row>
    <row r="1973" spans="1:25" x14ac:dyDescent="0.3">
      <c r="A1973">
        <v>983097</v>
      </c>
      <c r="B1973" t="s">
        <v>260</v>
      </c>
      <c r="C1973" t="s">
        <v>26</v>
      </c>
      <c r="D1973">
        <v>7003</v>
      </c>
      <c r="E1973">
        <v>8148</v>
      </c>
      <c r="F1973" t="s">
        <v>152</v>
      </c>
      <c r="G1973">
        <v>4</v>
      </c>
      <c r="H1973" t="s">
        <v>35</v>
      </c>
      <c r="I1973" t="s">
        <v>36</v>
      </c>
      <c r="J1973">
        <v>40461</v>
      </c>
      <c r="K1973" t="s">
        <v>37</v>
      </c>
      <c r="L1973">
        <v>40461</v>
      </c>
      <c r="M1973" t="s">
        <v>37</v>
      </c>
      <c r="N1973" t="s">
        <v>153</v>
      </c>
      <c r="O1973" t="s">
        <v>31</v>
      </c>
      <c r="P1973">
        <v>3429768</v>
      </c>
      <c r="Q1973" t="s">
        <v>1103</v>
      </c>
      <c r="R1973">
        <v>32176.41</v>
      </c>
      <c r="S1973">
        <v>15025.61</v>
      </c>
      <c r="T1973">
        <v>0</v>
      </c>
      <c r="U1973">
        <v>0</v>
      </c>
      <c r="V1973">
        <v>2024.07</v>
      </c>
      <c r="W1973">
        <v>911.76</v>
      </c>
      <c r="X1973">
        <v>0</v>
      </c>
      <c r="Y1973">
        <v>0</v>
      </c>
    </row>
    <row r="1974" spans="1:25" x14ac:dyDescent="0.3">
      <c r="A1974">
        <v>251964</v>
      </c>
      <c r="B1974" t="s">
        <v>1508</v>
      </c>
      <c r="C1974" t="s">
        <v>26</v>
      </c>
      <c r="D1974">
        <v>7001</v>
      </c>
      <c r="E1974">
        <v>8149</v>
      </c>
      <c r="F1974" t="s">
        <v>625</v>
      </c>
      <c r="G1974">
        <v>4</v>
      </c>
      <c r="H1974" t="s">
        <v>35</v>
      </c>
      <c r="I1974" t="s">
        <v>29</v>
      </c>
      <c r="J1974">
        <v>73307</v>
      </c>
      <c r="K1974" t="s">
        <v>626</v>
      </c>
      <c r="L1974">
        <v>73307</v>
      </c>
      <c r="M1974" t="s">
        <v>626</v>
      </c>
      <c r="N1974" t="s">
        <v>1509</v>
      </c>
      <c r="O1974" t="s">
        <v>43</v>
      </c>
      <c r="P1974">
        <v>3606761</v>
      </c>
      <c r="Q1974" t="s">
        <v>149</v>
      </c>
      <c r="R1974">
        <v>218890.06</v>
      </c>
      <c r="S1974">
        <v>55019.92</v>
      </c>
      <c r="T1974">
        <v>49991.56</v>
      </c>
      <c r="U1974">
        <v>24855.200000000001</v>
      </c>
      <c r="V1974">
        <v>5421.6</v>
      </c>
      <c r="W1974">
        <v>1364.28</v>
      </c>
      <c r="X1974">
        <v>1687.9</v>
      </c>
      <c r="Y1974">
        <v>0</v>
      </c>
    </row>
    <row r="1975" spans="1:25" x14ac:dyDescent="0.3">
      <c r="A1975">
        <v>729613</v>
      </c>
      <c r="B1975" t="s">
        <v>368</v>
      </c>
      <c r="C1975" t="s">
        <v>26</v>
      </c>
      <c r="D1975">
        <v>7995</v>
      </c>
      <c r="E1975">
        <v>8113</v>
      </c>
      <c r="F1975" t="s">
        <v>109</v>
      </c>
      <c r="G1975">
        <v>2</v>
      </c>
      <c r="H1975" t="s">
        <v>28</v>
      </c>
      <c r="I1975" t="s">
        <v>36</v>
      </c>
      <c r="J1975">
        <v>40558</v>
      </c>
      <c r="K1975" t="s">
        <v>73</v>
      </c>
      <c r="L1975">
        <v>40558</v>
      </c>
      <c r="M1975" t="s">
        <v>73</v>
      </c>
      <c r="N1975">
        <v>0</v>
      </c>
      <c r="O1975" t="s">
        <v>69</v>
      </c>
      <c r="P1975">
        <v>2322253</v>
      </c>
      <c r="Q1975" t="s">
        <v>238</v>
      </c>
      <c r="R1975">
        <v>295442.28000000003</v>
      </c>
      <c r="S1975">
        <v>26288.080000000002</v>
      </c>
      <c r="T1975">
        <v>16785.439999999999</v>
      </c>
      <c r="U1975">
        <v>10191.16</v>
      </c>
      <c r="V1975">
        <v>6947.14</v>
      </c>
      <c r="W1975">
        <v>657.96</v>
      </c>
      <c r="X1975">
        <v>343.25</v>
      </c>
      <c r="Y1975">
        <v>-10.029999999999999</v>
      </c>
    </row>
    <row r="1976" spans="1:25" x14ac:dyDescent="0.3">
      <c r="A1976">
        <v>640396</v>
      </c>
      <c r="B1976" t="s">
        <v>1097</v>
      </c>
      <c r="C1976" t="s">
        <v>26</v>
      </c>
      <c r="D1976">
        <v>7670</v>
      </c>
      <c r="E1976">
        <v>8155</v>
      </c>
      <c r="F1976" t="s">
        <v>249</v>
      </c>
      <c r="G1976">
        <v>4</v>
      </c>
      <c r="H1976" t="s">
        <v>35</v>
      </c>
      <c r="I1976" t="s">
        <v>36</v>
      </c>
      <c r="J1976">
        <v>40206</v>
      </c>
      <c r="K1976" t="s">
        <v>47</v>
      </c>
      <c r="L1976">
        <v>40205</v>
      </c>
      <c r="M1976" t="s">
        <v>48</v>
      </c>
      <c r="N1976" t="s">
        <v>690</v>
      </c>
      <c r="O1976" t="s">
        <v>43</v>
      </c>
      <c r="P1976">
        <v>3780095</v>
      </c>
      <c r="Q1976" t="s">
        <v>677</v>
      </c>
      <c r="R1976">
        <v>63594.81</v>
      </c>
      <c r="S1976">
        <v>3619.62</v>
      </c>
      <c r="T1976">
        <v>0</v>
      </c>
      <c r="U1976">
        <v>0</v>
      </c>
      <c r="V1976">
        <v>5018.17</v>
      </c>
      <c r="W1976">
        <v>256.02999999999997</v>
      </c>
      <c r="X1976">
        <v>0</v>
      </c>
      <c r="Y1976">
        <v>0</v>
      </c>
    </row>
    <row r="1977" spans="1:25" x14ac:dyDescent="0.3">
      <c r="A1977">
        <v>740207</v>
      </c>
      <c r="B1977" t="s">
        <v>652</v>
      </c>
      <c r="C1977" t="s">
        <v>26</v>
      </c>
      <c r="D1977">
        <v>7001</v>
      </c>
      <c r="E1977">
        <v>8149</v>
      </c>
      <c r="F1977" t="s">
        <v>653</v>
      </c>
      <c r="G1977">
        <v>4</v>
      </c>
      <c r="H1977" t="s">
        <v>35</v>
      </c>
      <c r="I1977" t="s">
        <v>29</v>
      </c>
      <c r="J1977">
        <v>40080</v>
      </c>
      <c r="K1977" t="s">
        <v>654</v>
      </c>
      <c r="L1977">
        <v>40080</v>
      </c>
      <c r="M1977" t="s">
        <v>654</v>
      </c>
      <c r="N1977" t="s">
        <v>655</v>
      </c>
      <c r="O1977" t="s">
        <v>43</v>
      </c>
      <c r="P1977">
        <v>3781069</v>
      </c>
      <c r="Q1977" t="s">
        <v>778</v>
      </c>
      <c r="R1977">
        <v>76304.31</v>
      </c>
      <c r="S1977">
        <v>0</v>
      </c>
      <c r="T1977">
        <v>0</v>
      </c>
      <c r="U1977">
        <v>0</v>
      </c>
      <c r="V1977">
        <v>6764.67</v>
      </c>
      <c r="W1977">
        <v>0</v>
      </c>
      <c r="X1977">
        <v>0</v>
      </c>
      <c r="Y1977">
        <v>0</v>
      </c>
    </row>
    <row r="1978" spans="1:25" x14ac:dyDescent="0.3">
      <c r="A1978">
        <v>868408</v>
      </c>
      <c r="B1978" t="s">
        <v>476</v>
      </c>
      <c r="C1978" t="s">
        <v>26</v>
      </c>
      <c r="D1978">
        <v>7003</v>
      </c>
      <c r="E1978">
        <v>8148</v>
      </c>
      <c r="F1978" t="s">
        <v>87</v>
      </c>
      <c r="G1978">
        <v>4</v>
      </c>
      <c r="H1978" t="s">
        <v>35</v>
      </c>
      <c r="I1978" t="s">
        <v>36</v>
      </c>
      <c r="J1978">
        <v>40461</v>
      </c>
      <c r="K1978" t="s">
        <v>37</v>
      </c>
      <c r="L1978">
        <v>40461</v>
      </c>
      <c r="M1978" t="s">
        <v>37</v>
      </c>
      <c r="N1978" t="s">
        <v>477</v>
      </c>
      <c r="O1978" t="s">
        <v>31</v>
      </c>
      <c r="P1978">
        <v>2331973</v>
      </c>
      <c r="Q1978" t="s">
        <v>161</v>
      </c>
      <c r="R1978">
        <v>25399.439999999999</v>
      </c>
      <c r="S1978">
        <v>8363.3700000000008</v>
      </c>
      <c r="T1978">
        <v>0</v>
      </c>
      <c r="U1978">
        <v>0</v>
      </c>
      <c r="V1978">
        <v>648.23</v>
      </c>
      <c r="W1978">
        <v>214.83</v>
      </c>
      <c r="X1978">
        <v>0</v>
      </c>
      <c r="Y1978">
        <v>0</v>
      </c>
    </row>
    <row r="1979" spans="1:25" x14ac:dyDescent="0.3">
      <c r="A1979">
        <v>871841</v>
      </c>
      <c r="B1979" t="s">
        <v>141</v>
      </c>
      <c r="C1979" t="s">
        <v>26</v>
      </c>
      <c r="D1979">
        <v>7670</v>
      </c>
      <c r="E1979">
        <v>8155</v>
      </c>
      <c r="F1979" t="s">
        <v>142</v>
      </c>
      <c r="G1979">
        <v>4</v>
      </c>
      <c r="H1979" t="s">
        <v>35</v>
      </c>
      <c r="I1979" t="s">
        <v>29</v>
      </c>
      <c r="J1979">
        <v>40206</v>
      </c>
      <c r="K1979" t="s">
        <v>47</v>
      </c>
      <c r="L1979">
        <v>40205</v>
      </c>
      <c r="M1979" t="s">
        <v>48</v>
      </c>
      <c r="N1979" t="s">
        <v>143</v>
      </c>
      <c r="O1979" t="s">
        <v>43</v>
      </c>
      <c r="P1979">
        <v>3746989</v>
      </c>
      <c r="Q1979" t="s">
        <v>122</v>
      </c>
      <c r="R1979">
        <v>26510.36</v>
      </c>
      <c r="S1979">
        <v>0</v>
      </c>
      <c r="T1979">
        <v>0</v>
      </c>
      <c r="U1979">
        <v>0</v>
      </c>
      <c r="V1979">
        <v>639.69000000000005</v>
      </c>
      <c r="W1979">
        <v>0</v>
      </c>
      <c r="X1979">
        <v>0</v>
      </c>
      <c r="Y1979">
        <v>0</v>
      </c>
    </row>
    <row r="1980" spans="1:25" x14ac:dyDescent="0.3">
      <c r="A1980">
        <v>759346</v>
      </c>
      <c r="B1980" t="s">
        <v>1510</v>
      </c>
      <c r="C1980" t="s">
        <v>26</v>
      </c>
      <c r="D1980">
        <v>7001</v>
      </c>
      <c r="E1980">
        <v>8149</v>
      </c>
      <c r="F1980" t="s">
        <v>1511</v>
      </c>
      <c r="G1980">
        <v>2</v>
      </c>
      <c r="H1980" t="s">
        <v>28</v>
      </c>
      <c r="I1980" t="s">
        <v>29</v>
      </c>
      <c r="J1980">
        <v>72108</v>
      </c>
      <c r="K1980" t="s">
        <v>1512</v>
      </c>
      <c r="L1980">
        <v>72108</v>
      </c>
      <c r="M1980" t="s">
        <v>1512</v>
      </c>
      <c r="N1980">
        <v>0</v>
      </c>
      <c r="O1980" t="s">
        <v>31</v>
      </c>
      <c r="P1980">
        <v>1273333</v>
      </c>
      <c r="Q1980" t="s">
        <v>417</v>
      </c>
      <c r="R1980">
        <v>1713.89</v>
      </c>
      <c r="S1980">
        <v>1713.89</v>
      </c>
      <c r="T1980">
        <v>0</v>
      </c>
      <c r="U1980">
        <v>0</v>
      </c>
      <c r="V1980">
        <v>159.80000000000001</v>
      </c>
      <c r="W1980">
        <v>159.80000000000001</v>
      </c>
      <c r="X1980">
        <v>0</v>
      </c>
      <c r="Y1980">
        <v>0</v>
      </c>
    </row>
    <row r="1981" spans="1:25" x14ac:dyDescent="0.3">
      <c r="A1981">
        <v>730257</v>
      </c>
      <c r="B1981" t="s">
        <v>1070</v>
      </c>
      <c r="C1981" t="s">
        <v>26</v>
      </c>
      <c r="D1981">
        <v>7995</v>
      </c>
      <c r="E1981">
        <v>8113</v>
      </c>
      <c r="F1981" t="s">
        <v>72</v>
      </c>
      <c r="G1981">
        <v>2</v>
      </c>
      <c r="H1981" t="s">
        <v>28</v>
      </c>
      <c r="I1981" t="s">
        <v>36</v>
      </c>
      <c r="J1981">
        <v>40558</v>
      </c>
      <c r="K1981" t="s">
        <v>73</v>
      </c>
      <c r="L1981">
        <v>40558</v>
      </c>
      <c r="M1981" t="s">
        <v>73</v>
      </c>
      <c r="N1981">
        <v>0</v>
      </c>
      <c r="O1981" t="s">
        <v>69</v>
      </c>
      <c r="P1981">
        <v>3712965</v>
      </c>
      <c r="Q1981" t="s">
        <v>360</v>
      </c>
      <c r="R1981">
        <v>1368</v>
      </c>
      <c r="S1981">
        <v>0</v>
      </c>
      <c r="T1981">
        <v>0</v>
      </c>
      <c r="U1981">
        <v>0</v>
      </c>
      <c r="V1981">
        <v>62.98</v>
      </c>
      <c r="W1981">
        <v>0</v>
      </c>
      <c r="X1981">
        <v>0</v>
      </c>
      <c r="Y1981">
        <v>0</v>
      </c>
    </row>
    <row r="1982" spans="1:25" x14ac:dyDescent="0.3">
      <c r="A1982">
        <v>729613</v>
      </c>
      <c r="B1982" t="s">
        <v>368</v>
      </c>
      <c r="C1982" t="s">
        <v>26</v>
      </c>
      <c r="D1982">
        <v>7995</v>
      </c>
      <c r="E1982">
        <v>8113</v>
      </c>
      <c r="F1982" t="s">
        <v>109</v>
      </c>
      <c r="G1982">
        <v>2</v>
      </c>
      <c r="H1982" t="s">
        <v>28</v>
      </c>
      <c r="I1982" t="s">
        <v>36</v>
      </c>
      <c r="J1982">
        <v>40558</v>
      </c>
      <c r="K1982" t="s">
        <v>73</v>
      </c>
      <c r="L1982">
        <v>40558</v>
      </c>
      <c r="M1982" t="s">
        <v>73</v>
      </c>
      <c r="N1982">
        <v>0</v>
      </c>
      <c r="O1982" t="s">
        <v>69</v>
      </c>
      <c r="P1982">
        <v>3611126</v>
      </c>
      <c r="Q1982" t="s">
        <v>660</v>
      </c>
      <c r="R1982">
        <v>24720</v>
      </c>
      <c r="S1982">
        <v>24720</v>
      </c>
      <c r="T1982">
        <v>0</v>
      </c>
      <c r="U1982">
        <v>0</v>
      </c>
      <c r="V1982">
        <v>-20258.89</v>
      </c>
      <c r="W1982">
        <v>-20258.89</v>
      </c>
      <c r="X1982">
        <v>0</v>
      </c>
      <c r="Y1982">
        <v>0</v>
      </c>
    </row>
    <row r="1983" spans="1:25" x14ac:dyDescent="0.3">
      <c r="A1983">
        <v>759033</v>
      </c>
      <c r="B1983" t="s">
        <v>150</v>
      </c>
      <c r="C1983" t="s">
        <v>26</v>
      </c>
      <c r="D1983">
        <v>7001</v>
      </c>
      <c r="E1983">
        <v>8149</v>
      </c>
      <c r="F1983" t="s">
        <v>116</v>
      </c>
      <c r="G1983">
        <v>2</v>
      </c>
      <c r="H1983" t="s">
        <v>28</v>
      </c>
      <c r="I1983" t="s">
        <v>29</v>
      </c>
      <c r="J1983">
        <v>40461</v>
      </c>
      <c r="K1983" t="s">
        <v>37</v>
      </c>
      <c r="L1983">
        <v>40461</v>
      </c>
      <c r="M1983" t="s">
        <v>37</v>
      </c>
      <c r="N1983">
        <v>0</v>
      </c>
      <c r="O1983" t="s">
        <v>31</v>
      </c>
      <c r="P1983">
        <v>2042836</v>
      </c>
      <c r="Q1983" t="s">
        <v>154</v>
      </c>
      <c r="R1983">
        <v>26265.4</v>
      </c>
      <c r="S1983">
        <v>0</v>
      </c>
      <c r="T1983">
        <v>0</v>
      </c>
      <c r="U1983">
        <v>0</v>
      </c>
      <c r="V1983">
        <v>662.92</v>
      </c>
      <c r="W1983">
        <v>0</v>
      </c>
      <c r="X1983">
        <v>0</v>
      </c>
      <c r="Y1983">
        <v>0</v>
      </c>
    </row>
    <row r="1984" spans="1:25" x14ac:dyDescent="0.3">
      <c r="A1984">
        <v>870905</v>
      </c>
      <c r="B1984" t="s">
        <v>71</v>
      </c>
      <c r="C1984" t="s">
        <v>26</v>
      </c>
      <c r="D1984">
        <v>7995</v>
      </c>
      <c r="E1984">
        <v>8113</v>
      </c>
      <c r="F1984" t="s">
        <v>72</v>
      </c>
      <c r="G1984">
        <v>4</v>
      </c>
      <c r="H1984" t="s">
        <v>35</v>
      </c>
      <c r="I1984" t="s">
        <v>36</v>
      </c>
      <c r="J1984">
        <v>40558</v>
      </c>
      <c r="K1984" t="s">
        <v>73</v>
      </c>
      <c r="L1984">
        <v>40558</v>
      </c>
      <c r="M1984" t="s">
        <v>73</v>
      </c>
      <c r="N1984" t="s">
        <v>74</v>
      </c>
      <c r="O1984" t="s">
        <v>69</v>
      </c>
      <c r="P1984">
        <v>1503135</v>
      </c>
      <c r="Q1984" t="s">
        <v>609</v>
      </c>
      <c r="R1984">
        <v>28356.13</v>
      </c>
      <c r="S1984">
        <v>0</v>
      </c>
      <c r="T1984">
        <v>0</v>
      </c>
      <c r="U1984">
        <v>0</v>
      </c>
      <c r="V1984">
        <v>1169.55</v>
      </c>
      <c r="W1984">
        <v>0</v>
      </c>
      <c r="X1984">
        <v>0</v>
      </c>
      <c r="Y1984">
        <v>0</v>
      </c>
    </row>
    <row r="1985" spans="1:25" x14ac:dyDescent="0.3">
      <c r="A1985">
        <v>29529</v>
      </c>
      <c r="B1985" t="s">
        <v>1513</v>
      </c>
      <c r="C1985" t="s">
        <v>26</v>
      </c>
      <c r="D1985">
        <v>821</v>
      </c>
      <c r="E1985">
        <v>8149</v>
      </c>
      <c r="F1985" t="s">
        <v>1514</v>
      </c>
      <c r="G1985">
        <v>4</v>
      </c>
      <c r="H1985" t="s">
        <v>35</v>
      </c>
      <c r="I1985" t="s">
        <v>29</v>
      </c>
      <c r="J1985">
        <v>72614</v>
      </c>
      <c r="K1985" t="s">
        <v>1515</v>
      </c>
      <c r="L1985">
        <v>72614</v>
      </c>
      <c r="M1985" t="s">
        <v>1515</v>
      </c>
      <c r="N1985" t="s">
        <v>1516</v>
      </c>
      <c r="O1985" t="s">
        <v>69</v>
      </c>
      <c r="P1985">
        <v>2565869</v>
      </c>
      <c r="Q1985" t="s">
        <v>822</v>
      </c>
      <c r="R1985">
        <v>38921.919999999998</v>
      </c>
      <c r="S1985">
        <v>0</v>
      </c>
      <c r="T1985">
        <v>0</v>
      </c>
      <c r="U1985">
        <v>39198.800000000003</v>
      </c>
      <c r="V1985">
        <v>2403.73</v>
      </c>
      <c r="W1985">
        <v>0</v>
      </c>
      <c r="X1985">
        <v>0</v>
      </c>
      <c r="Y1985">
        <v>1507.6</v>
      </c>
    </row>
    <row r="1986" spans="1:25" x14ac:dyDescent="0.3">
      <c r="A1986">
        <v>442984</v>
      </c>
      <c r="B1986" t="s">
        <v>202</v>
      </c>
      <c r="C1986" t="s">
        <v>26</v>
      </c>
      <c r="D1986">
        <v>7003</v>
      </c>
      <c r="E1986">
        <v>8148</v>
      </c>
      <c r="F1986" t="s">
        <v>203</v>
      </c>
      <c r="G1986">
        <v>2</v>
      </c>
      <c r="H1986" t="s">
        <v>28</v>
      </c>
      <c r="I1986" t="s">
        <v>36</v>
      </c>
      <c r="J1986">
        <v>40461</v>
      </c>
      <c r="K1986" t="s">
        <v>37</v>
      </c>
      <c r="L1986">
        <v>40461</v>
      </c>
      <c r="M1986" t="s">
        <v>37</v>
      </c>
      <c r="N1986">
        <v>0</v>
      </c>
      <c r="O1986" t="s">
        <v>31</v>
      </c>
      <c r="P1986">
        <v>2684173</v>
      </c>
      <c r="Q1986" t="s">
        <v>587</v>
      </c>
      <c r="R1986">
        <v>28405.14</v>
      </c>
      <c r="S1986">
        <v>0</v>
      </c>
      <c r="T1986">
        <v>0</v>
      </c>
      <c r="U1986">
        <v>0</v>
      </c>
      <c r="V1986">
        <v>586.36</v>
      </c>
      <c r="W1986">
        <v>0</v>
      </c>
      <c r="X1986">
        <v>0</v>
      </c>
      <c r="Y1986">
        <v>0</v>
      </c>
    </row>
    <row r="1987" spans="1:25" x14ac:dyDescent="0.3">
      <c r="A1987">
        <v>646581</v>
      </c>
      <c r="B1987" t="s">
        <v>1132</v>
      </c>
      <c r="C1987" t="s">
        <v>26</v>
      </c>
      <c r="D1987">
        <v>7996</v>
      </c>
      <c r="E1987">
        <v>8145</v>
      </c>
      <c r="F1987" t="s">
        <v>1133</v>
      </c>
      <c r="G1987">
        <v>2</v>
      </c>
      <c r="H1987" t="s">
        <v>28</v>
      </c>
      <c r="I1987" t="s">
        <v>36</v>
      </c>
      <c r="J1987">
        <v>72774</v>
      </c>
      <c r="K1987" t="s">
        <v>1134</v>
      </c>
      <c r="L1987">
        <v>72774</v>
      </c>
      <c r="M1987" t="s">
        <v>1134</v>
      </c>
      <c r="N1987">
        <v>0</v>
      </c>
      <c r="O1987" t="s">
        <v>69</v>
      </c>
      <c r="P1987">
        <v>3952454</v>
      </c>
      <c r="Q1987" t="s">
        <v>294</v>
      </c>
      <c r="R1987">
        <v>8676.65</v>
      </c>
      <c r="S1987">
        <v>0</v>
      </c>
      <c r="T1987">
        <v>0</v>
      </c>
      <c r="U1987">
        <v>0</v>
      </c>
      <c r="V1987">
        <v>213.58</v>
      </c>
      <c r="W1987">
        <v>0</v>
      </c>
      <c r="X1987">
        <v>0</v>
      </c>
      <c r="Y1987">
        <v>0</v>
      </c>
    </row>
    <row r="1988" spans="1:25" x14ac:dyDescent="0.3">
      <c r="A1988">
        <v>119408</v>
      </c>
      <c r="B1988" t="s">
        <v>491</v>
      </c>
      <c r="C1988" t="s">
        <v>26</v>
      </c>
      <c r="D1988">
        <v>7992</v>
      </c>
      <c r="E1988">
        <v>8145</v>
      </c>
      <c r="F1988" t="s">
        <v>492</v>
      </c>
      <c r="G1988">
        <v>4</v>
      </c>
      <c r="H1988" t="s">
        <v>35</v>
      </c>
      <c r="I1988" t="s">
        <v>36</v>
      </c>
      <c r="J1988">
        <v>1468</v>
      </c>
      <c r="K1988" t="s">
        <v>348</v>
      </c>
      <c r="L1988">
        <v>1468</v>
      </c>
      <c r="M1988" t="s">
        <v>348</v>
      </c>
      <c r="N1988" t="s">
        <v>493</v>
      </c>
      <c r="O1988" t="s">
        <v>69</v>
      </c>
      <c r="P1988">
        <v>3712908</v>
      </c>
      <c r="Q1988" t="s">
        <v>414</v>
      </c>
      <c r="R1988">
        <v>7329.72</v>
      </c>
      <c r="S1988">
        <v>0</v>
      </c>
      <c r="T1988">
        <v>0</v>
      </c>
      <c r="U1988">
        <v>7441.6</v>
      </c>
      <c r="V1988">
        <v>522.44000000000005</v>
      </c>
      <c r="W1988">
        <v>0</v>
      </c>
      <c r="X1988">
        <v>0</v>
      </c>
      <c r="Y1988">
        <v>321.49</v>
      </c>
    </row>
    <row r="1989" spans="1:25" x14ac:dyDescent="0.3">
      <c r="A1989">
        <v>863417</v>
      </c>
      <c r="B1989" t="s">
        <v>481</v>
      </c>
      <c r="C1989" t="s">
        <v>26</v>
      </c>
      <c r="D1989">
        <v>7003</v>
      </c>
      <c r="E1989">
        <v>8148</v>
      </c>
      <c r="F1989" t="s">
        <v>482</v>
      </c>
      <c r="G1989">
        <v>4</v>
      </c>
      <c r="H1989" t="s">
        <v>35</v>
      </c>
      <c r="I1989" t="s">
        <v>36</v>
      </c>
      <c r="J1989">
        <v>40461</v>
      </c>
      <c r="K1989" t="s">
        <v>37</v>
      </c>
      <c r="L1989">
        <v>40461</v>
      </c>
      <c r="M1989" t="s">
        <v>37</v>
      </c>
      <c r="N1989" t="s">
        <v>483</v>
      </c>
      <c r="O1989" t="s">
        <v>31</v>
      </c>
      <c r="P1989">
        <v>1536929</v>
      </c>
      <c r="Q1989" t="s">
        <v>412</v>
      </c>
      <c r="R1989">
        <v>6787.88</v>
      </c>
      <c r="S1989">
        <v>0</v>
      </c>
      <c r="T1989">
        <v>0</v>
      </c>
      <c r="U1989">
        <v>0</v>
      </c>
      <c r="V1989">
        <v>249.15</v>
      </c>
      <c r="W1989">
        <v>0</v>
      </c>
      <c r="X1989">
        <v>0</v>
      </c>
      <c r="Y1989">
        <v>0</v>
      </c>
    </row>
    <row r="1990" spans="1:25" x14ac:dyDescent="0.3">
      <c r="A1990">
        <v>139028</v>
      </c>
      <c r="B1990" t="s">
        <v>1253</v>
      </c>
      <c r="C1990" t="s">
        <v>26</v>
      </c>
      <c r="D1990">
        <v>1075</v>
      </c>
      <c r="E1990">
        <v>8149</v>
      </c>
      <c r="F1990" t="s">
        <v>1254</v>
      </c>
      <c r="G1990">
        <v>4</v>
      </c>
      <c r="H1990" t="s">
        <v>35</v>
      </c>
      <c r="I1990" t="s">
        <v>29</v>
      </c>
      <c r="J1990">
        <v>40847</v>
      </c>
      <c r="K1990" t="s">
        <v>1210</v>
      </c>
      <c r="L1990">
        <v>40847</v>
      </c>
      <c r="M1990" t="s">
        <v>1210</v>
      </c>
      <c r="N1990" t="s">
        <v>1211</v>
      </c>
      <c r="O1990" t="s">
        <v>31</v>
      </c>
      <c r="P1990">
        <v>3496965</v>
      </c>
      <c r="Q1990" t="s">
        <v>777</v>
      </c>
      <c r="R1990">
        <v>77291.48</v>
      </c>
      <c r="S1990">
        <v>0</v>
      </c>
      <c r="T1990">
        <v>0</v>
      </c>
      <c r="U1990">
        <v>0</v>
      </c>
      <c r="V1990">
        <v>5249.53</v>
      </c>
      <c r="W1990">
        <v>0</v>
      </c>
      <c r="X1990">
        <v>0</v>
      </c>
      <c r="Y1990">
        <v>0</v>
      </c>
    </row>
    <row r="1991" spans="1:25" x14ac:dyDescent="0.3">
      <c r="A1991">
        <v>721786</v>
      </c>
      <c r="B1991" t="s">
        <v>279</v>
      </c>
      <c r="C1991" t="s">
        <v>26</v>
      </c>
      <c r="D1991">
        <v>7003</v>
      </c>
      <c r="E1991">
        <v>8148</v>
      </c>
      <c r="F1991" t="s">
        <v>280</v>
      </c>
      <c r="G1991">
        <v>4</v>
      </c>
      <c r="H1991" t="s">
        <v>35</v>
      </c>
      <c r="I1991" t="s">
        <v>36</v>
      </c>
      <c r="J1991">
        <v>40461</v>
      </c>
      <c r="K1991" t="s">
        <v>37</v>
      </c>
      <c r="L1991">
        <v>40461</v>
      </c>
      <c r="M1991" t="s">
        <v>37</v>
      </c>
      <c r="N1991" t="s">
        <v>281</v>
      </c>
      <c r="O1991" t="s">
        <v>31</v>
      </c>
      <c r="P1991">
        <v>1245398</v>
      </c>
      <c r="Q1991" t="s">
        <v>259</v>
      </c>
      <c r="R1991">
        <v>364.4</v>
      </c>
      <c r="S1991">
        <v>0</v>
      </c>
      <c r="T1991">
        <v>0</v>
      </c>
      <c r="U1991">
        <v>0</v>
      </c>
      <c r="V1991">
        <v>21.75</v>
      </c>
      <c r="W1991">
        <v>0</v>
      </c>
      <c r="X1991">
        <v>0</v>
      </c>
      <c r="Y1991">
        <v>0</v>
      </c>
    </row>
    <row r="1992" spans="1:25" x14ac:dyDescent="0.3">
      <c r="A1992">
        <v>29664</v>
      </c>
      <c r="B1992" t="s">
        <v>140</v>
      </c>
      <c r="C1992" t="s">
        <v>26</v>
      </c>
      <c r="D1992">
        <v>7670</v>
      </c>
      <c r="E1992">
        <v>8155</v>
      </c>
      <c r="F1992" t="s">
        <v>113</v>
      </c>
      <c r="G1992">
        <v>3</v>
      </c>
      <c r="H1992" t="s">
        <v>53</v>
      </c>
      <c r="I1992" t="s">
        <v>36</v>
      </c>
      <c r="J1992">
        <v>40206</v>
      </c>
      <c r="K1992" t="s">
        <v>47</v>
      </c>
      <c r="L1992">
        <v>40205</v>
      </c>
      <c r="M1992" t="s">
        <v>48</v>
      </c>
      <c r="N1992" t="s">
        <v>49</v>
      </c>
      <c r="O1992" t="s">
        <v>43</v>
      </c>
      <c r="P1992">
        <v>3489978</v>
      </c>
      <c r="Q1992" t="s">
        <v>50</v>
      </c>
      <c r="R1992">
        <v>1258.74</v>
      </c>
      <c r="S1992">
        <v>0</v>
      </c>
      <c r="T1992">
        <v>0</v>
      </c>
      <c r="U1992">
        <v>0</v>
      </c>
      <c r="V1992">
        <v>124.81</v>
      </c>
      <c r="W1992">
        <v>0</v>
      </c>
      <c r="X1992">
        <v>0</v>
      </c>
      <c r="Y1992">
        <v>0</v>
      </c>
    </row>
    <row r="1993" spans="1:25" x14ac:dyDescent="0.3">
      <c r="A1993">
        <v>268209</v>
      </c>
      <c r="B1993" t="s">
        <v>301</v>
      </c>
      <c r="C1993" t="s">
        <v>26</v>
      </c>
      <c r="D1993">
        <v>7003</v>
      </c>
      <c r="E1993">
        <v>8148</v>
      </c>
      <c r="F1993" t="s">
        <v>280</v>
      </c>
      <c r="G1993">
        <v>4</v>
      </c>
      <c r="H1993" t="s">
        <v>35</v>
      </c>
      <c r="I1993" t="s">
        <v>36</v>
      </c>
      <c r="J1993">
        <v>40461</v>
      </c>
      <c r="K1993" t="s">
        <v>37</v>
      </c>
      <c r="L1993">
        <v>40461</v>
      </c>
      <c r="M1993" t="s">
        <v>37</v>
      </c>
      <c r="N1993" t="s">
        <v>302</v>
      </c>
      <c r="O1993" t="s">
        <v>31</v>
      </c>
      <c r="P1993">
        <v>1215607</v>
      </c>
      <c r="Q1993" t="s">
        <v>250</v>
      </c>
      <c r="R1993">
        <v>293.10000000000002</v>
      </c>
      <c r="S1993">
        <v>0</v>
      </c>
      <c r="T1993">
        <v>0</v>
      </c>
      <c r="U1993">
        <v>0</v>
      </c>
      <c r="V1993">
        <v>18.66</v>
      </c>
      <c r="W1993">
        <v>0</v>
      </c>
      <c r="X1993">
        <v>0</v>
      </c>
      <c r="Y1993">
        <v>0</v>
      </c>
    </row>
    <row r="1994" spans="1:25" x14ac:dyDescent="0.3">
      <c r="A1994">
        <v>395461</v>
      </c>
      <c r="B1994" t="s">
        <v>1517</v>
      </c>
      <c r="C1994" t="s">
        <v>26</v>
      </c>
      <c r="D1994">
        <v>7001</v>
      </c>
      <c r="E1994">
        <v>8149</v>
      </c>
      <c r="F1994" t="s">
        <v>671</v>
      </c>
      <c r="G1994">
        <v>2</v>
      </c>
      <c r="H1994" t="s">
        <v>28</v>
      </c>
      <c r="I1994" t="s">
        <v>29</v>
      </c>
      <c r="J1994">
        <v>40206</v>
      </c>
      <c r="K1994" t="s">
        <v>47</v>
      </c>
      <c r="L1994">
        <v>40205</v>
      </c>
      <c r="M1994" t="s">
        <v>48</v>
      </c>
      <c r="N1994">
        <v>0</v>
      </c>
      <c r="O1994" t="s">
        <v>43</v>
      </c>
      <c r="P1994">
        <v>3920865</v>
      </c>
      <c r="Q1994" t="s">
        <v>179</v>
      </c>
      <c r="R1994">
        <v>17020</v>
      </c>
      <c r="S1994">
        <v>0</v>
      </c>
      <c r="T1994">
        <v>17150</v>
      </c>
      <c r="U1994">
        <v>0</v>
      </c>
      <c r="V1994">
        <v>554.89</v>
      </c>
      <c r="W1994">
        <v>0</v>
      </c>
      <c r="X1994">
        <v>563.63</v>
      </c>
      <c r="Y1994">
        <v>0</v>
      </c>
    </row>
    <row r="1995" spans="1:25" x14ac:dyDescent="0.3">
      <c r="A1995">
        <v>740207</v>
      </c>
      <c r="B1995" t="s">
        <v>652</v>
      </c>
      <c r="C1995" t="s">
        <v>26</v>
      </c>
      <c r="D1995">
        <v>7001</v>
      </c>
      <c r="E1995">
        <v>8149</v>
      </c>
      <c r="F1995" t="s">
        <v>653</v>
      </c>
      <c r="G1995">
        <v>4</v>
      </c>
      <c r="H1995" t="s">
        <v>35</v>
      </c>
      <c r="I1995" t="s">
        <v>29</v>
      </c>
      <c r="J1995">
        <v>40080</v>
      </c>
      <c r="K1995" t="s">
        <v>654</v>
      </c>
      <c r="L1995">
        <v>40080</v>
      </c>
      <c r="M1995" t="s">
        <v>654</v>
      </c>
      <c r="N1995" t="s">
        <v>655</v>
      </c>
      <c r="O1995" t="s">
        <v>43</v>
      </c>
      <c r="P1995">
        <v>3971264</v>
      </c>
      <c r="Q1995" t="s">
        <v>645</v>
      </c>
      <c r="R1995">
        <v>11517.78</v>
      </c>
      <c r="S1995">
        <v>0</v>
      </c>
      <c r="T1995">
        <v>0</v>
      </c>
      <c r="U1995">
        <v>0</v>
      </c>
      <c r="V1995">
        <v>1546.98</v>
      </c>
      <c r="W1995">
        <v>0</v>
      </c>
      <c r="X1995">
        <v>0</v>
      </c>
      <c r="Y1995">
        <v>0</v>
      </c>
    </row>
    <row r="1996" spans="1:25" x14ac:dyDescent="0.3">
      <c r="A1996">
        <v>950067</v>
      </c>
      <c r="B1996" t="s">
        <v>175</v>
      </c>
      <c r="C1996" t="s">
        <v>26</v>
      </c>
      <c r="D1996">
        <v>7001</v>
      </c>
      <c r="E1996">
        <v>8149</v>
      </c>
      <c r="F1996" t="s">
        <v>176</v>
      </c>
      <c r="G1996">
        <v>4</v>
      </c>
      <c r="H1996" t="s">
        <v>35</v>
      </c>
      <c r="I1996" t="s">
        <v>29</v>
      </c>
      <c r="J1996">
        <v>40083</v>
      </c>
      <c r="K1996" t="s">
        <v>177</v>
      </c>
      <c r="L1996">
        <v>40083</v>
      </c>
      <c r="M1996" t="s">
        <v>177</v>
      </c>
      <c r="N1996" t="s">
        <v>178</v>
      </c>
      <c r="O1996" t="s">
        <v>43</v>
      </c>
      <c r="P1996">
        <v>1900257</v>
      </c>
      <c r="Q1996" t="s">
        <v>349</v>
      </c>
      <c r="R1996">
        <v>0</v>
      </c>
      <c r="S1996">
        <v>0</v>
      </c>
      <c r="T1996">
        <v>0</v>
      </c>
      <c r="U1996">
        <v>2157.7399999999998</v>
      </c>
      <c r="V1996">
        <v>0</v>
      </c>
      <c r="W1996">
        <v>0</v>
      </c>
      <c r="X1996">
        <v>0</v>
      </c>
      <c r="Y1996">
        <v>182.89</v>
      </c>
    </row>
    <row r="1997" spans="1:25" x14ac:dyDescent="0.3">
      <c r="A1997">
        <v>459661</v>
      </c>
      <c r="B1997" t="s">
        <v>251</v>
      </c>
      <c r="C1997" t="s">
        <v>26</v>
      </c>
      <c r="D1997">
        <v>879</v>
      </c>
      <c r="E1997">
        <v>8149</v>
      </c>
      <c r="F1997" t="s">
        <v>252</v>
      </c>
      <c r="G1997">
        <v>4</v>
      </c>
      <c r="H1997" t="s">
        <v>35</v>
      </c>
      <c r="I1997" t="s">
        <v>217</v>
      </c>
      <c r="J1997">
        <v>73452</v>
      </c>
      <c r="K1997" t="s">
        <v>253</v>
      </c>
      <c r="L1997">
        <v>73452</v>
      </c>
      <c r="M1997" t="s">
        <v>253</v>
      </c>
      <c r="N1997" t="s">
        <v>254</v>
      </c>
      <c r="O1997" t="s">
        <v>69</v>
      </c>
      <c r="P1997">
        <v>3408291</v>
      </c>
      <c r="Q1997" t="s">
        <v>487</v>
      </c>
      <c r="R1997">
        <v>300818.68</v>
      </c>
      <c r="S1997">
        <v>78534.679999999993</v>
      </c>
      <c r="T1997">
        <v>20107.86</v>
      </c>
      <c r="U1997">
        <v>28198.94</v>
      </c>
      <c r="V1997">
        <v>18385.64</v>
      </c>
      <c r="W1997">
        <v>1321.24</v>
      </c>
      <c r="X1997">
        <v>1716.12</v>
      </c>
      <c r="Y1997">
        <v>1084.58</v>
      </c>
    </row>
    <row r="1998" spans="1:25" x14ac:dyDescent="0.3">
      <c r="A1998">
        <v>857245</v>
      </c>
      <c r="B1998" t="s">
        <v>33</v>
      </c>
      <c r="C1998" t="s">
        <v>26</v>
      </c>
      <c r="D1998">
        <v>7003</v>
      </c>
      <c r="E1998">
        <v>8148</v>
      </c>
      <c r="F1998" t="s">
        <v>34</v>
      </c>
      <c r="G1998">
        <v>4</v>
      </c>
      <c r="H1998" t="s">
        <v>35</v>
      </c>
      <c r="I1998" t="s">
        <v>36</v>
      </c>
      <c r="J1998">
        <v>40461</v>
      </c>
      <c r="K1998" t="s">
        <v>37</v>
      </c>
      <c r="L1998">
        <v>40461</v>
      </c>
      <c r="M1998" t="s">
        <v>37</v>
      </c>
      <c r="N1998" t="s">
        <v>38</v>
      </c>
      <c r="O1998" t="s">
        <v>31</v>
      </c>
      <c r="P1998">
        <v>3498201</v>
      </c>
      <c r="Q1998" t="s">
        <v>213</v>
      </c>
      <c r="R1998">
        <v>153472.35</v>
      </c>
      <c r="S1998">
        <v>64181.75</v>
      </c>
      <c r="T1998">
        <v>0</v>
      </c>
      <c r="U1998">
        <v>0</v>
      </c>
      <c r="V1998">
        <v>4776.6899999999996</v>
      </c>
      <c r="W1998">
        <v>2029.97</v>
      </c>
      <c r="X1998">
        <v>0</v>
      </c>
      <c r="Y1998">
        <v>0</v>
      </c>
    </row>
    <row r="1999" spans="1:25" x14ac:dyDescent="0.3">
      <c r="A1999">
        <v>639459</v>
      </c>
      <c r="B1999" t="s">
        <v>115</v>
      </c>
      <c r="C1999" t="s">
        <v>26</v>
      </c>
      <c r="D1999">
        <v>7003</v>
      </c>
      <c r="E1999">
        <v>8148</v>
      </c>
      <c r="F1999" t="s">
        <v>116</v>
      </c>
      <c r="G1999">
        <v>4</v>
      </c>
      <c r="H1999" t="s">
        <v>35</v>
      </c>
      <c r="I1999" t="s">
        <v>36</v>
      </c>
      <c r="J1999">
        <v>40461</v>
      </c>
      <c r="K1999" t="s">
        <v>37</v>
      </c>
      <c r="L1999">
        <v>40461</v>
      </c>
      <c r="M1999" t="s">
        <v>37</v>
      </c>
      <c r="N1999" t="s">
        <v>117</v>
      </c>
      <c r="O1999" t="s">
        <v>31</v>
      </c>
      <c r="P1999">
        <v>1513027</v>
      </c>
      <c r="Q1999" t="s">
        <v>459</v>
      </c>
      <c r="R1999">
        <v>249426.13</v>
      </c>
      <c r="S1999">
        <v>59387.17</v>
      </c>
      <c r="T1999">
        <v>0</v>
      </c>
      <c r="U1999">
        <v>0</v>
      </c>
      <c r="V1999">
        <v>8691.02</v>
      </c>
      <c r="W1999">
        <v>2308.9699999999998</v>
      </c>
      <c r="X1999">
        <v>0</v>
      </c>
      <c r="Y1999">
        <v>0</v>
      </c>
    </row>
    <row r="2000" spans="1:25" x14ac:dyDescent="0.3">
      <c r="A2000">
        <v>203496</v>
      </c>
      <c r="B2000" t="s">
        <v>680</v>
      </c>
      <c r="C2000" t="s">
        <v>26</v>
      </c>
      <c r="D2000">
        <v>7003</v>
      </c>
      <c r="E2000">
        <v>8148</v>
      </c>
      <c r="F2000" t="s">
        <v>681</v>
      </c>
      <c r="G2000">
        <v>2</v>
      </c>
      <c r="H2000" t="s">
        <v>28</v>
      </c>
      <c r="I2000" t="s">
        <v>36</v>
      </c>
      <c r="J2000">
        <v>40461</v>
      </c>
      <c r="K2000" t="s">
        <v>37</v>
      </c>
      <c r="L2000">
        <v>40461</v>
      </c>
      <c r="M2000" t="s">
        <v>37</v>
      </c>
      <c r="N2000">
        <v>0</v>
      </c>
      <c r="O2000" t="s">
        <v>31</v>
      </c>
      <c r="P2000">
        <v>2291870</v>
      </c>
      <c r="Q2000" t="s">
        <v>64</v>
      </c>
      <c r="R2000">
        <v>509.76</v>
      </c>
      <c r="S2000">
        <v>84.96</v>
      </c>
      <c r="T2000">
        <v>0</v>
      </c>
      <c r="U2000">
        <v>0</v>
      </c>
      <c r="V2000">
        <v>95.46</v>
      </c>
      <c r="W2000">
        <v>16.059999999999999</v>
      </c>
      <c r="X2000">
        <v>0</v>
      </c>
      <c r="Y2000">
        <v>0</v>
      </c>
    </row>
    <row r="2001" spans="1:25" x14ac:dyDescent="0.3">
      <c r="A2001">
        <v>131575</v>
      </c>
      <c r="B2001" t="s">
        <v>661</v>
      </c>
      <c r="C2001" t="s">
        <v>26</v>
      </c>
      <c r="D2001">
        <v>7670</v>
      </c>
      <c r="E2001">
        <v>8155</v>
      </c>
      <c r="F2001" t="s">
        <v>113</v>
      </c>
      <c r="G2001">
        <v>2</v>
      </c>
      <c r="H2001" t="s">
        <v>28</v>
      </c>
      <c r="I2001" t="s">
        <v>36</v>
      </c>
      <c r="J2001">
        <v>40206</v>
      </c>
      <c r="K2001" t="s">
        <v>47</v>
      </c>
      <c r="L2001">
        <v>40205</v>
      </c>
      <c r="M2001" t="s">
        <v>48</v>
      </c>
      <c r="N2001">
        <v>0</v>
      </c>
      <c r="O2001" t="s">
        <v>43</v>
      </c>
      <c r="P2001">
        <v>2331742</v>
      </c>
      <c r="Q2001" t="s">
        <v>819</v>
      </c>
      <c r="R2001">
        <v>74866.289999999994</v>
      </c>
      <c r="S2001">
        <v>16364.22</v>
      </c>
      <c r="T2001">
        <v>0</v>
      </c>
      <c r="U2001">
        <v>0</v>
      </c>
      <c r="V2001">
        <v>2868.25</v>
      </c>
      <c r="W2001">
        <v>551.23</v>
      </c>
      <c r="X2001">
        <v>0</v>
      </c>
      <c r="Y2001">
        <v>0</v>
      </c>
    </row>
    <row r="2002" spans="1:25" x14ac:dyDescent="0.3">
      <c r="A2002">
        <v>877354</v>
      </c>
      <c r="B2002" t="s">
        <v>57</v>
      </c>
      <c r="C2002" t="s">
        <v>26</v>
      </c>
      <c r="D2002">
        <v>7595</v>
      </c>
      <c r="E2002">
        <v>8115</v>
      </c>
      <c r="F2002" t="s">
        <v>58</v>
      </c>
      <c r="G2002">
        <v>4</v>
      </c>
      <c r="H2002" t="s">
        <v>35</v>
      </c>
      <c r="I2002" t="s">
        <v>36</v>
      </c>
      <c r="J2002">
        <v>73354</v>
      </c>
      <c r="K2002" t="s">
        <v>59</v>
      </c>
      <c r="L2002">
        <v>73354</v>
      </c>
      <c r="M2002" t="s">
        <v>59</v>
      </c>
      <c r="N2002" t="s">
        <v>60</v>
      </c>
      <c r="O2002" t="s">
        <v>43</v>
      </c>
      <c r="P2002">
        <v>3546405</v>
      </c>
      <c r="Q2002" t="s">
        <v>328</v>
      </c>
      <c r="R2002">
        <v>17631.32</v>
      </c>
      <c r="S2002">
        <v>15112.56</v>
      </c>
      <c r="T2002">
        <v>0</v>
      </c>
      <c r="U2002">
        <v>4697.22</v>
      </c>
      <c r="V2002">
        <v>2820.81</v>
      </c>
      <c r="W2002">
        <v>2416.65</v>
      </c>
      <c r="X2002">
        <v>0</v>
      </c>
      <c r="Y2002">
        <v>0</v>
      </c>
    </row>
    <row r="2003" spans="1:25" x14ac:dyDescent="0.3">
      <c r="A2003">
        <v>870904</v>
      </c>
      <c r="B2003" t="s">
        <v>108</v>
      </c>
      <c r="C2003" t="s">
        <v>26</v>
      </c>
      <c r="D2003">
        <v>7995</v>
      </c>
      <c r="E2003">
        <v>8113</v>
      </c>
      <c r="F2003" t="s">
        <v>109</v>
      </c>
      <c r="G2003">
        <v>4</v>
      </c>
      <c r="H2003" t="s">
        <v>35</v>
      </c>
      <c r="I2003" t="s">
        <v>36</v>
      </c>
      <c r="J2003">
        <v>40558</v>
      </c>
      <c r="K2003" t="s">
        <v>73</v>
      </c>
      <c r="L2003">
        <v>40558</v>
      </c>
      <c r="M2003" t="s">
        <v>73</v>
      </c>
      <c r="N2003" t="s">
        <v>110</v>
      </c>
      <c r="O2003" t="s">
        <v>69</v>
      </c>
      <c r="P2003">
        <v>3658614</v>
      </c>
      <c r="Q2003" t="s">
        <v>457</v>
      </c>
      <c r="R2003">
        <v>168461.66</v>
      </c>
      <c r="S2003">
        <v>31683.21</v>
      </c>
      <c r="T2003">
        <v>4303.7700000000004</v>
      </c>
      <c r="U2003">
        <v>19831.060000000001</v>
      </c>
      <c r="V2003">
        <v>3484.27</v>
      </c>
      <c r="W2003">
        <v>681.19</v>
      </c>
      <c r="X2003">
        <v>92.93</v>
      </c>
      <c r="Y2003">
        <v>0</v>
      </c>
    </row>
    <row r="2004" spans="1:25" x14ac:dyDescent="0.3">
      <c r="A2004">
        <v>715814</v>
      </c>
      <c r="B2004" t="s">
        <v>499</v>
      </c>
      <c r="C2004" t="s">
        <v>26</v>
      </c>
      <c r="D2004">
        <v>7992</v>
      </c>
      <c r="E2004">
        <v>8149</v>
      </c>
      <c r="F2004" t="s">
        <v>500</v>
      </c>
      <c r="G2004">
        <v>4</v>
      </c>
      <c r="H2004" t="s">
        <v>35</v>
      </c>
      <c r="I2004" t="s">
        <v>29</v>
      </c>
      <c r="J2004">
        <v>72064</v>
      </c>
      <c r="K2004" t="s">
        <v>501</v>
      </c>
      <c r="L2004">
        <v>72064</v>
      </c>
      <c r="M2004" t="s">
        <v>501</v>
      </c>
      <c r="N2004" t="s">
        <v>502</v>
      </c>
      <c r="O2004" t="s">
        <v>69</v>
      </c>
      <c r="P2004">
        <v>3915519</v>
      </c>
      <c r="Q2004" t="s">
        <v>275</v>
      </c>
      <c r="R2004">
        <v>8957544.9199999999</v>
      </c>
      <c r="S2004">
        <v>1859219.02</v>
      </c>
      <c r="T2004">
        <v>563196</v>
      </c>
      <c r="U2004">
        <v>0</v>
      </c>
      <c r="V2004">
        <v>706291.28</v>
      </c>
      <c r="W2004">
        <v>146735.62</v>
      </c>
      <c r="X2004">
        <v>45157.599999999999</v>
      </c>
      <c r="Y2004">
        <v>0</v>
      </c>
    </row>
    <row r="2005" spans="1:25" x14ac:dyDescent="0.3">
      <c r="A2005">
        <v>76006</v>
      </c>
      <c r="B2005" t="s">
        <v>397</v>
      </c>
      <c r="C2005" t="s">
        <v>26</v>
      </c>
      <c r="D2005">
        <v>7994</v>
      </c>
      <c r="E2005">
        <v>8149</v>
      </c>
      <c r="F2005" t="s">
        <v>52</v>
      </c>
      <c r="G2005">
        <v>4</v>
      </c>
      <c r="H2005" t="s">
        <v>35</v>
      </c>
      <c r="I2005" t="s">
        <v>36</v>
      </c>
      <c r="J2005">
        <v>40263</v>
      </c>
      <c r="K2005" t="s">
        <v>398</v>
      </c>
      <c r="L2005">
        <v>40263</v>
      </c>
      <c r="M2005" t="s">
        <v>398</v>
      </c>
      <c r="N2005" t="s">
        <v>55</v>
      </c>
      <c r="O2005" t="s">
        <v>43</v>
      </c>
      <c r="P2005">
        <v>2636488</v>
      </c>
      <c r="Q2005" t="s">
        <v>841</v>
      </c>
      <c r="R2005">
        <v>90921.24</v>
      </c>
      <c r="S2005">
        <v>0</v>
      </c>
      <c r="T2005">
        <v>11454.35</v>
      </c>
      <c r="U2005">
        <v>0</v>
      </c>
      <c r="V2005">
        <v>2973.1</v>
      </c>
      <c r="W2005">
        <v>0</v>
      </c>
      <c r="X2005">
        <v>375.62</v>
      </c>
      <c r="Y2005">
        <v>0</v>
      </c>
    </row>
    <row r="2006" spans="1:25" x14ac:dyDescent="0.3">
      <c r="A2006">
        <v>277000</v>
      </c>
      <c r="B2006" t="s">
        <v>1518</v>
      </c>
      <c r="C2006" t="s">
        <v>26</v>
      </c>
      <c r="D2006">
        <v>7001</v>
      </c>
      <c r="E2006">
        <v>8149</v>
      </c>
      <c r="F2006" t="s">
        <v>1519</v>
      </c>
      <c r="G2006">
        <v>4</v>
      </c>
      <c r="H2006" t="s">
        <v>35</v>
      </c>
      <c r="I2006" t="s">
        <v>29</v>
      </c>
      <c r="J2006">
        <v>73328</v>
      </c>
      <c r="K2006" t="s">
        <v>1520</v>
      </c>
      <c r="L2006">
        <v>73328</v>
      </c>
      <c r="M2006" t="s">
        <v>1520</v>
      </c>
      <c r="N2006" t="s">
        <v>1521</v>
      </c>
      <c r="O2006" t="s">
        <v>43</v>
      </c>
      <c r="P2006">
        <v>2842318</v>
      </c>
      <c r="Q2006" t="s">
        <v>377</v>
      </c>
      <c r="R2006">
        <v>57404.38</v>
      </c>
      <c r="S2006">
        <v>0</v>
      </c>
      <c r="T2006">
        <v>0</v>
      </c>
      <c r="U2006">
        <v>0</v>
      </c>
      <c r="V2006">
        <v>2488.2199999999998</v>
      </c>
      <c r="W2006">
        <v>0</v>
      </c>
      <c r="X2006">
        <v>0</v>
      </c>
      <c r="Y2006">
        <v>0</v>
      </c>
    </row>
    <row r="2007" spans="1:25" x14ac:dyDescent="0.3">
      <c r="A2007">
        <v>512335</v>
      </c>
      <c r="B2007" t="s">
        <v>795</v>
      </c>
      <c r="C2007" t="s">
        <v>26</v>
      </c>
      <c r="D2007">
        <v>7997</v>
      </c>
      <c r="E2007">
        <v>8145</v>
      </c>
      <c r="F2007" t="s">
        <v>272</v>
      </c>
      <c r="G2007">
        <v>2</v>
      </c>
      <c r="H2007" t="s">
        <v>28</v>
      </c>
      <c r="I2007" t="s">
        <v>36</v>
      </c>
      <c r="J2007">
        <v>40165</v>
      </c>
      <c r="K2007" t="s">
        <v>273</v>
      </c>
      <c r="L2007">
        <v>40015</v>
      </c>
      <c r="M2007" t="s">
        <v>79</v>
      </c>
      <c r="N2007">
        <v>0</v>
      </c>
      <c r="O2007" t="s">
        <v>69</v>
      </c>
      <c r="P2007">
        <v>2322253</v>
      </c>
      <c r="Q2007" t="s">
        <v>238</v>
      </c>
      <c r="R2007">
        <v>51141.72</v>
      </c>
      <c r="S2007">
        <v>0</v>
      </c>
      <c r="T2007">
        <v>2397.92</v>
      </c>
      <c r="U2007">
        <v>4795.84</v>
      </c>
      <c r="V2007">
        <v>1234.4000000000001</v>
      </c>
      <c r="W2007">
        <v>0</v>
      </c>
      <c r="X2007">
        <v>55.36</v>
      </c>
      <c r="Y2007">
        <v>-8.86</v>
      </c>
    </row>
    <row r="2008" spans="1:25" x14ac:dyDescent="0.3">
      <c r="A2008">
        <v>442984</v>
      </c>
      <c r="B2008" t="s">
        <v>202</v>
      </c>
      <c r="C2008" t="s">
        <v>26</v>
      </c>
      <c r="D2008">
        <v>7003</v>
      </c>
      <c r="E2008">
        <v>8148</v>
      </c>
      <c r="F2008" t="s">
        <v>203</v>
      </c>
      <c r="G2008">
        <v>2</v>
      </c>
      <c r="H2008" t="s">
        <v>28</v>
      </c>
      <c r="I2008" t="s">
        <v>36</v>
      </c>
      <c r="J2008">
        <v>40461</v>
      </c>
      <c r="K2008" t="s">
        <v>37</v>
      </c>
      <c r="L2008">
        <v>40461</v>
      </c>
      <c r="M2008" t="s">
        <v>37</v>
      </c>
      <c r="N2008">
        <v>0</v>
      </c>
      <c r="O2008" t="s">
        <v>31</v>
      </c>
      <c r="P2008">
        <v>3489028</v>
      </c>
      <c r="Q2008" t="s">
        <v>1277</v>
      </c>
      <c r="R2008">
        <v>11951.46</v>
      </c>
      <c r="S2008">
        <v>11951.46</v>
      </c>
      <c r="T2008">
        <v>0</v>
      </c>
      <c r="U2008">
        <v>0</v>
      </c>
      <c r="V2008">
        <v>418.47</v>
      </c>
      <c r="W2008">
        <v>418.47</v>
      </c>
      <c r="X2008">
        <v>0</v>
      </c>
      <c r="Y2008">
        <v>0</v>
      </c>
    </row>
    <row r="2009" spans="1:25" x14ac:dyDescent="0.3">
      <c r="A2009">
        <v>339725</v>
      </c>
      <c r="B2009" t="s">
        <v>343</v>
      </c>
      <c r="C2009" t="s">
        <v>26</v>
      </c>
      <c r="D2009">
        <v>7994</v>
      </c>
      <c r="E2009">
        <v>8173</v>
      </c>
      <c r="F2009" t="s">
        <v>344</v>
      </c>
      <c r="G2009">
        <v>4</v>
      </c>
      <c r="H2009" t="s">
        <v>35</v>
      </c>
      <c r="I2009" t="s">
        <v>36</v>
      </c>
      <c r="J2009">
        <v>72859</v>
      </c>
      <c r="K2009" t="s">
        <v>164</v>
      </c>
      <c r="L2009">
        <v>72859</v>
      </c>
      <c r="M2009" t="s">
        <v>164</v>
      </c>
      <c r="N2009" t="s">
        <v>165</v>
      </c>
      <c r="O2009" t="s">
        <v>43</v>
      </c>
      <c r="P2009">
        <v>2346336</v>
      </c>
      <c r="Q2009" t="s">
        <v>61</v>
      </c>
      <c r="R2009">
        <v>135558.22</v>
      </c>
      <c r="S2009">
        <v>130344.44</v>
      </c>
      <c r="T2009">
        <v>0</v>
      </c>
      <c r="U2009">
        <v>0</v>
      </c>
      <c r="V2009">
        <v>4991.82</v>
      </c>
      <c r="W2009">
        <v>-221.96</v>
      </c>
      <c r="X2009">
        <v>0</v>
      </c>
      <c r="Y2009">
        <v>0</v>
      </c>
    </row>
    <row r="2010" spans="1:25" x14ac:dyDescent="0.3">
      <c r="A2010">
        <v>870905</v>
      </c>
      <c r="B2010" t="s">
        <v>71</v>
      </c>
      <c r="C2010" t="s">
        <v>26</v>
      </c>
      <c r="D2010">
        <v>7995</v>
      </c>
      <c r="E2010">
        <v>8113</v>
      </c>
      <c r="F2010" t="s">
        <v>72</v>
      </c>
      <c r="G2010">
        <v>4</v>
      </c>
      <c r="H2010" t="s">
        <v>35</v>
      </c>
      <c r="I2010" t="s">
        <v>36</v>
      </c>
      <c r="J2010">
        <v>40558</v>
      </c>
      <c r="K2010" t="s">
        <v>73</v>
      </c>
      <c r="L2010">
        <v>40558</v>
      </c>
      <c r="M2010" t="s">
        <v>73</v>
      </c>
      <c r="N2010" t="s">
        <v>74</v>
      </c>
      <c r="O2010" t="s">
        <v>69</v>
      </c>
      <c r="P2010">
        <v>3638475</v>
      </c>
      <c r="Q2010" t="s">
        <v>91</v>
      </c>
      <c r="R2010">
        <v>20763.78</v>
      </c>
      <c r="S2010">
        <v>20763.78</v>
      </c>
      <c r="T2010">
        <v>0</v>
      </c>
      <c r="U2010">
        <v>-10390.719999999999</v>
      </c>
      <c r="V2010">
        <v>-17.66</v>
      </c>
      <c r="W2010">
        <v>-17.66</v>
      </c>
      <c r="X2010">
        <v>0</v>
      </c>
      <c r="Y2010">
        <v>724.24</v>
      </c>
    </row>
    <row r="2011" spans="1:25" x14ac:dyDescent="0.3">
      <c r="A2011">
        <v>29664</v>
      </c>
      <c r="B2011" t="s">
        <v>140</v>
      </c>
      <c r="C2011" t="s">
        <v>26</v>
      </c>
      <c r="D2011">
        <v>7670</v>
      </c>
      <c r="E2011">
        <v>8155</v>
      </c>
      <c r="F2011" t="s">
        <v>113</v>
      </c>
      <c r="G2011">
        <v>3</v>
      </c>
      <c r="H2011" t="s">
        <v>53</v>
      </c>
      <c r="I2011" t="s">
        <v>36</v>
      </c>
      <c r="J2011">
        <v>40206</v>
      </c>
      <c r="K2011" t="s">
        <v>47</v>
      </c>
      <c r="L2011">
        <v>40205</v>
      </c>
      <c r="M2011" t="s">
        <v>48</v>
      </c>
      <c r="N2011" t="s">
        <v>49</v>
      </c>
      <c r="O2011" t="s">
        <v>43</v>
      </c>
      <c r="P2011">
        <v>2292530</v>
      </c>
      <c r="Q2011" t="s">
        <v>201</v>
      </c>
      <c r="R2011">
        <v>4791.84</v>
      </c>
      <c r="S2011">
        <v>374.36</v>
      </c>
      <c r="T2011">
        <v>0</v>
      </c>
      <c r="U2011">
        <v>0</v>
      </c>
      <c r="V2011">
        <v>200.6</v>
      </c>
      <c r="W2011">
        <v>15.85</v>
      </c>
      <c r="X2011">
        <v>0</v>
      </c>
      <c r="Y2011">
        <v>0</v>
      </c>
    </row>
    <row r="2012" spans="1:25" x14ac:dyDescent="0.3">
      <c r="A2012">
        <v>863417</v>
      </c>
      <c r="B2012" t="s">
        <v>481</v>
      </c>
      <c r="C2012" t="s">
        <v>26</v>
      </c>
      <c r="D2012">
        <v>7003</v>
      </c>
      <c r="E2012">
        <v>8148</v>
      </c>
      <c r="F2012" t="s">
        <v>482</v>
      </c>
      <c r="G2012">
        <v>4</v>
      </c>
      <c r="H2012" t="s">
        <v>35</v>
      </c>
      <c r="I2012" t="s">
        <v>36</v>
      </c>
      <c r="J2012">
        <v>40461</v>
      </c>
      <c r="K2012" t="s">
        <v>37</v>
      </c>
      <c r="L2012">
        <v>40461</v>
      </c>
      <c r="M2012" t="s">
        <v>37</v>
      </c>
      <c r="N2012" t="s">
        <v>483</v>
      </c>
      <c r="O2012" t="s">
        <v>31</v>
      </c>
      <c r="P2012">
        <v>1575042</v>
      </c>
      <c r="Q2012" t="s">
        <v>439</v>
      </c>
      <c r="R2012">
        <v>57704.38</v>
      </c>
      <c r="S2012">
        <v>43308.68</v>
      </c>
      <c r="T2012">
        <v>0</v>
      </c>
      <c r="U2012">
        <v>0</v>
      </c>
      <c r="V2012">
        <v>1018.18</v>
      </c>
      <c r="W2012">
        <v>826.95</v>
      </c>
      <c r="X2012">
        <v>0</v>
      </c>
      <c r="Y2012">
        <v>0</v>
      </c>
    </row>
    <row r="2013" spans="1:25" x14ac:dyDescent="0.3">
      <c r="A2013">
        <v>186274</v>
      </c>
      <c r="B2013" t="s">
        <v>546</v>
      </c>
      <c r="C2013" t="s">
        <v>26</v>
      </c>
      <c r="D2013">
        <v>7994</v>
      </c>
      <c r="E2013">
        <v>8149</v>
      </c>
      <c r="F2013" t="s">
        <v>547</v>
      </c>
      <c r="G2013">
        <v>4</v>
      </c>
      <c r="H2013" t="s">
        <v>35</v>
      </c>
      <c r="I2013" t="s">
        <v>29</v>
      </c>
      <c r="J2013">
        <v>1748</v>
      </c>
      <c r="K2013" t="s">
        <v>548</v>
      </c>
      <c r="L2013">
        <v>1748</v>
      </c>
      <c r="M2013" t="s">
        <v>548</v>
      </c>
      <c r="N2013" t="s">
        <v>549</v>
      </c>
      <c r="O2013" t="s">
        <v>43</v>
      </c>
      <c r="P2013">
        <v>2684173</v>
      </c>
      <c r="Q2013" t="s">
        <v>587</v>
      </c>
      <c r="R2013">
        <v>102457.52</v>
      </c>
      <c r="S2013">
        <v>0</v>
      </c>
      <c r="T2013">
        <v>0</v>
      </c>
      <c r="U2013">
        <v>0</v>
      </c>
      <c r="V2013">
        <v>6676.28</v>
      </c>
      <c r="W2013">
        <v>0</v>
      </c>
      <c r="X2013">
        <v>0</v>
      </c>
      <c r="Y2013">
        <v>0</v>
      </c>
    </row>
    <row r="2014" spans="1:25" x14ac:dyDescent="0.3">
      <c r="A2014">
        <v>204664</v>
      </c>
      <c r="B2014" t="s">
        <v>1017</v>
      </c>
      <c r="C2014" t="s">
        <v>26</v>
      </c>
      <c r="D2014">
        <v>7003</v>
      </c>
      <c r="E2014">
        <v>8148</v>
      </c>
      <c r="F2014" t="s">
        <v>592</v>
      </c>
      <c r="G2014">
        <v>2</v>
      </c>
      <c r="H2014" t="s">
        <v>28</v>
      </c>
      <c r="I2014" t="s">
        <v>36</v>
      </c>
      <c r="J2014">
        <v>40461</v>
      </c>
      <c r="K2014" t="s">
        <v>37</v>
      </c>
      <c r="L2014">
        <v>40461</v>
      </c>
      <c r="M2014" t="s">
        <v>37</v>
      </c>
      <c r="N2014">
        <v>0</v>
      </c>
      <c r="O2014" t="s">
        <v>31</v>
      </c>
      <c r="P2014">
        <v>3590783</v>
      </c>
      <c r="Q2014" t="s">
        <v>246</v>
      </c>
      <c r="R2014">
        <v>631.08000000000004</v>
      </c>
      <c r="S2014">
        <v>0</v>
      </c>
      <c r="T2014">
        <v>0</v>
      </c>
      <c r="U2014">
        <v>0</v>
      </c>
      <c r="V2014">
        <v>52.86</v>
      </c>
      <c r="W2014">
        <v>0</v>
      </c>
      <c r="X2014">
        <v>0</v>
      </c>
      <c r="Y2014">
        <v>0</v>
      </c>
    </row>
    <row r="2015" spans="1:25" x14ac:dyDescent="0.3">
      <c r="A2015">
        <v>867567</v>
      </c>
      <c r="B2015" t="s">
        <v>86</v>
      </c>
      <c r="C2015" t="s">
        <v>26</v>
      </c>
      <c r="D2015">
        <v>7003</v>
      </c>
      <c r="E2015">
        <v>8148</v>
      </c>
      <c r="F2015" t="s">
        <v>87</v>
      </c>
      <c r="G2015">
        <v>4</v>
      </c>
      <c r="H2015" t="s">
        <v>35</v>
      </c>
      <c r="I2015" t="s">
        <v>36</v>
      </c>
      <c r="J2015">
        <v>40461</v>
      </c>
      <c r="K2015" t="s">
        <v>37</v>
      </c>
      <c r="L2015">
        <v>40461</v>
      </c>
      <c r="M2015" t="s">
        <v>37</v>
      </c>
      <c r="N2015" t="s">
        <v>88</v>
      </c>
      <c r="O2015" t="s">
        <v>31</v>
      </c>
      <c r="P2015">
        <v>1215607</v>
      </c>
      <c r="Q2015" t="s">
        <v>250</v>
      </c>
      <c r="R2015">
        <v>10627.03</v>
      </c>
      <c r="S2015">
        <v>5343.93</v>
      </c>
      <c r="T2015">
        <v>0</v>
      </c>
      <c r="U2015">
        <v>0</v>
      </c>
      <c r="V2015">
        <v>773.45</v>
      </c>
      <c r="W2015">
        <v>355.54</v>
      </c>
      <c r="X2015">
        <v>0</v>
      </c>
      <c r="Y2015">
        <v>0</v>
      </c>
    </row>
    <row r="2016" spans="1:25" x14ac:dyDescent="0.3">
      <c r="A2016">
        <v>749532</v>
      </c>
      <c r="B2016" t="s">
        <v>1522</v>
      </c>
      <c r="C2016" t="s">
        <v>26</v>
      </c>
      <c r="D2016">
        <v>7001</v>
      </c>
      <c r="E2016">
        <v>8149</v>
      </c>
      <c r="F2016" t="s">
        <v>1523</v>
      </c>
      <c r="G2016">
        <v>4</v>
      </c>
      <c r="H2016" t="s">
        <v>35</v>
      </c>
      <c r="I2016" t="s">
        <v>29</v>
      </c>
      <c r="J2016">
        <v>72823</v>
      </c>
      <c r="K2016" t="s">
        <v>269</v>
      </c>
      <c r="L2016">
        <v>72823</v>
      </c>
      <c r="M2016" t="s">
        <v>269</v>
      </c>
      <c r="N2016" t="s">
        <v>1524</v>
      </c>
      <c r="O2016" t="s">
        <v>69</v>
      </c>
      <c r="P2016">
        <v>3480084</v>
      </c>
      <c r="Q2016" t="s">
        <v>275</v>
      </c>
      <c r="R2016">
        <v>5228.4399999999996</v>
      </c>
      <c r="S2016">
        <v>0</v>
      </c>
      <c r="T2016">
        <v>0</v>
      </c>
      <c r="U2016">
        <v>0</v>
      </c>
      <c r="V2016">
        <v>414.52</v>
      </c>
      <c r="W2016">
        <v>0</v>
      </c>
      <c r="X2016">
        <v>0</v>
      </c>
      <c r="Y2016">
        <v>0</v>
      </c>
    </row>
    <row r="2017" spans="1:25" x14ac:dyDescent="0.3">
      <c r="A2017">
        <v>877493</v>
      </c>
      <c r="B2017" t="s">
        <v>1203</v>
      </c>
      <c r="C2017" t="s">
        <v>26</v>
      </c>
      <c r="D2017">
        <v>7600</v>
      </c>
      <c r="E2017">
        <v>8115</v>
      </c>
      <c r="F2017" t="s">
        <v>816</v>
      </c>
      <c r="G2017">
        <v>4</v>
      </c>
      <c r="H2017" t="s">
        <v>35</v>
      </c>
      <c r="I2017" t="s">
        <v>36</v>
      </c>
      <c r="J2017">
        <v>910</v>
      </c>
      <c r="K2017" t="s">
        <v>817</v>
      </c>
      <c r="L2017">
        <v>910</v>
      </c>
      <c r="M2017" t="s">
        <v>817</v>
      </c>
      <c r="N2017" t="s">
        <v>818</v>
      </c>
      <c r="O2017" t="s">
        <v>69</v>
      </c>
      <c r="P2017">
        <v>3908944</v>
      </c>
      <c r="Q2017" t="s">
        <v>790</v>
      </c>
      <c r="R2017">
        <v>8568.69</v>
      </c>
      <c r="S2017">
        <v>0</v>
      </c>
      <c r="T2017">
        <v>0</v>
      </c>
      <c r="U2017">
        <v>2195.23</v>
      </c>
      <c r="V2017">
        <v>640.42999999999995</v>
      </c>
      <c r="W2017">
        <v>0</v>
      </c>
      <c r="X2017">
        <v>0</v>
      </c>
      <c r="Y2017">
        <v>66.069999999999993</v>
      </c>
    </row>
    <row r="2018" spans="1:25" x14ac:dyDescent="0.3">
      <c r="A2018">
        <v>877354</v>
      </c>
      <c r="B2018" t="s">
        <v>57</v>
      </c>
      <c r="C2018" t="s">
        <v>26</v>
      </c>
      <c r="D2018">
        <v>7595</v>
      </c>
      <c r="E2018">
        <v>8115</v>
      </c>
      <c r="F2018" t="s">
        <v>58</v>
      </c>
      <c r="G2018">
        <v>4</v>
      </c>
      <c r="H2018" t="s">
        <v>35</v>
      </c>
      <c r="I2018" t="s">
        <v>36</v>
      </c>
      <c r="J2018">
        <v>73354</v>
      </c>
      <c r="K2018" t="s">
        <v>59</v>
      </c>
      <c r="L2018">
        <v>73354</v>
      </c>
      <c r="M2018" t="s">
        <v>59</v>
      </c>
      <c r="N2018" t="s">
        <v>60</v>
      </c>
      <c r="O2018" t="s">
        <v>43</v>
      </c>
      <c r="P2018">
        <v>3990306</v>
      </c>
      <c r="Q2018" t="s">
        <v>578</v>
      </c>
      <c r="R2018">
        <v>15067.69</v>
      </c>
      <c r="S2018">
        <v>0</v>
      </c>
      <c r="T2018">
        <v>3771.46</v>
      </c>
      <c r="U2018">
        <v>3777.88</v>
      </c>
      <c r="V2018">
        <v>363.5</v>
      </c>
      <c r="W2018">
        <v>0</v>
      </c>
      <c r="X2018">
        <v>135.03</v>
      </c>
      <c r="Y2018">
        <v>0</v>
      </c>
    </row>
    <row r="2019" spans="1:25" x14ac:dyDescent="0.3">
      <c r="A2019">
        <v>76006</v>
      </c>
      <c r="B2019" t="s">
        <v>397</v>
      </c>
      <c r="C2019" t="s">
        <v>26</v>
      </c>
      <c r="D2019">
        <v>7994</v>
      </c>
      <c r="E2019">
        <v>8149</v>
      </c>
      <c r="F2019" t="s">
        <v>52</v>
      </c>
      <c r="G2019">
        <v>4</v>
      </c>
      <c r="H2019" t="s">
        <v>35</v>
      </c>
      <c r="I2019" t="s">
        <v>36</v>
      </c>
      <c r="J2019">
        <v>40263</v>
      </c>
      <c r="K2019" t="s">
        <v>398</v>
      </c>
      <c r="L2019">
        <v>40263</v>
      </c>
      <c r="M2019" t="s">
        <v>398</v>
      </c>
      <c r="N2019" t="s">
        <v>55</v>
      </c>
      <c r="O2019" t="s">
        <v>43</v>
      </c>
      <c r="P2019">
        <v>2047181</v>
      </c>
      <c r="Q2019" t="s">
        <v>767</v>
      </c>
      <c r="R2019">
        <v>4685.59</v>
      </c>
      <c r="S2019">
        <v>0</v>
      </c>
      <c r="T2019">
        <v>4740.92</v>
      </c>
      <c r="U2019">
        <v>4748.99</v>
      </c>
      <c r="V2019">
        <v>306.83999999999997</v>
      </c>
      <c r="W2019">
        <v>0</v>
      </c>
      <c r="X2019">
        <v>306.76</v>
      </c>
      <c r="Y2019">
        <v>228.97</v>
      </c>
    </row>
    <row r="2020" spans="1:25" x14ac:dyDescent="0.3">
      <c r="A2020">
        <v>64989</v>
      </c>
      <c r="B2020" t="s">
        <v>643</v>
      </c>
      <c r="C2020" t="s">
        <v>26</v>
      </c>
      <c r="D2020">
        <v>538</v>
      </c>
      <c r="E2020">
        <v>8149</v>
      </c>
      <c r="F2020" t="s">
        <v>332</v>
      </c>
      <c r="G2020">
        <v>3</v>
      </c>
      <c r="H2020" t="s">
        <v>53</v>
      </c>
      <c r="I2020" t="s">
        <v>29</v>
      </c>
      <c r="J2020">
        <v>72823</v>
      </c>
      <c r="K2020" t="s">
        <v>269</v>
      </c>
      <c r="L2020">
        <v>72823</v>
      </c>
      <c r="M2020" t="s">
        <v>269</v>
      </c>
      <c r="N2020" t="s">
        <v>644</v>
      </c>
      <c r="O2020" t="s">
        <v>69</v>
      </c>
      <c r="P2020">
        <v>2821353</v>
      </c>
      <c r="Q2020" t="s">
        <v>1330</v>
      </c>
      <c r="R2020">
        <v>125229.26</v>
      </c>
      <c r="S2020">
        <v>0</v>
      </c>
      <c r="T2020">
        <v>0</v>
      </c>
      <c r="U2020">
        <v>0</v>
      </c>
      <c r="V2020">
        <v>10482.68</v>
      </c>
      <c r="W2020">
        <v>0</v>
      </c>
      <c r="X2020">
        <v>0</v>
      </c>
      <c r="Y2020">
        <v>0</v>
      </c>
    </row>
    <row r="2021" spans="1:25" x14ac:dyDescent="0.3">
      <c r="A2021">
        <v>721786</v>
      </c>
      <c r="B2021" t="s">
        <v>279</v>
      </c>
      <c r="C2021" t="s">
        <v>26</v>
      </c>
      <c r="D2021">
        <v>7003</v>
      </c>
      <c r="E2021">
        <v>8148</v>
      </c>
      <c r="F2021" t="s">
        <v>280</v>
      </c>
      <c r="G2021">
        <v>4</v>
      </c>
      <c r="H2021" t="s">
        <v>35</v>
      </c>
      <c r="I2021" t="s">
        <v>36</v>
      </c>
      <c r="J2021">
        <v>40461</v>
      </c>
      <c r="K2021" t="s">
        <v>37</v>
      </c>
      <c r="L2021">
        <v>40461</v>
      </c>
      <c r="M2021" t="s">
        <v>37</v>
      </c>
      <c r="N2021" t="s">
        <v>281</v>
      </c>
      <c r="O2021" t="s">
        <v>31</v>
      </c>
      <c r="P2021">
        <v>3466661</v>
      </c>
      <c r="Q2021" t="s">
        <v>124</v>
      </c>
      <c r="R2021">
        <v>368811.32</v>
      </c>
      <c r="S2021">
        <v>114234.44</v>
      </c>
      <c r="T2021">
        <v>0</v>
      </c>
      <c r="U2021">
        <v>0</v>
      </c>
      <c r="V2021">
        <v>7300.91</v>
      </c>
      <c r="W2021">
        <v>1972.71</v>
      </c>
      <c r="X2021">
        <v>0</v>
      </c>
      <c r="Y2021">
        <v>0</v>
      </c>
    </row>
    <row r="2022" spans="1:25" x14ac:dyDescent="0.3">
      <c r="A2022">
        <v>721786</v>
      </c>
      <c r="B2022" t="s">
        <v>279</v>
      </c>
      <c r="C2022" t="s">
        <v>26</v>
      </c>
      <c r="D2022">
        <v>7003</v>
      </c>
      <c r="E2022">
        <v>8148</v>
      </c>
      <c r="F2022" t="s">
        <v>280</v>
      </c>
      <c r="G2022">
        <v>4</v>
      </c>
      <c r="H2022" t="s">
        <v>35</v>
      </c>
      <c r="I2022" t="s">
        <v>36</v>
      </c>
      <c r="J2022">
        <v>40461</v>
      </c>
      <c r="K2022" t="s">
        <v>37</v>
      </c>
      <c r="L2022">
        <v>40461</v>
      </c>
      <c r="M2022" t="s">
        <v>37</v>
      </c>
      <c r="N2022" t="s">
        <v>281</v>
      </c>
      <c r="O2022" t="s">
        <v>31</v>
      </c>
      <c r="P2022">
        <v>2372720</v>
      </c>
      <c r="Q2022" t="s">
        <v>744</v>
      </c>
      <c r="R2022">
        <v>33835.49</v>
      </c>
      <c r="S2022">
        <v>0</v>
      </c>
      <c r="T2022">
        <v>0</v>
      </c>
      <c r="U2022">
        <v>0</v>
      </c>
      <c r="V2022">
        <v>2332.89</v>
      </c>
      <c r="W2022">
        <v>0</v>
      </c>
      <c r="X2022">
        <v>0</v>
      </c>
      <c r="Y2022">
        <v>0</v>
      </c>
    </row>
    <row r="2023" spans="1:25" x14ac:dyDescent="0.3">
      <c r="A2023">
        <v>715882</v>
      </c>
      <c r="B2023" t="s">
        <v>413</v>
      </c>
      <c r="C2023" t="s">
        <v>26</v>
      </c>
      <c r="D2023">
        <v>7992</v>
      </c>
      <c r="E2023">
        <v>8149</v>
      </c>
      <c r="F2023" t="s">
        <v>209</v>
      </c>
      <c r="G2023">
        <v>3</v>
      </c>
      <c r="H2023" t="s">
        <v>53</v>
      </c>
      <c r="I2023" t="s">
        <v>29</v>
      </c>
      <c r="J2023">
        <v>40550</v>
      </c>
      <c r="K2023" t="s">
        <v>210</v>
      </c>
      <c r="L2023">
        <v>40550</v>
      </c>
      <c r="M2023" t="s">
        <v>210</v>
      </c>
      <c r="N2023" t="s">
        <v>211</v>
      </c>
      <c r="O2023" t="s">
        <v>43</v>
      </c>
      <c r="P2023">
        <v>3712734</v>
      </c>
      <c r="Q2023" t="s">
        <v>414</v>
      </c>
      <c r="R2023">
        <v>19745.37</v>
      </c>
      <c r="S2023">
        <v>0</v>
      </c>
      <c r="T2023">
        <v>4010.77</v>
      </c>
      <c r="U2023">
        <v>0</v>
      </c>
      <c r="V2023">
        <v>720.13</v>
      </c>
      <c r="W2023">
        <v>0</v>
      </c>
      <c r="X2023">
        <v>126.18</v>
      </c>
      <c r="Y2023">
        <v>0</v>
      </c>
    </row>
    <row r="2024" spans="1:25" x14ac:dyDescent="0.3">
      <c r="A2024">
        <v>941913</v>
      </c>
      <c r="B2024" t="s">
        <v>325</v>
      </c>
      <c r="C2024" t="s">
        <v>26</v>
      </c>
      <c r="D2024">
        <v>7994</v>
      </c>
      <c r="E2024">
        <v>8149</v>
      </c>
      <c r="F2024" t="s">
        <v>326</v>
      </c>
      <c r="G2024">
        <v>2</v>
      </c>
      <c r="H2024" t="s">
        <v>28</v>
      </c>
      <c r="I2024" t="s">
        <v>29</v>
      </c>
      <c r="J2024">
        <v>72493</v>
      </c>
      <c r="K2024" t="s">
        <v>327</v>
      </c>
      <c r="L2024">
        <v>72480</v>
      </c>
      <c r="M2024" t="s">
        <v>130</v>
      </c>
      <c r="N2024">
        <v>0</v>
      </c>
      <c r="O2024" t="s">
        <v>43</v>
      </c>
      <c r="P2024">
        <v>1534544</v>
      </c>
      <c r="Q2024" t="s">
        <v>602</v>
      </c>
      <c r="R2024">
        <v>0</v>
      </c>
      <c r="S2024">
        <v>0</v>
      </c>
      <c r="T2024">
        <v>0</v>
      </c>
      <c r="U2024">
        <v>53310.400000000001</v>
      </c>
      <c r="V2024">
        <v>0</v>
      </c>
      <c r="W2024">
        <v>0</v>
      </c>
      <c r="X2024">
        <v>0</v>
      </c>
      <c r="Y2024">
        <v>2050.4</v>
      </c>
    </row>
    <row r="2025" spans="1:25" x14ac:dyDescent="0.3">
      <c r="A2025">
        <v>14959</v>
      </c>
      <c r="B2025" t="s">
        <v>1039</v>
      </c>
      <c r="C2025" t="s">
        <v>26</v>
      </c>
      <c r="D2025">
        <v>7994</v>
      </c>
      <c r="E2025">
        <v>8149</v>
      </c>
      <c r="F2025" t="s">
        <v>1040</v>
      </c>
      <c r="G2025">
        <v>4</v>
      </c>
      <c r="H2025" t="s">
        <v>35</v>
      </c>
      <c r="I2025" t="s">
        <v>36</v>
      </c>
      <c r="J2025">
        <v>70000</v>
      </c>
      <c r="K2025" t="s">
        <v>1041</v>
      </c>
      <c r="L2025">
        <v>70000</v>
      </c>
      <c r="M2025" t="s">
        <v>1041</v>
      </c>
      <c r="N2025" t="s">
        <v>1042</v>
      </c>
      <c r="O2025" t="s">
        <v>31</v>
      </c>
      <c r="P2025">
        <v>2042489</v>
      </c>
      <c r="Q2025" t="s">
        <v>111</v>
      </c>
      <c r="R2025">
        <v>0</v>
      </c>
      <c r="S2025">
        <v>0</v>
      </c>
      <c r="T2025">
        <v>0</v>
      </c>
      <c r="U2025">
        <v>697.22</v>
      </c>
      <c r="V2025">
        <v>0</v>
      </c>
      <c r="W2025">
        <v>0</v>
      </c>
      <c r="X2025">
        <v>0</v>
      </c>
      <c r="Y2025">
        <v>0</v>
      </c>
    </row>
    <row r="2026" spans="1:25" x14ac:dyDescent="0.3">
      <c r="A2026">
        <v>392469</v>
      </c>
      <c r="B2026" t="s">
        <v>40</v>
      </c>
      <c r="C2026" t="s">
        <v>26</v>
      </c>
      <c r="D2026">
        <v>837</v>
      </c>
      <c r="E2026">
        <v>8149</v>
      </c>
      <c r="F2026" t="s">
        <v>41</v>
      </c>
      <c r="G2026">
        <v>2</v>
      </c>
      <c r="H2026" t="s">
        <v>28</v>
      </c>
      <c r="I2026" t="s">
        <v>29</v>
      </c>
      <c r="J2026">
        <v>40848</v>
      </c>
      <c r="K2026" t="s">
        <v>42</v>
      </c>
      <c r="L2026">
        <v>40848</v>
      </c>
      <c r="M2026" t="s">
        <v>42</v>
      </c>
      <c r="N2026">
        <v>0</v>
      </c>
      <c r="O2026" t="s">
        <v>43</v>
      </c>
      <c r="P2026">
        <v>1539261</v>
      </c>
      <c r="Q2026" t="s">
        <v>1359</v>
      </c>
      <c r="R2026">
        <v>21523.16</v>
      </c>
      <c r="S2026">
        <v>0</v>
      </c>
      <c r="T2026">
        <v>0</v>
      </c>
      <c r="U2026">
        <v>0</v>
      </c>
      <c r="V2026">
        <v>427.13</v>
      </c>
      <c r="W2026">
        <v>0</v>
      </c>
      <c r="X2026">
        <v>0</v>
      </c>
      <c r="Y2026">
        <v>0</v>
      </c>
    </row>
    <row r="2027" spans="1:25" x14ac:dyDescent="0.3">
      <c r="A2027">
        <v>950067</v>
      </c>
      <c r="B2027" t="s">
        <v>175</v>
      </c>
      <c r="C2027" t="s">
        <v>26</v>
      </c>
      <c r="D2027">
        <v>7001</v>
      </c>
      <c r="E2027">
        <v>8149</v>
      </c>
      <c r="F2027" t="s">
        <v>176</v>
      </c>
      <c r="G2027">
        <v>4</v>
      </c>
      <c r="H2027" t="s">
        <v>35</v>
      </c>
      <c r="I2027" t="s">
        <v>29</v>
      </c>
      <c r="J2027">
        <v>40083</v>
      </c>
      <c r="K2027" t="s">
        <v>177</v>
      </c>
      <c r="L2027">
        <v>40083</v>
      </c>
      <c r="M2027" t="s">
        <v>177</v>
      </c>
      <c r="N2027" t="s">
        <v>178</v>
      </c>
      <c r="O2027" t="s">
        <v>43</v>
      </c>
      <c r="P2027">
        <v>3543766</v>
      </c>
      <c r="Q2027" t="s">
        <v>827</v>
      </c>
      <c r="R2027">
        <v>6827.45</v>
      </c>
      <c r="S2027">
        <v>0</v>
      </c>
      <c r="T2027">
        <v>0</v>
      </c>
      <c r="U2027">
        <v>0</v>
      </c>
      <c r="V2027">
        <v>552.52</v>
      </c>
      <c r="W2027">
        <v>0</v>
      </c>
      <c r="X2027">
        <v>0</v>
      </c>
      <c r="Y2027">
        <v>0</v>
      </c>
    </row>
    <row r="2028" spans="1:25" x14ac:dyDescent="0.3">
      <c r="A2028">
        <v>517031</v>
      </c>
      <c r="B2028" t="s">
        <v>1163</v>
      </c>
      <c r="C2028" t="s">
        <v>26</v>
      </c>
      <c r="D2028">
        <v>7992</v>
      </c>
      <c r="E2028">
        <v>8149</v>
      </c>
      <c r="F2028" t="s">
        <v>883</v>
      </c>
      <c r="G2028">
        <v>4</v>
      </c>
      <c r="H2028" t="s">
        <v>35</v>
      </c>
      <c r="I2028" t="s">
        <v>36</v>
      </c>
      <c r="J2028">
        <v>40040</v>
      </c>
      <c r="K2028" t="s">
        <v>884</v>
      </c>
      <c r="L2028">
        <v>40040</v>
      </c>
      <c r="M2028" t="s">
        <v>884</v>
      </c>
      <c r="N2028" t="s">
        <v>1164</v>
      </c>
      <c r="O2028" t="s">
        <v>69</v>
      </c>
      <c r="P2028">
        <v>3908944</v>
      </c>
      <c r="Q2028" t="s">
        <v>790</v>
      </c>
      <c r="R2028">
        <v>4505.0200000000004</v>
      </c>
      <c r="S2028">
        <v>0</v>
      </c>
      <c r="T2028">
        <v>0</v>
      </c>
      <c r="U2028">
        <v>0</v>
      </c>
      <c r="V2028">
        <v>448.94</v>
      </c>
      <c r="W2028">
        <v>0</v>
      </c>
      <c r="X2028">
        <v>0</v>
      </c>
      <c r="Y2028">
        <v>0</v>
      </c>
    </row>
    <row r="2029" spans="1:25" x14ac:dyDescent="0.3">
      <c r="A2029">
        <v>962727</v>
      </c>
      <c r="B2029" t="s">
        <v>774</v>
      </c>
      <c r="C2029" t="s">
        <v>26</v>
      </c>
      <c r="D2029">
        <v>7001</v>
      </c>
      <c r="E2029">
        <v>8149</v>
      </c>
      <c r="F2029" t="s">
        <v>326</v>
      </c>
      <c r="G2029">
        <v>4</v>
      </c>
      <c r="H2029" t="s">
        <v>35</v>
      </c>
      <c r="I2029" t="s">
        <v>29</v>
      </c>
      <c r="J2029">
        <v>2586</v>
      </c>
      <c r="K2029" t="s">
        <v>775</v>
      </c>
      <c r="L2029">
        <v>2586</v>
      </c>
      <c r="M2029" t="s">
        <v>775</v>
      </c>
      <c r="N2029" t="s">
        <v>776</v>
      </c>
      <c r="O2029" t="s">
        <v>43</v>
      </c>
      <c r="P2029">
        <v>2310860</v>
      </c>
      <c r="Q2029" t="s">
        <v>1078</v>
      </c>
      <c r="R2029">
        <v>89820.88</v>
      </c>
      <c r="S2029">
        <v>0</v>
      </c>
      <c r="T2029">
        <v>0</v>
      </c>
      <c r="U2029">
        <v>0</v>
      </c>
      <c r="V2029">
        <v>7189.88</v>
      </c>
      <c r="W2029">
        <v>0</v>
      </c>
      <c r="X2029">
        <v>0</v>
      </c>
      <c r="Y2029">
        <v>0</v>
      </c>
    </row>
    <row r="2030" spans="1:25" x14ac:dyDescent="0.3">
      <c r="A2030">
        <v>870904</v>
      </c>
      <c r="B2030" t="s">
        <v>108</v>
      </c>
      <c r="C2030" t="s">
        <v>26</v>
      </c>
      <c r="D2030">
        <v>7995</v>
      </c>
      <c r="E2030">
        <v>8113</v>
      </c>
      <c r="F2030" t="s">
        <v>109</v>
      </c>
      <c r="G2030">
        <v>4</v>
      </c>
      <c r="H2030" t="s">
        <v>35</v>
      </c>
      <c r="I2030" t="s">
        <v>36</v>
      </c>
      <c r="J2030">
        <v>40558</v>
      </c>
      <c r="K2030" t="s">
        <v>73</v>
      </c>
      <c r="L2030">
        <v>40558</v>
      </c>
      <c r="M2030" t="s">
        <v>73</v>
      </c>
      <c r="N2030" t="s">
        <v>110</v>
      </c>
      <c r="O2030" t="s">
        <v>69</v>
      </c>
      <c r="P2030">
        <v>3780087</v>
      </c>
      <c r="Q2030" t="s">
        <v>677</v>
      </c>
      <c r="R2030">
        <v>2540.83</v>
      </c>
      <c r="S2030">
        <v>0</v>
      </c>
      <c r="T2030">
        <v>0</v>
      </c>
      <c r="U2030">
        <v>0</v>
      </c>
      <c r="V2030">
        <v>230.51</v>
      </c>
      <c r="W2030">
        <v>0</v>
      </c>
      <c r="X2030">
        <v>0</v>
      </c>
      <c r="Y2030">
        <v>0</v>
      </c>
    </row>
    <row r="2031" spans="1:25" x14ac:dyDescent="0.3">
      <c r="A2031">
        <v>159981</v>
      </c>
      <c r="B2031" t="s">
        <v>1525</v>
      </c>
      <c r="C2031" t="s">
        <v>26</v>
      </c>
      <c r="D2031">
        <v>200</v>
      </c>
      <c r="E2031">
        <v>8149</v>
      </c>
      <c r="F2031" t="s">
        <v>1526</v>
      </c>
      <c r="G2031">
        <v>4</v>
      </c>
      <c r="H2031" t="s">
        <v>35</v>
      </c>
      <c r="I2031" t="s">
        <v>36</v>
      </c>
      <c r="J2031">
        <v>21373</v>
      </c>
      <c r="K2031" t="s">
        <v>30</v>
      </c>
      <c r="L2031">
        <v>21373</v>
      </c>
      <c r="M2031" t="s">
        <v>30</v>
      </c>
      <c r="N2031" t="s">
        <v>1527</v>
      </c>
      <c r="O2031" t="s">
        <v>31</v>
      </c>
      <c r="P2031">
        <v>2117109</v>
      </c>
      <c r="Q2031" t="s">
        <v>581</v>
      </c>
      <c r="R2031">
        <v>5192.8900000000003</v>
      </c>
      <c r="S2031">
        <v>0</v>
      </c>
      <c r="T2031">
        <v>0</v>
      </c>
      <c r="U2031">
        <v>0</v>
      </c>
      <c r="V2031">
        <v>234.93</v>
      </c>
      <c r="W2031">
        <v>0</v>
      </c>
      <c r="X2031">
        <v>0</v>
      </c>
      <c r="Y2031">
        <v>0</v>
      </c>
    </row>
    <row r="2032" spans="1:25" x14ac:dyDescent="0.3">
      <c r="A2032">
        <v>225157</v>
      </c>
      <c r="B2032" t="s">
        <v>433</v>
      </c>
      <c r="C2032" t="s">
        <v>26</v>
      </c>
      <c r="D2032">
        <v>879</v>
      </c>
      <c r="E2032">
        <v>8149</v>
      </c>
      <c r="F2032" t="s">
        <v>434</v>
      </c>
      <c r="G2032">
        <v>4</v>
      </c>
      <c r="H2032" t="s">
        <v>35</v>
      </c>
      <c r="I2032" t="s">
        <v>29</v>
      </c>
      <c r="J2032">
        <v>40810</v>
      </c>
      <c r="K2032" t="s">
        <v>435</v>
      </c>
      <c r="L2032">
        <v>40810</v>
      </c>
      <c r="M2032" t="s">
        <v>435</v>
      </c>
      <c r="N2032" t="s">
        <v>436</v>
      </c>
      <c r="O2032" t="s">
        <v>69</v>
      </c>
      <c r="P2032">
        <v>1523877</v>
      </c>
      <c r="Q2032" t="s">
        <v>247</v>
      </c>
      <c r="R2032">
        <v>5208.0200000000004</v>
      </c>
      <c r="S2032">
        <v>5208.0200000000004</v>
      </c>
      <c r="T2032">
        <v>0</v>
      </c>
      <c r="U2032">
        <v>0</v>
      </c>
      <c r="V2032">
        <v>173.06</v>
      </c>
      <c r="W2032">
        <v>173.06</v>
      </c>
      <c r="X2032">
        <v>0</v>
      </c>
      <c r="Y2032">
        <v>0</v>
      </c>
    </row>
    <row r="2033" spans="1:25" x14ac:dyDescent="0.3">
      <c r="A2033">
        <v>733443</v>
      </c>
      <c r="B2033" t="s">
        <v>230</v>
      </c>
      <c r="C2033" t="s">
        <v>26</v>
      </c>
      <c r="D2033">
        <v>7994</v>
      </c>
      <c r="E2033">
        <v>8149</v>
      </c>
      <c r="F2033" t="s">
        <v>231</v>
      </c>
      <c r="G2033">
        <v>4</v>
      </c>
      <c r="H2033" t="s">
        <v>35</v>
      </c>
      <c r="I2033" t="s">
        <v>29</v>
      </c>
      <c r="J2033">
        <v>72859</v>
      </c>
      <c r="K2033" t="s">
        <v>164</v>
      </c>
      <c r="L2033">
        <v>72859</v>
      </c>
      <c r="M2033" t="s">
        <v>164</v>
      </c>
      <c r="N2033" t="s">
        <v>165</v>
      </c>
      <c r="O2033" t="s">
        <v>43</v>
      </c>
      <c r="P2033">
        <v>3976867</v>
      </c>
      <c r="Q2033" t="s">
        <v>636</v>
      </c>
      <c r="R2033">
        <v>18202.2</v>
      </c>
      <c r="S2033">
        <v>0</v>
      </c>
      <c r="T2033">
        <v>0</v>
      </c>
      <c r="U2033">
        <v>0</v>
      </c>
      <c r="V2033">
        <v>1755.38</v>
      </c>
      <c r="W2033">
        <v>0</v>
      </c>
      <c r="X2033">
        <v>0</v>
      </c>
      <c r="Y2033">
        <v>0</v>
      </c>
    </row>
    <row r="2034" spans="1:25" x14ac:dyDescent="0.3">
      <c r="A2034">
        <v>983097</v>
      </c>
      <c r="B2034" t="s">
        <v>260</v>
      </c>
      <c r="C2034" t="s">
        <v>26</v>
      </c>
      <c r="D2034">
        <v>7003</v>
      </c>
      <c r="E2034">
        <v>8148</v>
      </c>
      <c r="F2034" t="s">
        <v>152</v>
      </c>
      <c r="G2034">
        <v>4</v>
      </c>
      <c r="H2034" t="s">
        <v>35</v>
      </c>
      <c r="I2034" t="s">
        <v>36</v>
      </c>
      <c r="J2034">
        <v>40461</v>
      </c>
      <c r="K2034" t="s">
        <v>37</v>
      </c>
      <c r="L2034">
        <v>40461</v>
      </c>
      <c r="M2034" t="s">
        <v>37</v>
      </c>
      <c r="N2034" t="s">
        <v>153</v>
      </c>
      <c r="O2034" t="s">
        <v>31</v>
      </c>
      <c r="P2034">
        <v>3761319</v>
      </c>
      <c r="Q2034" t="s">
        <v>504</v>
      </c>
      <c r="R2034">
        <v>1197.96</v>
      </c>
      <c r="S2034">
        <v>1197.96</v>
      </c>
      <c r="T2034">
        <v>0</v>
      </c>
      <c r="U2034">
        <v>0</v>
      </c>
      <c r="V2034">
        <v>71.3</v>
      </c>
      <c r="W2034">
        <v>71.3</v>
      </c>
      <c r="X2034">
        <v>0</v>
      </c>
      <c r="Y2034">
        <v>0</v>
      </c>
    </row>
    <row r="2035" spans="1:25" x14ac:dyDescent="0.3">
      <c r="A2035">
        <v>868744</v>
      </c>
      <c r="B2035" t="s">
        <v>1528</v>
      </c>
      <c r="C2035" t="s">
        <v>26</v>
      </c>
      <c r="D2035">
        <v>7995</v>
      </c>
      <c r="E2035">
        <v>8113</v>
      </c>
      <c r="F2035" t="s">
        <v>109</v>
      </c>
      <c r="G2035">
        <v>4</v>
      </c>
      <c r="H2035" t="s">
        <v>35</v>
      </c>
      <c r="I2035" t="s">
        <v>36</v>
      </c>
      <c r="J2035">
        <v>40558</v>
      </c>
      <c r="K2035" t="s">
        <v>73</v>
      </c>
      <c r="L2035">
        <v>40558</v>
      </c>
      <c r="M2035" t="s">
        <v>73</v>
      </c>
      <c r="N2035" t="s">
        <v>110</v>
      </c>
      <c r="O2035" t="s">
        <v>69</v>
      </c>
      <c r="P2035">
        <v>3430337</v>
      </c>
      <c r="Q2035" t="s">
        <v>101</v>
      </c>
      <c r="R2035">
        <v>1443.18</v>
      </c>
      <c r="S2035">
        <v>0</v>
      </c>
      <c r="T2035">
        <v>0</v>
      </c>
      <c r="U2035">
        <v>0</v>
      </c>
      <c r="V2035">
        <v>237.72</v>
      </c>
      <c r="W2035">
        <v>0</v>
      </c>
      <c r="X2035">
        <v>0</v>
      </c>
      <c r="Y2035">
        <v>0</v>
      </c>
    </row>
    <row r="2036" spans="1:25" x14ac:dyDescent="0.3">
      <c r="A2036">
        <v>924153</v>
      </c>
      <c r="B2036" t="s">
        <v>354</v>
      </c>
      <c r="C2036" t="s">
        <v>26</v>
      </c>
      <c r="D2036">
        <v>7989</v>
      </c>
      <c r="E2036">
        <v>8149</v>
      </c>
      <c r="F2036" t="s">
        <v>355</v>
      </c>
      <c r="G2036">
        <v>2</v>
      </c>
      <c r="H2036" t="s">
        <v>28</v>
      </c>
      <c r="I2036" t="s">
        <v>29</v>
      </c>
      <c r="J2036">
        <v>40055</v>
      </c>
      <c r="K2036" t="s">
        <v>356</v>
      </c>
      <c r="L2036">
        <v>40055</v>
      </c>
      <c r="M2036" t="s">
        <v>356</v>
      </c>
      <c r="N2036">
        <v>0</v>
      </c>
      <c r="O2036" t="s">
        <v>31</v>
      </c>
      <c r="P2036">
        <v>1539261</v>
      </c>
      <c r="Q2036" t="s">
        <v>1359</v>
      </c>
      <c r="R2036">
        <v>33660.269999999997</v>
      </c>
      <c r="S2036">
        <v>0</v>
      </c>
      <c r="T2036">
        <v>0</v>
      </c>
      <c r="U2036">
        <v>0</v>
      </c>
      <c r="V2036">
        <v>2030.37</v>
      </c>
      <c r="W2036">
        <v>0</v>
      </c>
      <c r="X2036">
        <v>0</v>
      </c>
      <c r="Y2036">
        <v>0</v>
      </c>
    </row>
    <row r="2037" spans="1:25" x14ac:dyDescent="0.3">
      <c r="A2037">
        <v>772811</v>
      </c>
      <c r="B2037" t="s">
        <v>960</v>
      </c>
      <c r="C2037" t="s">
        <v>26</v>
      </c>
      <c r="D2037">
        <v>7001</v>
      </c>
      <c r="E2037">
        <v>8149</v>
      </c>
      <c r="F2037" t="s">
        <v>961</v>
      </c>
      <c r="G2037">
        <v>2</v>
      </c>
      <c r="H2037" t="s">
        <v>28</v>
      </c>
      <c r="I2037" t="s">
        <v>29</v>
      </c>
      <c r="J2037">
        <v>72478</v>
      </c>
      <c r="K2037" t="s">
        <v>962</v>
      </c>
      <c r="L2037">
        <v>72478</v>
      </c>
      <c r="M2037" t="s">
        <v>962</v>
      </c>
      <c r="N2037">
        <v>0</v>
      </c>
      <c r="O2037" t="s">
        <v>43</v>
      </c>
      <c r="P2037">
        <v>2863785</v>
      </c>
      <c r="Q2037" t="s">
        <v>191</v>
      </c>
      <c r="R2037">
        <v>18258.240000000002</v>
      </c>
      <c r="S2037">
        <v>0</v>
      </c>
      <c r="T2037">
        <v>0</v>
      </c>
      <c r="U2037">
        <v>0</v>
      </c>
      <c r="V2037">
        <v>1010.24</v>
      </c>
      <c r="W2037">
        <v>0</v>
      </c>
      <c r="X2037">
        <v>0</v>
      </c>
      <c r="Y2037">
        <v>0</v>
      </c>
    </row>
    <row r="2038" spans="1:25" x14ac:dyDescent="0.3">
      <c r="A2038">
        <v>950068</v>
      </c>
      <c r="B2038" t="s">
        <v>479</v>
      </c>
      <c r="C2038" t="s">
        <v>26</v>
      </c>
      <c r="D2038">
        <v>7001</v>
      </c>
      <c r="E2038">
        <v>8149</v>
      </c>
      <c r="F2038" t="s">
        <v>176</v>
      </c>
      <c r="G2038">
        <v>3</v>
      </c>
      <c r="H2038" t="s">
        <v>53</v>
      </c>
      <c r="I2038" t="s">
        <v>29</v>
      </c>
      <c r="J2038">
        <v>40083</v>
      </c>
      <c r="K2038" t="s">
        <v>177</v>
      </c>
      <c r="L2038">
        <v>40083</v>
      </c>
      <c r="M2038" t="s">
        <v>177</v>
      </c>
      <c r="N2038" t="s">
        <v>178</v>
      </c>
      <c r="O2038" t="s">
        <v>43</v>
      </c>
      <c r="P2038">
        <v>3976867</v>
      </c>
      <c r="Q2038" t="s">
        <v>636</v>
      </c>
      <c r="R2038">
        <v>0</v>
      </c>
      <c r="S2038">
        <v>0</v>
      </c>
      <c r="T2038">
        <v>0</v>
      </c>
      <c r="U2038">
        <v>0</v>
      </c>
      <c r="V2038">
        <v>0.63</v>
      </c>
      <c r="W2038">
        <v>0.63</v>
      </c>
      <c r="X2038">
        <v>0</v>
      </c>
      <c r="Y2038">
        <v>0</v>
      </c>
    </row>
    <row r="2039" spans="1:25" x14ac:dyDescent="0.3">
      <c r="A2039">
        <v>718826</v>
      </c>
      <c r="B2039" t="s">
        <v>1044</v>
      </c>
      <c r="C2039" t="s">
        <v>26</v>
      </c>
      <c r="D2039">
        <v>7001</v>
      </c>
      <c r="E2039">
        <v>8149</v>
      </c>
      <c r="F2039" t="s">
        <v>1045</v>
      </c>
      <c r="G2039">
        <v>3</v>
      </c>
      <c r="H2039" t="s">
        <v>53</v>
      </c>
      <c r="I2039" t="s">
        <v>29</v>
      </c>
      <c r="J2039">
        <v>40004</v>
      </c>
      <c r="K2039" t="s">
        <v>352</v>
      </c>
      <c r="L2039">
        <v>40004</v>
      </c>
      <c r="M2039" t="s">
        <v>352</v>
      </c>
      <c r="N2039" t="s">
        <v>1046</v>
      </c>
      <c r="O2039" t="s">
        <v>43</v>
      </c>
      <c r="P2039">
        <v>2652154</v>
      </c>
      <c r="Q2039" t="s">
        <v>70</v>
      </c>
      <c r="R2039">
        <v>212247.7</v>
      </c>
      <c r="S2039">
        <v>27803.16</v>
      </c>
      <c r="T2039">
        <v>9840.7199999999993</v>
      </c>
      <c r="U2039">
        <v>0</v>
      </c>
      <c r="V2039">
        <v>8481.56</v>
      </c>
      <c r="W2039">
        <v>1285.1500000000001</v>
      </c>
      <c r="X2039">
        <v>559.66999999999996</v>
      </c>
      <c r="Y2039">
        <v>0</v>
      </c>
    </row>
    <row r="2040" spans="1:25" x14ac:dyDescent="0.3">
      <c r="A2040">
        <v>512335</v>
      </c>
      <c r="B2040" t="s">
        <v>795</v>
      </c>
      <c r="C2040" t="s">
        <v>26</v>
      </c>
      <c r="D2040">
        <v>7997</v>
      </c>
      <c r="E2040">
        <v>8145</v>
      </c>
      <c r="F2040" t="s">
        <v>272</v>
      </c>
      <c r="G2040">
        <v>2</v>
      </c>
      <c r="H2040" t="s">
        <v>28</v>
      </c>
      <c r="I2040" t="s">
        <v>36</v>
      </c>
      <c r="J2040">
        <v>40165</v>
      </c>
      <c r="K2040" t="s">
        <v>273</v>
      </c>
      <c r="L2040">
        <v>40015</v>
      </c>
      <c r="M2040" t="s">
        <v>79</v>
      </c>
      <c r="N2040">
        <v>0</v>
      </c>
      <c r="O2040" t="s">
        <v>69</v>
      </c>
      <c r="P2040">
        <v>3465937</v>
      </c>
      <c r="Q2040" t="s">
        <v>124</v>
      </c>
      <c r="R2040">
        <v>3229.86</v>
      </c>
      <c r="S2040">
        <v>641.1</v>
      </c>
      <c r="T2040">
        <v>0</v>
      </c>
      <c r="U2040">
        <v>0</v>
      </c>
      <c r="V2040">
        <v>58.46</v>
      </c>
      <c r="W2040">
        <v>7.54</v>
      </c>
      <c r="X2040">
        <v>0</v>
      </c>
      <c r="Y2040">
        <v>0</v>
      </c>
    </row>
    <row r="2041" spans="1:25" x14ac:dyDescent="0.3">
      <c r="A2041">
        <v>870904</v>
      </c>
      <c r="B2041" t="s">
        <v>108</v>
      </c>
      <c r="C2041" t="s">
        <v>26</v>
      </c>
      <c r="D2041">
        <v>7995</v>
      </c>
      <c r="E2041">
        <v>8113</v>
      </c>
      <c r="F2041" t="s">
        <v>109</v>
      </c>
      <c r="G2041">
        <v>4</v>
      </c>
      <c r="H2041" t="s">
        <v>35</v>
      </c>
      <c r="I2041" t="s">
        <v>36</v>
      </c>
      <c r="J2041">
        <v>40558</v>
      </c>
      <c r="K2041" t="s">
        <v>73</v>
      </c>
      <c r="L2041">
        <v>40558</v>
      </c>
      <c r="M2041" t="s">
        <v>73</v>
      </c>
      <c r="N2041" t="s">
        <v>110</v>
      </c>
      <c r="O2041" t="s">
        <v>69</v>
      </c>
      <c r="P2041">
        <v>2293470</v>
      </c>
      <c r="Q2041" t="s">
        <v>39</v>
      </c>
      <c r="R2041">
        <v>10852.17</v>
      </c>
      <c r="S2041">
        <v>3155.03</v>
      </c>
      <c r="T2041">
        <v>0</v>
      </c>
      <c r="U2041">
        <v>0</v>
      </c>
      <c r="V2041">
        <v>494.7</v>
      </c>
      <c r="W2041">
        <v>143.1</v>
      </c>
      <c r="X2041">
        <v>0</v>
      </c>
      <c r="Y2041">
        <v>0</v>
      </c>
    </row>
    <row r="2042" spans="1:25" x14ac:dyDescent="0.3">
      <c r="A2042">
        <v>329831</v>
      </c>
      <c r="B2042" t="s">
        <v>437</v>
      </c>
      <c r="C2042" t="s">
        <v>26</v>
      </c>
      <c r="D2042">
        <v>7003</v>
      </c>
      <c r="E2042">
        <v>8148</v>
      </c>
      <c r="F2042" t="s">
        <v>438</v>
      </c>
      <c r="G2042">
        <v>2</v>
      </c>
      <c r="H2042" t="s">
        <v>28</v>
      </c>
      <c r="I2042" t="s">
        <v>36</v>
      </c>
      <c r="J2042">
        <v>40461</v>
      </c>
      <c r="K2042" t="s">
        <v>37</v>
      </c>
      <c r="L2042">
        <v>40461</v>
      </c>
      <c r="M2042" t="s">
        <v>37</v>
      </c>
      <c r="N2042">
        <v>0</v>
      </c>
      <c r="O2042" t="s">
        <v>31</v>
      </c>
      <c r="P2042">
        <v>3239084</v>
      </c>
      <c r="Q2042" t="s">
        <v>720</v>
      </c>
      <c r="R2042">
        <v>52966.8</v>
      </c>
      <c r="S2042">
        <v>52966.8</v>
      </c>
      <c r="T2042">
        <v>0</v>
      </c>
      <c r="U2042">
        <v>0</v>
      </c>
      <c r="V2042">
        <v>1713.72</v>
      </c>
      <c r="W2042">
        <v>1713.72</v>
      </c>
      <c r="X2042">
        <v>0</v>
      </c>
      <c r="Y2042">
        <v>0</v>
      </c>
    </row>
    <row r="2043" spans="1:25" x14ac:dyDescent="0.3">
      <c r="A2043">
        <v>186274</v>
      </c>
      <c r="B2043" t="s">
        <v>546</v>
      </c>
      <c r="C2043" t="s">
        <v>26</v>
      </c>
      <c r="D2043">
        <v>7994</v>
      </c>
      <c r="E2043">
        <v>8149</v>
      </c>
      <c r="F2043" t="s">
        <v>547</v>
      </c>
      <c r="G2043">
        <v>4</v>
      </c>
      <c r="H2043" t="s">
        <v>35</v>
      </c>
      <c r="I2043" t="s">
        <v>29</v>
      </c>
      <c r="J2043">
        <v>1748</v>
      </c>
      <c r="K2043" t="s">
        <v>548</v>
      </c>
      <c r="L2043">
        <v>1748</v>
      </c>
      <c r="M2043" t="s">
        <v>548</v>
      </c>
      <c r="N2043" t="s">
        <v>549</v>
      </c>
      <c r="O2043" t="s">
        <v>43</v>
      </c>
      <c r="P2043">
        <v>3959343</v>
      </c>
      <c r="Q2043" t="s">
        <v>902</v>
      </c>
      <c r="R2043">
        <v>180289.86</v>
      </c>
      <c r="S2043">
        <v>23000.66</v>
      </c>
      <c r="T2043">
        <v>0</v>
      </c>
      <c r="U2043">
        <v>0</v>
      </c>
      <c r="V2043">
        <v>33656.699999999997</v>
      </c>
      <c r="W2043">
        <v>4015.06</v>
      </c>
      <c r="X2043">
        <v>0</v>
      </c>
      <c r="Y2043">
        <v>0</v>
      </c>
    </row>
    <row r="2044" spans="1:25" x14ac:dyDescent="0.3">
      <c r="A2044">
        <v>742770</v>
      </c>
      <c r="B2044" t="s">
        <v>683</v>
      </c>
      <c r="C2044" t="s">
        <v>26</v>
      </c>
      <c r="D2044">
        <v>7001</v>
      </c>
      <c r="E2044">
        <v>8149</v>
      </c>
      <c r="F2044" t="s">
        <v>684</v>
      </c>
      <c r="G2044">
        <v>4</v>
      </c>
      <c r="H2044" t="s">
        <v>35</v>
      </c>
      <c r="I2044" t="s">
        <v>29</v>
      </c>
      <c r="J2044">
        <v>72140</v>
      </c>
      <c r="K2044" t="s">
        <v>685</v>
      </c>
      <c r="L2044">
        <v>72140</v>
      </c>
      <c r="M2044" t="s">
        <v>685</v>
      </c>
      <c r="N2044" t="s">
        <v>686</v>
      </c>
      <c r="O2044" t="s">
        <v>43</v>
      </c>
      <c r="P2044">
        <v>2042323</v>
      </c>
      <c r="Q2044" t="s">
        <v>687</v>
      </c>
      <c r="R2044">
        <v>137314.42000000001</v>
      </c>
      <c r="S2044">
        <v>0</v>
      </c>
      <c r="T2044">
        <v>0</v>
      </c>
      <c r="U2044">
        <v>0</v>
      </c>
      <c r="V2044">
        <v>14755.68</v>
      </c>
      <c r="W2044">
        <v>0</v>
      </c>
      <c r="X2044">
        <v>0</v>
      </c>
      <c r="Y2044">
        <v>0</v>
      </c>
    </row>
    <row r="2045" spans="1:25" x14ac:dyDescent="0.3">
      <c r="A2045">
        <v>442984</v>
      </c>
      <c r="B2045" t="s">
        <v>202</v>
      </c>
      <c r="C2045" t="s">
        <v>26</v>
      </c>
      <c r="D2045">
        <v>7003</v>
      </c>
      <c r="E2045">
        <v>8148</v>
      </c>
      <c r="F2045" t="s">
        <v>203</v>
      </c>
      <c r="G2045">
        <v>2</v>
      </c>
      <c r="H2045" t="s">
        <v>28</v>
      </c>
      <c r="I2045" t="s">
        <v>36</v>
      </c>
      <c r="J2045">
        <v>40461</v>
      </c>
      <c r="K2045" t="s">
        <v>37</v>
      </c>
      <c r="L2045">
        <v>40461</v>
      </c>
      <c r="M2045" t="s">
        <v>37</v>
      </c>
      <c r="N2045">
        <v>0</v>
      </c>
      <c r="O2045" t="s">
        <v>31</v>
      </c>
      <c r="P2045">
        <v>3489994</v>
      </c>
      <c r="Q2045" t="s">
        <v>50</v>
      </c>
      <c r="R2045">
        <v>4911.62</v>
      </c>
      <c r="S2045">
        <v>1545.76</v>
      </c>
      <c r="T2045">
        <v>0</v>
      </c>
      <c r="U2045">
        <v>0</v>
      </c>
      <c r="V2045">
        <v>428.42</v>
      </c>
      <c r="W2045">
        <v>118.86</v>
      </c>
      <c r="X2045">
        <v>0</v>
      </c>
      <c r="Y2045">
        <v>0</v>
      </c>
    </row>
    <row r="2046" spans="1:25" x14ac:dyDescent="0.3">
      <c r="A2046">
        <v>911361</v>
      </c>
      <c r="B2046" t="s">
        <v>838</v>
      </c>
      <c r="C2046" t="s">
        <v>26</v>
      </c>
      <c r="D2046">
        <v>7001</v>
      </c>
      <c r="E2046">
        <v>8149</v>
      </c>
      <c r="F2046" t="s">
        <v>839</v>
      </c>
      <c r="G2046">
        <v>2</v>
      </c>
      <c r="H2046" t="s">
        <v>28</v>
      </c>
      <c r="I2046" t="s">
        <v>29</v>
      </c>
      <c r="J2046">
        <v>72452</v>
      </c>
      <c r="K2046" t="s">
        <v>840</v>
      </c>
      <c r="L2046">
        <v>72452</v>
      </c>
      <c r="M2046" t="s">
        <v>840</v>
      </c>
      <c r="N2046">
        <v>0</v>
      </c>
      <c r="O2046" t="s">
        <v>69</v>
      </c>
      <c r="P2046">
        <v>3920881</v>
      </c>
      <c r="Q2046" t="s">
        <v>179</v>
      </c>
      <c r="R2046">
        <v>278746.76</v>
      </c>
      <c r="S2046">
        <v>86680.43</v>
      </c>
      <c r="T2046">
        <v>35582.82</v>
      </c>
      <c r="U2046">
        <v>0</v>
      </c>
      <c r="V2046">
        <v>18566.36</v>
      </c>
      <c r="W2046">
        <v>6016.75</v>
      </c>
      <c r="X2046">
        <v>2311.9299999999998</v>
      </c>
      <c r="Y2046">
        <v>0</v>
      </c>
    </row>
    <row r="2047" spans="1:25" x14ac:dyDescent="0.3">
      <c r="A2047">
        <v>183018</v>
      </c>
      <c r="B2047" t="s">
        <v>112</v>
      </c>
      <c r="C2047" t="s">
        <v>26</v>
      </c>
      <c r="D2047">
        <v>7670</v>
      </c>
      <c r="E2047">
        <v>8155</v>
      </c>
      <c r="F2047" t="s">
        <v>113</v>
      </c>
      <c r="G2047">
        <v>4</v>
      </c>
      <c r="H2047" t="s">
        <v>35</v>
      </c>
      <c r="I2047" t="s">
        <v>36</v>
      </c>
      <c r="J2047">
        <v>40206</v>
      </c>
      <c r="K2047" t="s">
        <v>47</v>
      </c>
      <c r="L2047">
        <v>40205</v>
      </c>
      <c r="M2047" t="s">
        <v>48</v>
      </c>
      <c r="N2047" t="s">
        <v>49</v>
      </c>
      <c r="O2047" t="s">
        <v>43</v>
      </c>
      <c r="P2047">
        <v>3568201</v>
      </c>
      <c r="Q2047" t="s">
        <v>114</v>
      </c>
      <c r="R2047">
        <v>81455.899999999994</v>
      </c>
      <c r="S2047">
        <v>14692.05</v>
      </c>
      <c r="T2047">
        <v>0</v>
      </c>
      <c r="U2047">
        <v>0</v>
      </c>
      <c r="V2047">
        <v>2457.58</v>
      </c>
      <c r="W2047">
        <v>484.36</v>
      </c>
      <c r="X2047">
        <v>0</v>
      </c>
      <c r="Y2047">
        <v>-59.02</v>
      </c>
    </row>
    <row r="2048" spans="1:25" x14ac:dyDescent="0.3">
      <c r="A2048">
        <v>390601</v>
      </c>
      <c r="B2048" t="s">
        <v>375</v>
      </c>
      <c r="C2048" t="s">
        <v>26</v>
      </c>
      <c r="D2048">
        <v>7994</v>
      </c>
      <c r="E2048">
        <v>8149</v>
      </c>
      <c r="F2048" t="s">
        <v>376</v>
      </c>
      <c r="G2048">
        <v>2</v>
      </c>
      <c r="H2048" t="s">
        <v>28</v>
      </c>
      <c r="I2048" t="s">
        <v>29</v>
      </c>
      <c r="J2048">
        <v>72493</v>
      </c>
      <c r="K2048" t="s">
        <v>327</v>
      </c>
      <c r="L2048">
        <v>72480</v>
      </c>
      <c r="M2048" t="s">
        <v>130</v>
      </c>
      <c r="N2048">
        <v>0</v>
      </c>
      <c r="O2048" t="s">
        <v>43</v>
      </c>
      <c r="P2048">
        <v>3550175</v>
      </c>
      <c r="Q2048" t="s">
        <v>328</v>
      </c>
      <c r="R2048">
        <v>74672.820000000007</v>
      </c>
      <c r="S2048">
        <v>24285.42</v>
      </c>
      <c r="T2048">
        <v>0</v>
      </c>
      <c r="U2048">
        <v>13638.7</v>
      </c>
      <c r="V2048">
        <v>3458.29</v>
      </c>
      <c r="W2048">
        <v>544.73</v>
      </c>
      <c r="X2048">
        <v>0</v>
      </c>
      <c r="Y2048">
        <v>524.57000000000005</v>
      </c>
    </row>
    <row r="2049" spans="1:25" x14ac:dyDescent="0.3">
      <c r="A2049">
        <v>721786</v>
      </c>
      <c r="B2049" t="s">
        <v>279</v>
      </c>
      <c r="C2049" t="s">
        <v>26</v>
      </c>
      <c r="D2049">
        <v>7003</v>
      </c>
      <c r="E2049">
        <v>8148</v>
      </c>
      <c r="F2049" t="s">
        <v>280</v>
      </c>
      <c r="G2049">
        <v>4</v>
      </c>
      <c r="H2049" t="s">
        <v>35</v>
      </c>
      <c r="I2049" t="s">
        <v>36</v>
      </c>
      <c r="J2049">
        <v>40461</v>
      </c>
      <c r="K2049" t="s">
        <v>37</v>
      </c>
      <c r="L2049">
        <v>40461</v>
      </c>
      <c r="M2049" t="s">
        <v>37</v>
      </c>
      <c r="N2049" t="s">
        <v>281</v>
      </c>
      <c r="O2049" t="s">
        <v>31</v>
      </c>
      <c r="P2049">
        <v>1215615</v>
      </c>
      <c r="Q2049" t="s">
        <v>250</v>
      </c>
      <c r="R2049">
        <v>37814.19</v>
      </c>
      <c r="S2049">
        <v>17825.2</v>
      </c>
      <c r="T2049">
        <v>0</v>
      </c>
      <c r="U2049">
        <v>0</v>
      </c>
      <c r="V2049">
        <v>1963.47</v>
      </c>
      <c r="W2049">
        <v>1152.3599999999999</v>
      </c>
      <c r="X2049">
        <v>0</v>
      </c>
      <c r="Y2049">
        <v>0</v>
      </c>
    </row>
    <row r="2050" spans="1:25" x14ac:dyDescent="0.3">
      <c r="A2050">
        <v>877354</v>
      </c>
      <c r="B2050" t="s">
        <v>57</v>
      </c>
      <c r="C2050" t="s">
        <v>26</v>
      </c>
      <c r="D2050">
        <v>7595</v>
      </c>
      <c r="E2050">
        <v>8115</v>
      </c>
      <c r="F2050" t="s">
        <v>58</v>
      </c>
      <c r="G2050">
        <v>4</v>
      </c>
      <c r="H2050" t="s">
        <v>35</v>
      </c>
      <c r="I2050" t="s">
        <v>36</v>
      </c>
      <c r="J2050">
        <v>73354</v>
      </c>
      <c r="K2050" t="s">
        <v>59</v>
      </c>
      <c r="L2050">
        <v>73354</v>
      </c>
      <c r="M2050" t="s">
        <v>59</v>
      </c>
      <c r="N2050" t="s">
        <v>60</v>
      </c>
      <c r="O2050" t="s">
        <v>43</v>
      </c>
      <c r="P2050">
        <v>2749018</v>
      </c>
      <c r="Q2050" t="s">
        <v>1529</v>
      </c>
      <c r="R2050">
        <v>165670.74</v>
      </c>
      <c r="S2050">
        <v>22820.21</v>
      </c>
      <c r="T2050">
        <v>11599.89</v>
      </c>
      <c r="U2050">
        <v>16267.51</v>
      </c>
      <c r="V2050">
        <v>13201.62</v>
      </c>
      <c r="W2050">
        <v>1981.05</v>
      </c>
      <c r="X2050">
        <v>2320.8000000000002</v>
      </c>
      <c r="Y2050">
        <v>866.01</v>
      </c>
    </row>
    <row r="2051" spans="1:25" x14ac:dyDescent="0.3">
      <c r="A2051">
        <v>857245</v>
      </c>
      <c r="B2051" t="s">
        <v>33</v>
      </c>
      <c r="C2051" t="s">
        <v>26</v>
      </c>
      <c r="D2051">
        <v>7003</v>
      </c>
      <c r="E2051">
        <v>8148</v>
      </c>
      <c r="F2051" t="s">
        <v>34</v>
      </c>
      <c r="G2051">
        <v>4</v>
      </c>
      <c r="H2051" t="s">
        <v>35</v>
      </c>
      <c r="I2051" t="s">
        <v>36</v>
      </c>
      <c r="J2051">
        <v>40461</v>
      </c>
      <c r="K2051" t="s">
        <v>37</v>
      </c>
      <c r="L2051">
        <v>40461</v>
      </c>
      <c r="M2051" t="s">
        <v>37</v>
      </c>
      <c r="N2051" t="s">
        <v>38</v>
      </c>
      <c r="O2051" t="s">
        <v>31</v>
      </c>
      <c r="P2051">
        <v>1837335</v>
      </c>
      <c r="Q2051" t="s">
        <v>303</v>
      </c>
      <c r="R2051">
        <v>326322.96999999997</v>
      </c>
      <c r="S2051">
        <v>74621.539999999994</v>
      </c>
      <c r="T2051">
        <v>0</v>
      </c>
      <c r="U2051">
        <v>0</v>
      </c>
      <c r="V2051">
        <v>13591.58</v>
      </c>
      <c r="W2051">
        <v>3025.74</v>
      </c>
      <c r="X2051">
        <v>0</v>
      </c>
      <c r="Y2051">
        <v>0</v>
      </c>
    </row>
    <row r="2052" spans="1:25" x14ac:dyDescent="0.3">
      <c r="A2052">
        <v>870904</v>
      </c>
      <c r="B2052" t="s">
        <v>108</v>
      </c>
      <c r="C2052" t="s">
        <v>26</v>
      </c>
      <c r="D2052">
        <v>7995</v>
      </c>
      <c r="E2052">
        <v>8113</v>
      </c>
      <c r="F2052" t="s">
        <v>109</v>
      </c>
      <c r="G2052">
        <v>4</v>
      </c>
      <c r="H2052" t="s">
        <v>35</v>
      </c>
      <c r="I2052" t="s">
        <v>36</v>
      </c>
      <c r="J2052">
        <v>40558</v>
      </c>
      <c r="K2052" t="s">
        <v>73</v>
      </c>
      <c r="L2052">
        <v>40558</v>
      </c>
      <c r="M2052" t="s">
        <v>73</v>
      </c>
      <c r="N2052" t="s">
        <v>110</v>
      </c>
      <c r="O2052" t="s">
        <v>69</v>
      </c>
      <c r="P2052">
        <v>2331973</v>
      </c>
      <c r="Q2052" t="s">
        <v>161</v>
      </c>
      <c r="R2052">
        <v>71221.27</v>
      </c>
      <c r="S2052">
        <v>5572.42</v>
      </c>
      <c r="T2052">
        <v>5792.96</v>
      </c>
      <c r="U2052">
        <v>17408.46</v>
      </c>
      <c r="V2052">
        <v>1698.88</v>
      </c>
      <c r="W2052">
        <v>139.96</v>
      </c>
      <c r="X2052">
        <v>128.36000000000001</v>
      </c>
      <c r="Y2052">
        <v>0</v>
      </c>
    </row>
    <row r="2053" spans="1:25" x14ac:dyDescent="0.3">
      <c r="A2053">
        <v>659378</v>
      </c>
      <c r="B2053" t="s">
        <v>689</v>
      </c>
      <c r="C2053" t="s">
        <v>26</v>
      </c>
      <c r="D2053">
        <v>7670</v>
      </c>
      <c r="E2053">
        <v>8155</v>
      </c>
      <c r="F2053" t="s">
        <v>249</v>
      </c>
      <c r="G2053">
        <v>4</v>
      </c>
      <c r="H2053" t="s">
        <v>35</v>
      </c>
      <c r="I2053" t="s">
        <v>36</v>
      </c>
      <c r="J2053">
        <v>40206</v>
      </c>
      <c r="K2053" t="s">
        <v>47</v>
      </c>
      <c r="L2053">
        <v>40205</v>
      </c>
      <c r="M2053" t="s">
        <v>48</v>
      </c>
      <c r="N2053" t="s">
        <v>690</v>
      </c>
      <c r="O2053" t="s">
        <v>43</v>
      </c>
      <c r="P2053">
        <v>2331973</v>
      </c>
      <c r="Q2053" t="s">
        <v>161</v>
      </c>
      <c r="R2053">
        <v>14143.14</v>
      </c>
      <c r="S2053">
        <v>0</v>
      </c>
      <c r="T2053">
        <v>0</v>
      </c>
      <c r="U2053">
        <v>0</v>
      </c>
      <c r="V2053">
        <v>489.59</v>
      </c>
      <c r="W2053">
        <v>0</v>
      </c>
      <c r="X2053">
        <v>0</v>
      </c>
      <c r="Y2053">
        <v>0</v>
      </c>
    </row>
    <row r="2054" spans="1:25" x14ac:dyDescent="0.3">
      <c r="A2054">
        <v>857245</v>
      </c>
      <c r="B2054" t="s">
        <v>33</v>
      </c>
      <c r="C2054" t="s">
        <v>26</v>
      </c>
      <c r="D2054">
        <v>7003</v>
      </c>
      <c r="E2054">
        <v>8148</v>
      </c>
      <c r="F2054" t="s">
        <v>34</v>
      </c>
      <c r="G2054">
        <v>4</v>
      </c>
      <c r="H2054" t="s">
        <v>35</v>
      </c>
      <c r="I2054" t="s">
        <v>36</v>
      </c>
      <c r="J2054">
        <v>40461</v>
      </c>
      <c r="K2054" t="s">
        <v>37</v>
      </c>
      <c r="L2054">
        <v>40461</v>
      </c>
      <c r="M2054" t="s">
        <v>37</v>
      </c>
      <c r="N2054" t="s">
        <v>38</v>
      </c>
      <c r="O2054" t="s">
        <v>31</v>
      </c>
      <c r="P2054">
        <v>1215615</v>
      </c>
      <c r="Q2054" t="s">
        <v>250</v>
      </c>
      <c r="R2054">
        <v>47342.39</v>
      </c>
      <c r="S2054">
        <v>16037.62</v>
      </c>
      <c r="T2054">
        <v>0</v>
      </c>
      <c r="U2054">
        <v>0</v>
      </c>
      <c r="V2054">
        <v>2357.0500000000002</v>
      </c>
      <c r="W2054">
        <v>1023.27</v>
      </c>
      <c r="X2054">
        <v>0</v>
      </c>
      <c r="Y2054">
        <v>0</v>
      </c>
    </row>
    <row r="2055" spans="1:25" x14ac:dyDescent="0.3">
      <c r="A2055">
        <v>808376</v>
      </c>
      <c r="B2055" t="s">
        <v>1530</v>
      </c>
      <c r="C2055" t="s">
        <v>26</v>
      </c>
      <c r="D2055">
        <v>7001</v>
      </c>
      <c r="E2055">
        <v>8149</v>
      </c>
      <c r="F2055" t="s">
        <v>1531</v>
      </c>
      <c r="G2055">
        <v>3</v>
      </c>
      <c r="H2055" t="s">
        <v>53</v>
      </c>
      <c r="I2055" t="s">
        <v>29</v>
      </c>
      <c r="J2055">
        <v>73178</v>
      </c>
      <c r="K2055" t="s">
        <v>1497</v>
      </c>
      <c r="L2055">
        <v>73178</v>
      </c>
      <c r="M2055" t="s">
        <v>1497</v>
      </c>
      <c r="N2055" t="s">
        <v>1532</v>
      </c>
      <c r="O2055" t="s">
        <v>43</v>
      </c>
      <c r="P2055">
        <v>3723343</v>
      </c>
      <c r="Q2055" t="s">
        <v>1127</v>
      </c>
      <c r="R2055">
        <v>311378.98</v>
      </c>
      <c r="S2055">
        <v>77944.12</v>
      </c>
      <c r="T2055">
        <v>0</v>
      </c>
      <c r="U2055">
        <v>0</v>
      </c>
      <c r="V2055">
        <v>23078.55</v>
      </c>
      <c r="W2055">
        <v>7167.44</v>
      </c>
      <c r="X2055">
        <v>0</v>
      </c>
      <c r="Y2055">
        <v>0</v>
      </c>
    </row>
    <row r="2056" spans="1:25" x14ac:dyDescent="0.3">
      <c r="A2056">
        <v>236019</v>
      </c>
      <c r="B2056" t="s">
        <v>1084</v>
      </c>
      <c r="C2056" t="s">
        <v>26</v>
      </c>
      <c r="D2056">
        <v>7003</v>
      </c>
      <c r="E2056">
        <v>8148</v>
      </c>
      <c r="F2056" t="s">
        <v>116</v>
      </c>
      <c r="G2056">
        <v>2</v>
      </c>
      <c r="H2056" t="s">
        <v>28</v>
      </c>
      <c r="I2056" t="s">
        <v>36</v>
      </c>
      <c r="J2056">
        <v>40461</v>
      </c>
      <c r="K2056" t="s">
        <v>37</v>
      </c>
      <c r="L2056">
        <v>40461</v>
      </c>
      <c r="M2056" t="s">
        <v>37</v>
      </c>
      <c r="N2056">
        <v>0</v>
      </c>
      <c r="O2056" t="s">
        <v>31</v>
      </c>
      <c r="P2056">
        <v>2654705</v>
      </c>
      <c r="Q2056" t="s">
        <v>1533</v>
      </c>
      <c r="R2056">
        <v>32403.360000000001</v>
      </c>
      <c r="S2056">
        <v>16201.68</v>
      </c>
      <c r="T2056">
        <v>0</v>
      </c>
      <c r="U2056">
        <v>0</v>
      </c>
      <c r="V2056">
        <v>910.34</v>
      </c>
      <c r="W2056">
        <v>503.72</v>
      </c>
      <c r="X2056">
        <v>0</v>
      </c>
      <c r="Y2056">
        <v>0</v>
      </c>
    </row>
    <row r="2057" spans="1:25" x14ac:dyDescent="0.3">
      <c r="A2057">
        <v>512952</v>
      </c>
      <c r="B2057" t="s">
        <v>350</v>
      </c>
      <c r="C2057" t="s">
        <v>26</v>
      </c>
      <c r="D2057">
        <v>7001</v>
      </c>
      <c r="E2057">
        <v>8149</v>
      </c>
      <c r="F2057" t="s">
        <v>351</v>
      </c>
      <c r="G2057">
        <v>2</v>
      </c>
      <c r="H2057" t="s">
        <v>28</v>
      </c>
      <c r="I2057" t="s">
        <v>29</v>
      </c>
      <c r="J2057">
        <v>40004</v>
      </c>
      <c r="K2057" t="s">
        <v>352</v>
      </c>
      <c r="L2057">
        <v>40004</v>
      </c>
      <c r="M2057" t="s">
        <v>352</v>
      </c>
      <c r="N2057">
        <v>0</v>
      </c>
      <c r="O2057" t="s">
        <v>43</v>
      </c>
      <c r="P2057">
        <v>3493707</v>
      </c>
      <c r="Q2057" t="s">
        <v>1277</v>
      </c>
      <c r="R2057">
        <v>66290.559999999998</v>
      </c>
      <c r="S2057">
        <v>33145.279999999999</v>
      </c>
      <c r="T2057">
        <v>0</v>
      </c>
      <c r="U2057">
        <v>0</v>
      </c>
      <c r="V2057">
        <v>4780.95</v>
      </c>
      <c r="W2057">
        <v>2390.66</v>
      </c>
      <c r="X2057">
        <v>0</v>
      </c>
      <c r="Y2057">
        <v>0</v>
      </c>
    </row>
    <row r="2058" spans="1:25" x14ac:dyDescent="0.3">
      <c r="A2058">
        <v>274982</v>
      </c>
      <c r="B2058" t="s">
        <v>180</v>
      </c>
      <c r="C2058" t="s">
        <v>26</v>
      </c>
      <c r="D2058">
        <v>7003</v>
      </c>
      <c r="E2058">
        <v>8148</v>
      </c>
      <c r="F2058" t="s">
        <v>116</v>
      </c>
      <c r="G2058">
        <v>3</v>
      </c>
      <c r="H2058" t="s">
        <v>53</v>
      </c>
      <c r="I2058" t="s">
        <v>36</v>
      </c>
      <c r="J2058">
        <v>40461</v>
      </c>
      <c r="K2058" t="s">
        <v>37</v>
      </c>
      <c r="L2058">
        <v>40461</v>
      </c>
      <c r="M2058" t="s">
        <v>37</v>
      </c>
      <c r="N2058" t="s">
        <v>117</v>
      </c>
      <c r="O2058" t="s">
        <v>31</v>
      </c>
      <c r="P2058">
        <v>3945672</v>
      </c>
      <c r="Q2058" t="s">
        <v>505</v>
      </c>
      <c r="R2058">
        <v>75188.570000000007</v>
      </c>
      <c r="S2058">
        <v>11154.86</v>
      </c>
      <c r="T2058">
        <v>0</v>
      </c>
      <c r="U2058">
        <v>0</v>
      </c>
      <c r="V2058">
        <v>1356.64</v>
      </c>
      <c r="W2058">
        <v>409.59</v>
      </c>
      <c r="X2058">
        <v>0</v>
      </c>
      <c r="Y2058">
        <v>0</v>
      </c>
    </row>
    <row r="2059" spans="1:25" x14ac:dyDescent="0.3">
      <c r="A2059">
        <v>76007</v>
      </c>
      <c r="B2059" t="s">
        <v>400</v>
      </c>
      <c r="C2059" t="s">
        <v>26</v>
      </c>
      <c r="D2059">
        <v>7994</v>
      </c>
      <c r="E2059">
        <v>8149</v>
      </c>
      <c r="F2059" t="s">
        <v>52</v>
      </c>
      <c r="G2059">
        <v>3</v>
      </c>
      <c r="H2059" t="s">
        <v>53</v>
      </c>
      <c r="I2059" t="s">
        <v>36</v>
      </c>
      <c r="J2059">
        <v>40263</v>
      </c>
      <c r="K2059" t="s">
        <v>398</v>
      </c>
      <c r="L2059">
        <v>40263</v>
      </c>
      <c r="M2059" t="s">
        <v>398</v>
      </c>
      <c r="N2059" t="s">
        <v>55</v>
      </c>
      <c r="O2059" t="s">
        <v>43</v>
      </c>
      <c r="P2059">
        <v>3586021</v>
      </c>
      <c r="Q2059" t="s">
        <v>669</v>
      </c>
      <c r="R2059">
        <v>22020.5</v>
      </c>
      <c r="S2059">
        <v>0</v>
      </c>
      <c r="T2059">
        <v>0</v>
      </c>
      <c r="U2059">
        <v>0</v>
      </c>
      <c r="V2059">
        <v>520.71</v>
      </c>
      <c r="W2059">
        <v>0</v>
      </c>
      <c r="X2059">
        <v>0</v>
      </c>
      <c r="Y2059">
        <v>0</v>
      </c>
    </row>
    <row r="2060" spans="1:25" x14ac:dyDescent="0.3">
      <c r="A2060">
        <v>424039</v>
      </c>
      <c r="B2060" t="s">
        <v>378</v>
      </c>
      <c r="C2060" t="s">
        <v>26</v>
      </c>
      <c r="D2060">
        <v>7003</v>
      </c>
      <c r="E2060">
        <v>8148</v>
      </c>
      <c r="F2060" t="s">
        <v>320</v>
      </c>
      <c r="G2060">
        <v>3</v>
      </c>
      <c r="H2060" t="s">
        <v>53</v>
      </c>
      <c r="I2060" t="s">
        <v>36</v>
      </c>
      <c r="J2060">
        <v>40461</v>
      </c>
      <c r="K2060" t="s">
        <v>37</v>
      </c>
      <c r="L2060">
        <v>40461</v>
      </c>
      <c r="M2060" t="s">
        <v>37</v>
      </c>
      <c r="N2060" t="s">
        <v>321</v>
      </c>
      <c r="O2060" t="s">
        <v>31</v>
      </c>
      <c r="P2060">
        <v>2291870</v>
      </c>
      <c r="Q2060" t="s">
        <v>64</v>
      </c>
      <c r="R2060">
        <v>425.27</v>
      </c>
      <c r="S2060">
        <v>0</v>
      </c>
      <c r="T2060">
        <v>0</v>
      </c>
      <c r="U2060">
        <v>0</v>
      </c>
      <c r="V2060">
        <v>16.239999999999998</v>
      </c>
      <c r="W2060">
        <v>0</v>
      </c>
      <c r="X2060">
        <v>0</v>
      </c>
      <c r="Y2060">
        <v>0</v>
      </c>
    </row>
    <row r="2061" spans="1:25" x14ac:dyDescent="0.3">
      <c r="A2061">
        <v>837829</v>
      </c>
      <c r="B2061" t="s">
        <v>676</v>
      </c>
      <c r="C2061" t="s">
        <v>26</v>
      </c>
      <c r="D2061">
        <v>7992</v>
      </c>
      <c r="E2061">
        <v>8145</v>
      </c>
      <c r="F2061" t="s">
        <v>347</v>
      </c>
      <c r="G2061">
        <v>3</v>
      </c>
      <c r="H2061" t="s">
        <v>53</v>
      </c>
      <c r="I2061" t="s">
        <v>36</v>
      </c>
      <c r="J2061">
        <v>1468</v>
      </c>
      <c r="K2061" t="s">
        <v>348</v>
      </c>
      <c r="L2061">
        <v>1468</v>
      </c>
      <c r="M2061" t="s">
        <v>348</v>
      </c>
      <c r="N2061" t="s">
        <v>493</v>
      </c>
      <c r="O2061" t="s">
        <v>69</v>
      </c>
      <c r="P2061">
        <v>3428968</v>
      </c>
      <c r="Q2061" t="s">
        <v>191</v>
      </c>
      <c r="R2061">
        <v>17570.080000000002</v>
      </c>
      <c r="S2061">
        <v>17570.080000000002</v>
      </c>
      <c r="T2061">
        <v>0</v>
      </c>
      <c r="U2061">
        <v>0</v>
      </c>
      <c r="V2061">
        <v>322.08</v>
      </c>
      <c r="W2061">
        <v>322.08</v>
      </c>
      <c r="X2061">
        <v>0</v>
      </c>
      <c r="Y2061">
        <v>0</v>
      </c>
    </row>
    <row r="2062" spans="1:25" x14ac:dyDescent="0.3">
      <c r="A2062">
        <v>863417</v>
      </c>
      <c r="B2062" t="s">
        <v>481</v>
      </c>
      <c r="C2062" t="s">
        <v>26</v>
      </c>
      <c r="D2062">
        <v>7003</v>
      </c>
      <c r="E2062">
        <v>8148</v>
      </c>
      <c r="F2062" t="s">
        <v>482</v>
      </c>
      <c r="G2062">
        <v>4</v>
      </c>
      <c r="H2062" t="s">
        <v>35</v>
      </c>
      <c r="I2062" t="s">
        <v>36</v>
      </c>
      <c r="J2062">
        <v>40461</v>
      </c>
      <c r="K2062" t="s">
        <v>37</v>
      </c>
      <c r="L2062">
        <v>40461</v>
      </c>
      <c r="M2062" t="s">
        <v>37</v>
      </c>
      <c r="N2062" t="s">
        <v>483</v>
      </c>
      <c r="O2062" t="s">
        <v>31</v>
      </c>
      <c r="P2062">
        <v>3430337</v>
      </c>
      <c r="Q2062" t="s">
        <v>101</v>
      </c>
      <c r="R2062">
        <v>13139.94</v>
      </c>
      <c r="S2062">
        <v>1879.48</v>
      </c>
      <c r="T2062">
        <v>0</v>
      </c>
      <c r="U2062">
        <v>0</v>
      </c>
      <c r="V2062">
        <v>1208.73</v>
      </c>
      <c r="W2062">
        <v>175.19</v>
      </c>
      <c r="X2062">
        <v>0</v>
      </c>
      <c r="Y2062">
        <v>0</v>
      </c>
    </row>
    <row r="2063" spans="1:25" x14ac:dyDescent="0.3">
      <c r="A2063">
        <v>941913</v>
      </c>
      <c r="B2063" t="s">
        <v>325</v>
      </c>
      <c r="C2063" t="s">
        <v>26</v>
      </c>
      <c r="D2063">
        <v>7994</v>
      </c>
      <c r="E2063">
        <v>8149</v>
      </c>
      <c r="F2063" t="s">
        <v>326</v>
      </c>
      <c r="G2063">
        <v>2</v>
      </c>
      <c r="H2063" t="s">
        <v>28</v>
      </c>
      <c r="I2063" t="s">
        <v>29</v>
      </c>
      <c r="J2063">
        <v>72493</v>
      </c>
      <c r="K2063" t="s">
        <v>327</v>
      </c>
      <c r="L2063">
        <v>72480</v>
      </c>
      <c r="M2063" t="s">
        <v>130</v>
      </c>
      <c r="N2063">
        <v>0</v>
      </c>
      <c r="O2063" t="s">
        <v>43</v>
      </c>
      <c r="P2063">
        <v>3544186</v>
      </c>
      <c r="Q2063" t="s">
        <v>131</v>
      </c>
      <c r="R2063">
        <v>18886.759999999998</v>
      </c>
      <c r="S2063">
        <v>0</v>
      </c>
      <c r="T2063">
        <v>0</v>
      </c>
      <c r="U2063">
        <v>0</v>
      </c>
      <c r="V2063">
        <v>1101.22</v>
      </c>
      <c r="W2063">
        <v>0</v>
      </c>
      <c r="X2063">
        <v>0</v>
      </c>
      <c r="Y2063">
        <v>0</v>
      </c>
    </row>
    <row r="2064" spans="1:25" x14ac:dyDescent="0.3">
      <c r="A2064">
        <v>390601</v>
      </c>
      <c r="B2064" t="s">
        <v>375</v>
      </c>
      <c r="C2064" t="s">
        <v>26</v>
      </c>
      <c r="D2064">
        <v>7994</v>
      </c>
      <c r="E2064">
        <v>8149</v>
      </c>
      <c r="F2064" t="s">
        <v>376</v>
      </c>
      <c r="G2064">
        <v>2</v>
      </c>
      <c r="H2064" t="s">
        <v>28</v>
      </c>
      <c r="I2064" t="s">
        <v>29</v>
      </c>
      <c r="J2064">
        <v>72493</v>
      </c>
      <c r="K2064" t="s">
        <v>327</v>
      </c>
      <c r="L2064">
        <v>72480</v>
      </c>
      <c r="M2064" t="s">
        <v>130</v>
      </c>
      <c r="N2064">
        <v>0</v>
      </c>
      <c r="O2064" t="s">
        <v>43</v>
      </c>
      <c r="P2064">
        <v>3425493</v>
      </c>
      <c r="Q2064" t="s">
        <v>384</v>
      </c>
      <c r="R2064">
        <v>339140.04</v>
      </c>
      <c r="S2064">
        <v>0</v>
      </c>
      <c r="T2064">
        <v>0</v>
      </c>
      <c r="U2064">
        <v>0</v>
      </c>
      <c r="V2064">
        <v>16765.830000000002</v>
      </c>
      <c r="W2064">
        <v>0</v>
      </c>
      <c r="X2064">
        <v>0</v>
      </c>
      <c r="Y2064">
        <v>0</v>
      </c>
    </row>
    <row r="2065" spans="1:25" x14ac:dyDescent="0.3">
      <c r="A2065">
        <v>894864</v>
      </c>
      <c r="B2065" t="s">
        <v>456</v>
      </c>
      <c r="C2065" t="s">
        <v>26</v>
      </c>
      <c r="D2065">
        <v>7670</v>
      </c>
      <c r="E2065">
        <v>8155</v>
      </c>
      <c r="F2065" t="s">
        <v>113</v>
      </c>
      <c r="G2065">
        <v>2</v>
      </c>
      <c r="H2065" t="s">
        <v>28</v>
      </c>
      <c r="I2065" t="s">
        <v>36</v>
      </c>
      <c r="J2065">
        <v>40206</v>
      </c>
      <c r="K2065" t="s">
        <v>47</v>
      </c>
      <c r="L2065">
        <v>40205</v>
      </c>
      <c r="M2065" t="s">
        <v>48</v>
      </c>
      <c r="N2065">
        <v>0</v>
      </c>
      <c r="O2065" t="s">
        <v>43</v>
      </c>
      <c r="P2065">
        <v>3554888</v>
      </c>
      <c r="Q2065" t="s">
        <v>220</v>
      </c>
      <c r="R2065">
        <v>31041.69</v>
      </c>
      <c r="S2065">
        <v>0</v>
      </c>
      <c r="T2065">
        <v>0</v>
      </c>
      <c r="U2065">
        <v>0</v>
      </c>
      <c r="V2065">
        <v>1171.54</v>
      </c>
      <c r="W2065">
        <v>0</v>
      </c>
      <c r="X2065">
        <v>0</v>
      </c>
      <c r="Y2065">
        <v>0</v>
      </c>
    </row>
    <row r="2066" spans="1:25" x14ac:dyDescent="0.3">
      <c r="A2066">
        <v>386688</v>
      </c>
      <c r="B2066" t="s">
        <v>1534</v>
      </c>
      <c r="C2066" t="s">
        <v>26</v>
      </c>
      <c r="D2066">
        <v>7001</v>
      </c>
      <c r="E2066">
        <v>8149</v>
      </c>
      <c r="F2066" t="s">
        <v>1535</v>
      </c>
      <c r="G2066">
        <v>2</v>
      </c>
      <c r="H2066" t="s">
        <v>28</v>
      </c>
      <c r="I2066" t="s">
        <v>217</v>
      </c>
      <c r="J2066">
        <v>72212</v>
      </c>
      <c r="K2066" t="s">
        <v>1536</v>
      </c>
      <c r="L2066">
        <v>72212</v>
      </c>
      <c r="M2066" t="s">
        <v>1536</v>
      </c>
      <c r="N2066">
        <v>0</v>
      </c>
      <c r="O2066" t="s">
        <v>43</v>
      </c>
      <c r="P2066">
        <v>2581007</v>
      </c>
      <c r="Q2066" t="s">
        <v>1537</v>
      </c>
      <c r="R2066">
        <v>32288.7</v>
      </c>
      <c r="S2066">
        <v>0</v>
      </c>
      <c r="T2066">
        <v>0</v>
      </c>
      <c r="U2066">
        <v>0</v>
      </c>
      <c r="V2066">
        <v>1974.11</v>
      </c>
      <c r="W2066">
        <v>0</v>
      </c>
      <c r="X2066">
        <v>0</v>
      </c>
      <c r="Y2066">
        <v>0</v>
      </c>
    </row>
    <row r="2067" spans="1:25" x14ac:dyDescent="0.3">
      <c r="A2067">
        <v>120984</v>
      </c>
      <c r="B2067" t="s">
        <v>871</v>
      </c>
      <c r="C2067" t="s">
        <v>26</v>
      </c>
      <c r="D2067">
        <v>7992</v>
      </c>
      <c r="E2067">
        <v>8145</v>
      </c>
      <c r="F2067" t="s">
        <v>872</v>
      </c>
      <c r="G2067">
        <v>4</v>
      </c>
      <c r="H2067" t="s">
        <v>35</v>
      </c>
      <c r="I2067" t="s">
        <v>36</v>
      </c>
      <c r="J2067">
        <v>1468</v>
      </c>
      <c r="K2067" t="s">
        <v>348</v>
      </c>
      <c r="L2067">
        <v>1468</v>
      </c>
      <c r="M2067" t="s">
        <v>348</v>
      </c>
      <c r="N2067" t="s">
        <v>493</v>
      </c>
      <c r="O2067" t="s">
        <v>69</v>
      </c>
      <c r="P2067">
        <v>3976867</v>
      </c>
      <c r="Q2067" t="s">
        <v>636</v>
      </c>
      <c r="R2067">
        <v>0</v>
      </c>
      <c r="S2067">
        <v>0</v>
      </c>
      <c r="T2067">
        <v>0</v>
      </c>
      <c r="U2067">
        <v>0</v>
      </c>
      <c r="V2067">
        <v>171.57</v>
      </c>
      <c r="W2067">
        <v>171.57</v>
      </c>
      <c r="X2067">
        <v>0</v>
      </c>
      <c r="Y2067">
        <v>0</v>
      </c>
    </row>
    <row r="2068" spans="1:25" x14ac:dyDescent="0.3">
      <c r="A2068">
        <v>950067</v>
      </c>
      <c r="B2068" t="s">
        <v>175</v>
      </c>
      <c r="C2068" t="s">
        <v>26</v>
      </c>
      <c r="D2068">
        <v>7001</v>
      </c>
      <c r="E2068">
        <v>8149</v>
      </c>
      <c r="F2068" t="s">
        <v>176</v>
      </c>
      <c r="G2068">
        <v>4</v>
      </c>
      <c r="H2068" t="s">
        <v>35</v>
      </c>
      <c r="I2068" t="s">
        <v>29</v>
      </c>
      <c r="J2068">
        <v>40083</v>
      </c>
      <c r="K2068" t="s">
        <v>177</v>
      </c>
      <c r="L2068">
        <v>40083</v>
      </c>
      <c r="M2068" t="s">
        <v>177</v>
      </c>
      <c r="N2068" t="s">
        <v>178</v>
      </c>
      <c r="O2068" t="s">
        <v>43</v>
      </c>
      <c r="P2068">
        <v>3550175</v>
      </c>
      <c r="Q2068" t="s">
        <v>328</v>
      </c>
      <c r="R2068">
        <v>0</v>
      </c>
      <c r="S2068">
        <v>0</v>
      </c>
      <c r="T2068">
        <v>4205.5200000000004</v>
      </c>
      <c r="U2068">
        <v>4212.68</v>
      </c>
      <c r="V2068">
        <v>0</v>
      </c>
      <c r="W2068">
        <v>0</v>
      </c>
      <c r="X2068">
        <v>723.55</v>
      </c>
      <c r="Y2068">
        <v>162.02000000000001</v>
      </c>
    </row>
    <row r="2069" spans="1:25" x14ac:dyDescent="0.3">
      <c r="A2069">
        <v>323805</v>
      </c>
      <c r="B2069" t="s">
        <v>951</v>
      </c>
      <c r="C2069" t="s">
        <v>26</v>
      </c>
      <c r="D2069">
        <v>7994</v>
      </c>
      <c r="E2069">
        <v>8149</v>
      </c>
      <c r="F2069" t="s">
        <v>952</v>
      </c>
      <c r="G2069">
        <v>4</v>
      </c>
      <c r="H2069" t="s">
        <v>35</v>
      </c>
      <c r="I2069" t="s">
        <v>29</v>
      </c>
      <c r="J2069">
        <v>314</v>
      </c>
      <c r="K2069" t="s">
        <v>803</v>
      </c>
      <c r="L2069">
        <v>314</v>
      </c>
      <c r="M2069" t="s">
        <v>803</v>
      </c>
      <c r="N2069" t="s">
        <v>804</v>
      </c>
      <c r="O2069" t="s">
        <v>43</v>
      </c>
      <c r="P2069">
        <v>1900257</v>
      </c>
      <c r="Q2069" t="s">
        <v>349</v>
      </c>
      <c r="R2069">
        <v>8406.7999999999993</v>
      </c>
      <c r="S2069">
        <v>0</v>
      </c>
      <c r="T2069">
        <v>0</v>
      </c>
      <c r="U2069">
        <v>0</v>
      </c>
      <c r="V2069">
        <v>919.58</v>
      </c>
      <c r="W2069">
        <v>0</v>
      </c>
      <c r="X2069">
        <v>0</v>
      </c>
      <c r="Y2069">
        <v>0</v>
      </c>
    </row>
    <row r="2070" spans="1:25" x14ac:dyDescent="0.3">
      <c r="A2070">
        <v>225157</v>
      </c>
      <c r="B2070" t="s">
        <v>433</v>
      </c>
      <c r="C2070" t="s">
        <v>26</v>
      </c>
      <c r="D2070">
        <v>879</v>
      </c>
      <c r="E2070">
        <v>8149</v>
      </c>
      <c r="F2070" t="s">
        <v>434</v>
      </c>
      <c r="G2070">
        <v>4</v>
      </c>
      <c r="H2070" t="s">
        <v>35</v>
      </c>
      <c r="I2070" t="s">
        <v>29</v>
      </c>
      <c r="J2070">
        <v>40810</v>
      </c>
      <c r="K2070" t="s">
        <v>435</v>
      </c>
      <c r="L2070">
        <v>40810</v>
      </c>
      <c r="M2070" t="s">
        <v>435</v>
      </c>
      <c r="N2070" t="s">
        <v>436</v>
      </c>
      <c r="O2070" t="s">
        <v>69</v>
      </c>
      <c r="P2070">
        <v>2381267</v>
      </c>
      <c r="Q2070" t="s">
        <v>796</v>
      </c>
      <c r="R2070">
        <v>83425.56</v>
      </c>
      <c r="S2070">
        <v>83425.56</v>
      </c>
      <c r="T2070">
        <v>0</v>
      </c>
      <c r="U2070">
        <v>0</v>
      </c>
      <c r="V2070">
        <v>3717.9</v>
      </c>
      <c r="W2070">
        <v>3717.9</v>
      </c>
      <c r="X2070">
        <v>0</v>
      </c>
      <c r="Y2070">
        <v>0</v>
      </c>
    </row>
    <row r="2071" spans="1:25" x14ac:dyDescent="0.3">
      <c r="A2071">
        <v>771864</v>
      </c>
      <c r="B2071" t="s">
        <v>271</v>
      </c>
      <c r="C2071" t="s">
        <v>26</v>
      </c>
      <c r="D2071">
        <v>7997</v>
      </c>
      <c r="E2071">
        <v>8145</v>
      </c>
      <c r="F2071" t="s">
        <v>272</v>
      </c>
      <c r="G2071">
        <v>4</v>
      </c>
      <c r="H2071" t="s">
        <v>35</v>
      </c>
      <c r="I2071" t="s">
        <v>36</v>
      </c>
      <c r="J2071">
        <v>40165</v>
      </c>
      <c r="K2071" t="s">
        <v>273</v>
      </c>
      <c r="L2071">
        <v>40015</v>
      </c>
      <c r="M2071" t="s">
        <v>79</v>
      </c>
      <c r="N2071" t="s">
        <v>274</v>
      </c>
      <c r="O2071" t="s">
        <v>69</v>
      </c>
      <c r="P2071">
        <v>3466539</v>
      </c>
      <c r="Q2071" t="s">
        <v>324</v>
      </c>
      <c r="R2071">
        <v>0</v>
      </c>
      <c r="S2071">
        <v>0</v>
      </c>
      <c r="T2071">
        <v>0</v>
      </c>
      <c r="U2071">
        <v>26.03</v>
      </c>
      <c r="V2071">
        <v>0</v>
      </c>
      <c r="W2071">
        <v>0</v>
      </c>
      <c r="X2071">
        <v>0</v>
      </c>
      <c r="Y2071">
        <v>0</v>
      </c>
    </row>
    <row r="2072" spans="1:25" x14ac:dyDescent="0.3">
      <c r="A2072">
        <v>331508</v>
      </c>
      <c r="B2072" t="s">
        <v>359</v>
      </c>
      <c r="C2072" t="s">
        <v>26</v>
      </c>
      <c r="D2072">
        <v>761</v>
      </c>
      <c r="E2072">
        <v>8162</v>
      </c>
      <c r="F2072" t="s">
        <v>1538</v>
      </c>
      <c r="G2072">
        <v>2</v>
      </c>
      <c r="H2072" t="s">
        <v>28</v>
      </c>
      <c r="I2072" t="s">
        <v>36</v>
      </c>
      <c r="J2072">
        <v>40589</v>
      </c>
      <c r="K2072" t="s">
        <v>359</v>
      </c>
      <c r="L2072">
        <v>40589</v>
      </c>
      <c r="M2072" t="s">
        <v>359</v>
      </c>
      <c r="N2072">
        <v>0</v>
      </c>
      <c r="O2072" t="s">
        <v>31</v>
      </c>
      <c r="P2072">
        <v>2322253</v>
      </c>
      <c r="Q2072" t="s">
        <v>238</v>
      </c>
      <c r="R2072">
        <v>1198.96</v>
      </c>
      <c r="S2072">
        <v>0</v>
      </c>
      <c r="T2072">
        <v>0</v>
      </c>
      <c r="U2072">
        <v>0</v>
      </c>
      <c r="V2072">
        <v>-6.85</v>
      </c>
      <c r="W2072">
        <v>0</v>
      </c>
      <c r="X2072">
        <v>0</v>
      </c>
      <c r="Y2072">
        <v>0</v>
      </c>
    </row>
    <row r="2073" spans="1:25" x14ac:dyDescent="0.3">
      <c r="A2073">
        <v>186104</v>
      </c>
      <c r="B2073" t="s">
        <v>1130</v>
      </c>
      <c r="C2073" t="s">
        <v>26</v>
      </c>
      <c r="D2073">
        <v>7994</v>
      </c>
      <c r="E2073">
        <v>8173</v>
      </c>
      <c r="F2073" t="s">
        <v>524</v>
      </c>
      <c r="G2073">
        <v>2</v>
      </c>
      <c r="H2073" t="s">
        <v>28</v>
      </c>
      <c r="I2073" t="s">
        <v>36</v>
      </c>
      <c r="J2073">
        <v>72954</v>
      </c>
      <c r="K2073" t="s">
        <v>525</v>
      </c>
      <c r="L2073">
        <v>72952</v>
      </c>
      <c r="M2073" t="s">
        <v>526</v>
      </c>
      <c r="N2073">
        <v>0</v>
      </c>
      <c r="O2073" t="s">
        <v>43</v>
      </c>
      <c r="P2073">
        <v>2387488</v>
      </c>
      <c r="Q2073" t="s">
        <v>527</v>
      </c>
      <c r="R2073">
        <v>165356.87</v>
      </c>
      <c r="S2073">
        <v>0</v>
      </c>
      <c r="T2073">
        <v>0</v>
      </c>
      <c r="U2073">
        <v>0</v>
      </c>
      <c r="V2073">
        <v>6289.55</v>
      </c>
      <c r="W2073">
        <v>0</v>
      </c>
      <c r="X2073">
        <v>0</v>
      </c>
      <c r="Y2073">
        <v>0</v>
      </c>
    </row>
    <row r="2074" spans="1:25" x14ac:dyDescent="0.3">
      <c r="A2074">
        <v>235536</v>
      </c>
      <c r="B2074" t="s">
        <v>105</v>
      </c>
      <c r="C2074" t="s">
        <v>26</v>
      </c>
      <c r="D2074">
        <v>7003</v>
      </c>
      <c r="E2074">
        <v>8148</v>
      </c>
      <c r="F2074" t="s">
        <v>106</v>
      </c>
      <c r="G2074">
        <v>2</v>
      </c>
      <c r="H2074" t="s">
        <v>28</v>
      </c>
      <c r="I2074" t="s">
        <v>36</v>
      </c>
      <c r="J2074">
        <v>40461</v>
      </c>
      <c r="K2074" t="s">
        <v>37</v>
      </c>
      <c r="L2074">
        <v>40461</v>
      </c>
      <c r="M2074" t="s">
        <v>37</v>
      </c>
      <c r="N2074">
        <v>0</v>
      </c>
      <c r="O2074" t="s">
        <v>31</v>
      </c>
      <c r="P2074">
        <v>3415239</v>
      </c>
      <c r="Q2074" t="s">
        <v>440</v>
      </c>
      <c r="R2074">
        <v>587.28</v>
      </c>
      <c r="S2074">
        <v>0</v>
      </c>
      <c r="T2074">
        <v>0</v>
      </c>
      <c r="U2074">
        <v>0</v>
      </c>
      <c r="V2074">
        <v>22.16</v>
      </c>
      <c r="W2074">
        <v>0</v>
      </c>
      <c r="X2074">
        <v>0</v>
      </c>
      <c r="Y2074">
        <v>0</v>
      </c>
    </row>
    <row r="2075" spans="1:25" x14ac:dyDescent="0.3">
      <c r="A2075">
        <v>103438</v>
      </c>
      <c r="B2075" t="s">
        <v>45</v>
      </c>
      <c r="C2075" t="s">
        <v>26</v>
      </c>
      <c r="D2075">
        <v>7670</v>
      </c>
      <c r="E2075">
        <v>8155</v>
      </c>
      <c r="F2075" t="s">
        <v>46</v>
      </c>
      <c r="G2075">
        <v>4</v>
      </c>
      <c r="H2075" t="s">
        <v>35</v>
      </c>
      <c r="I2075" t="s">
        <v>36</v>
      </c>
      <c r="J2075">
        <v>40206</v>
      </c>
      <c r="K2075" t="s">
        <v>47</v>
      </c>
      <c r="L2075">
        <v>40205</v>
      </c>
      <c r="M2075" t="s">
        <v>48</v>
      </c>
      <c r="N2075" t="s">
        <v>49</v>
      </c>
      <c r="O2075" t="s">
        <v>43</v>
      </c>
      <c r="P2075">
        <v>3976867</v>
      </c>
      <c r="Q2075" t="s">
        <v>636</v>
      </c>
      <c r="R2075">
        <v>8793.1</v>
      </c>
      <c r="S2075">
        <v>0</v>
      </c>
      <c r="T2075">
        <v>0</v>
      </c>
      <c r="U2075">
        <v>0</v>
      </c>
      <c r="V2075">
        <v>528.45000000000005</v>
      </c>
      <c r="W2075">
        <v>0</v>
      </c>
      <c r="X2075">
        <v>0</v>
      </c>
      <c r="Y2075">
        <v>0</v>
      </c>
    </row>
    <row r="2076" spans="1:25" x14ac:dyDescent="0.3">
      <c r="A2076">
        <v>34268</v>
      </c>
      <c r="B2076" t="s">
        <v>1539</v>
      </c>
      <c r="C2076" t="s">
        <v>26</v>
      </c>
      <c r="D2076">
        <v>877</v>
      </c>
      <c r="E2076">
        <v>8149</v>
      </c>
      <c r="F2076" t="s">
        <v>1540</v>
      </c>
      <c r="G2076">
        <v>3</v>
      </c>
      <c r="H2076" t="s">
        <v>53</v>
      </c>
      <c r="I2076" t="s">
        <v>29</v>
      </c>
      <c r="J2076">
        <v>72771</v>
      </c>
      <c r="K2076" t="s">
        <v>1541</v>
      </c>
      <c r="L2076">
        <v>72771</v>
      </c>
      <c r="M2076" t="s">
        <v>1541</v>
      </c>
      <c r="N2076" t="s">
        <v>1542</v>
      </c>
      <c r="O2076" t="s">
        <v>31</v>
      </c>
      <c r="P2076">
        <v>2292423</v>
      </c>
      <c r="Q2076" t="s">
        <v>64</v>
      </c>
      <c r="R2076">
        <v>737.14</v>
      </c>
      <c r="S2076">
        <v>0</v>
      </c>
      <c r="T2076">
        <v>0</v>
      </c>
      <c r="U2076">
        <v>0</v>
      </c>
      <c r="V2076">
        <v>56.78</v>
      </c>
      <c r="W2076">
        <v>0</v>
      </c>
      <c r="X2076">
        <v>0</v>
      </c>
      <c r="Y2076">
        <v>0</v>
      </c>
    </row>
    <row r="2077" spans="1:25" x14ac:dyDescent="0.3">
      <c r="A2077">
        <v>932193</v>
      </c>
      <c r="B2077" t="s">
        <v>582</v>
      </c>
      <c r="C2077" t="s">
        <v>26</v>
      </c>
      <c r="D2077">
        <v>7001</v>
      </c>
      <c r="E2077">
        <v>8149</v>
      </c>
      <c r="F2077" t="s">
        <v>583</v>
      </c>
      <c r="G2077">
        <v>3</v>
      </c>
      <c r="H2077" t="s">
        <v>53</v>
      </c>
      <c r="I2077" t="s">
        <v>29</v>
      </c>
      <c r="J2077">
        <v>1147</v>
      </c>
      <c r="K2077" t="s">
        <v>584</v>
      </c>
      <c r="L2077">
        <v>1147</v>
      </c>
      <c r="M2077" t="s">
        <v>584</v>
      </c>
      <c r="N2077" t="s">
        <v>585</v>
      </c>
      <c r="O2077" t="s">
        <v>43</v>
      </c>
      <c r="P2077">
        <v>3934569</v>
      </c>
      <c r="Q2077" t="s">
        <v>1161</v>
      </c>
      <c r="R2077">
        <v>85571.08</v>
      </c>
      <c r="S2077">
        <v>0</v>
      </c>
      <c r="T2077">
        <v>0</v>
      </c>
      <c r="U2077">
        <v>0</v>
      </c>
      <c r="V2077">
        <v>6128.4</v>
      </c>
      <c r="W2077">
        <v>0</v>
      </c>
      <c r="X2077">
        <v>0</v>
      </c>
      <c r="Y2077">
        <v>0</v>
      </c>
    </row>
    <row r="2078" spans="1:25" x14ac:dyDescent="0.3">
      <c r="A2078">
        <v>323805</v>
      </c>
      <c r="B2078" t="s">
        <v>951</v>
      </c>
      <c r="C2078" t="s">
        <v>26</v>
      </c>
      <c r="D2078">
        <v>7994</v>
      </c>
      <c r="E2078">
        <v>8149</v>
      </c>
      <c r="F2078" t="s">
        <v>952</v>
      </c>
      <c r="G2078">
        <v>4</v>
      </c>
      <c r="H2078" t="s">
        <v>35</v>
      </c>
      <c r="I2078" t="s">
        <v>29</v>
      </c>
      <c r="J2078">
        <v>314</v>
      </c>
      <c r="K2078" t="s">
        <v>803</v>
      </c>
      <c r="L2078">
        <v>314</v>
      </c>
      <c r="M2078" t="s">
        <v>803</v>
      </c>
      <c r="N2078" t="s">
        <v>804</v>
      </c>
      <c r="O2078" t="s">
        <v>43</v>
      </c>
      <c r="P2078">
        <v>2620110</v>
      </c>
      <c r="Q2078" t="s">
        <v>232</v>
      </c>
      <c r="R2078">
        <v>20107.080000000002</v>
      </c>
      <c r="S2078">
        <v>0</v>
      </c>
      <c r="T2078">
        <v>0</v>
      </c>
      <c r="U2078">
        <v>0</v>
      </c>
      <c r="V2078">
        <v>1636.12</v>
      </c>
      <c r="W2078">
        <v>0</v>
      </c>
      <c r="X2078">
        <v>0</v>
      </c>
      <c r="Y2078">
        <v>0</v>
      </c>
    </row>
    <row r="2079" spans="1:25" x14ac:dyDescent="0.3">
      <c r="A2079">
        <v>764140</v>
      </c>
      <c r="B2079" t="s">
        <v>1543</v>
      </c>
      <c r="C2079" t="s">
        <v>26</v>
      </c>
      <c r="D2079">
        <v>7001</v>
      </c>
      <c r="E2079">
        <v>8149</v>
      </c>
      <c r="F2079" t="s">
        <v>1544</v>
      </c>
      <c r="G2079">
        <v>2</v>
      </c>
      <c r="H2079" t="s">
        <v>28</v>
      </c>
      <c r="I2079" t="s">
        <v>29</v>
      </c>
      <c r="J2079">
        <v>40246</v>
      </c>
      <c r="K2079" t="s">
        <v>1545</v>
      </c>
      <c r="L2079">
        <v>40246</v>
      </c>
      <c r="M2079" t="s">
        <v>1545</v>
      </c>
      <c r="N2079">
        <v>0</v>
      </c>
      <c r="O2079" t="s">
        <v>31</v>
      </c>
      <c r="P2079">
        <v>2291870</v>
      </c>
      <c r="Q2079" t="s">
        <v>64</v>
      </c>
      <c r="R2079">
        <v>0</v>
      </c>
      <c r="S2079">
        <v>0</v>
      </c>
      <c r="T2079">
        <v>0</v>
      </c>
      <c r="U2079">
        <v>218.4</v>
      </c>
      <c r="V2079">
        <v>0</v>
      </c>
      <c r="W2079">
        <v>0</v>
      </c>
      <c r="X2079">
        <v>0</v>
      </c>
      <c r="Y2079">
        <v>10.89</v>
      </c>
    </row>
    <row r="2080" spans="1:25" x14ac:dyDescent="0.3">
      <c r="A2080">
        <v>203746</v>
      </c>
      <c r="B2080" t="s">
        <v>1546</v>
      </c>
      <c r="C2080" t="s">
        <v>26</v>
      </c>
      <c r="D2080">
        <v>7989</v>
      </c>
      <c r="E2080">
        <v>8149</v>
      </c>
      <c r="F2080" t="s">
        <v>1547</v>
      </c>
      <c r="G2080">
        <v>2</v>
      </c>
      <c r="H2080" t="s">
        <v>28</v>
      </c>
      <c r="I2080" t="s">
        <v>761</v>
      </c>
      <c r="J2080">
        <v>35000</v>
      </c>
      <c r="K2080" t="s">
        <v>762</v>
      </c>
      <c r="L2080">
        <v>35000</v>
      </c>
      <c r="M2080" t="s">
        <v>762</v>
      </c>
      <c r="N2080">
        <v>0</v>
      </c>
      <c r="O2080" t="s">
        <v>31</v>
      </c>
      <c r="P2080">
        <v>3676434</v>
      </c>
      <c r="Q2080" t="s">
        <v>286</v>
      </c>
      <c r="R2080">
        <v>0</v>
      </c>
      <c r="S2080">
        <v>0</v>
      </c>
      <c r="T2080">
        <v>0</v>
      </c>
      <c r="U2080">
        <v>122400</v>
      </c>
      <c r="V2080">
        <v>0</v>
      </c>
      <c r="W2080">
        <v>0</v>
      </c>
      <c r="X2080">
        <v>0</v>
      </c>
      <c r="Y2080">
        <v>0</v>
      </c>
    </row>
    <row r="2081" spans="1:25" x14ac:dyDescent="0.3">
      <c r="A2081">
        <v>868408</v>
      </c>
      <c r="B2081" t="s">
        <v>476</v>
      </c>
      <c r="C2081" t="s">
        <v>26</v>
      </c>
      <c r="D2081">
        <v>7003</v>
      </c>
      <c r="E2081">
        <v>8148</v>
      </c>
      <c r="F2081" t="s">
        <v>87</v>
      </c>
      <c r="G2081">
        <v>4</v>
      </c>
      <c r="H2081" t="s">
        <v>35</v>
      </c>
      <c r="I2081" t="s">
        <v>36</v>
      </c>
      <c r="J2081">
        <v>40461</v>
      </c>
      <c r="K2081" t="s">
        <v>37</v>
      </c>
      <c r="L2081">
        <v>40461</v>
      </c>
      <c r="M2081" t="s">
        <v>37</v>
      </c>
      <c r="N2081" t="s">
        <v>477</v>
      </c>
      <c r="O2081" t="s">
        <v>31</v>
      </c>
      <c r="P2081">
        <v>3678182</v>
      </c>
      <c r="Q2081" t="s">
        <v>1096</v>
      </c>
      <c r="R2081">
        <v>13136.39</v>
      </c>
      <c r="S2081">
        <v>3288.29</v>
      </c>
      <c r="T2081">
        <v>0</v>
      </c>
      <c r="U2081">
        <v>0</v>
      </c>
      <c r="V2081">
        <v>313.26</v>
      </c>
      <c r="W2081">
        <v>83.16</v>
      </c>
      <c r="X2081">
        <v>0</v>
      </c>
      <c r="Y2081">
        <v>0</v>
      </c>
    </row>
    <row r="2082" spans="1:25" x14ac:dyDescent="0.3">
      <c r="A2082">
        <v>638527</v>
      </c>
      <c r="B2082" t="s">
        <v>388</v>
      </c>
      <c r="C2082" t="s">
        <v>26</v>
      </c>
      <c r="D2082">
        <v>7003</v>
      </c>
      <c r="E2082">
        <v>8148</v>
      </c>
      <c r="F2082" t="s">
        <v>152</v>
      </c>
      <c r="G2082">
        <v>4</v>
      </c>
      <c r="H2082" t="s">
        <v>35</v>
      </c>
      <c r="I2082" t="s">
        <v>36</v>
      </c>
      <c r="J2082">
        <v>40461</v>
      </c>
      <c r="K2082" t="s">
        <v>37</v>
      </c>
      <c r="L2082">
        <v>40461</v>
      </c>
      <c r="M2082" t="s">
        <v>37</v>
      </c>
      <c r="N2082" t="s">
        <v>153</v>
      </c>
      <c r="O2082" t="s">
        <v>31</v>
      </c>
      <c r="P2082">
        <v>2042513</v>
      </c>
      <c r="Q2082" t="s">
        <v>39</v>
      </c>
      <c r="R2082">
        <v>44234.16</v>
      </c>
      <c r="S2082">
        <v>11112.04</v>
      </c>
      <c r="T2082">
        <v>0</v>
      </c>
      <c r="U2082">
        <v>0</v>
      </c>
      <c r="V2082">
        <v>2079.0100000000002</v>
      </c>
      <c r="W2082">
        <v>508.05</v>
      </c>
      <c r="X2082">
        <v>0</v>
      </c>
      <c r="Y2082">
        <v>0</v>
      </c>
    </row>
    <row r="2083" spans="1:25" x14ac:dyDescent="0.3">
      <c r="A2083">
        <v>497890</v>
      </c>
      <c r="B2083" t="s">
        <v>966</v>
      </c>
      <c r="C2083" t="s">
        <v>26</v>
      </c>
      <c r="D2083">
        <v>7670</v>
      </c>
      <c r="E2083">
        <v>8155</v>
      </c>
      <c r="F2083" t="s">
        <v>249</v>
      </c>
      <c r="G2083">
        <v>4</v>
      </c>
      <c r="H2083" t="s">
        <v>35</v>
      </c>
      <c r="I2083" t="s">
        <v>36</v>
      </c>
      <c r="J2083">
        <v>40206</v>
      </c>
      <c r="K2083" t="s">
        <v>47</v>
      </c>
      <c r="L2083">
        <v>40205</v>
      </c>
      <c r="M2083" t="s">
        <v>48</v>
      </c>
      <c r="N2083" t="s">
        <v>690</v>
      </c>
      <c r="O2083" t="s">
        <v>43</v>
      </c>
      <c r="P2083">
        <v>3658614</v>
      </c>
      <c r="Q2083" t="s">
        <v>457</v>
      </c>
      <c r="R2083">
        <v>187272.11</v>
      </c>
      <c r="S2083">
        <v>43684.49</v>
      </c>
      <c r="T2083">
        <v>0</v>
      </c>
      <c r="U2083">
        <v>0</v>
      </c>
      <c r="V2083">
        <v>3912.66</v>
      </c>
      <c r="W2083">
        <v>942.56</v>
      </c>
      <c r="X2083">
        <v>0</v>
      </c>
      <c r="Y2083">
        <v>0</v>
      </c>
    </row>
    <row r="2084" spans="1:25" x14ac:dyDescent="0.3">
      <c r="A2084">
        <v>103438</v>
      </c>
      <c r="B2084" t="s">
        <v>45</v>
      </c>
      <c r="C2084" t="s">
        <v>26</v>
      </c>
      <c r="D2084">
        <v>7670</v>
      </c>
      <c r="E2084">
        <v>8155</v>
      </c>
      <c r="F2084" t="s">
        <v>46</v>
      </c>
      <c r="G2084">
        <v>4</v>
      </c>
      <c r="H2084" t="s">
        <v>35</v>
      </c>
      <c r="I2084" t="s">
        <v>36</v>
      </c>
      <c r="J2084">
        <v>40206</v>
      </c>
      <c r="K2084" t="s">
        <v>47</v>
      </c>
      <c r="L2084">
        <v>40205</v>
      </c>
      <c r="M2084" t="s">
        <v>48</v>
      </c>
      <c r="N2084" t="s">
        <v>49</v>
      </c>
      <c r="O2084" t="s">
        <v>43</v>
      </c>
      <c r="P2084">
        <v>3901733</v>
      </c>
      <c r="Q2084" t="s">
        <v>848</v>
      </c>
      <c r="R2084">
        <v>1022488.98</v>
      </c>
      <c r="S2084">
        <v>57366.96</v>
      </c>
      <c r="T2084">
        <v>0</v>
      </c>
      <c r="U2084">
        <v>0</v>
      </c>
      <c r="V2084">
        <v>44927.55</v>
      </c>
      <c r="W2084">
        <v>2401.31</v>
      </c>
      <c r="X2084">
        <v>0</v>
      </c>
      <c r="Y2084">
        <v>0</v>
      </c>
    </row>
    <row r="2085" spans="1:25" x14ac:dyDescent="0.3">
      <c r="A2085">
        <v>857245</v>
      </c>
      <c r="B2085" t="s">
        <v>33</v>
      </c>
      <c r="C2085" t="s">
        <v>26</v>
      </c>
      <c r="D2085">
        <v>7003</v>
      </c>
      <c r="E2085">
        <v>8148</v>
      </c>
      <c r="F2085" t="s">
        <v>34</v>
      </c>
      <c r="G2085">
        <v>4</v>
      </c>
      <c r="H2085" t="s">
        <v>35</v>
      </c>
      <c r="I2085" t="s">
        <v>36</v>
      </c>
      <c r="J2085">
        <v>40461</v>
      </c>
      <c r="K2085" t="s">
        <v>37</v>
      </c>
      <c r="L2085">
        <v>40461</v>
      </c>
      <c r="M2085" t="s">
        <v>37</v>
      </c>
      <c r="N2085" t="s">
        <v>38</v>
      </c>
      <c r="O2085" t="s">
        <v>31</v>
      </c>
      <c r="P2085">
        <v>3498086</v>
      </c>
      <c r="Q2085" t="s">
        <v>638</v>
      </c>
      <c r="R2085">
        <v>88911.25</v>
      </c>
      <c r="S2085">
        <v>0</v>
      </c>
      <c r="T2085">
        <v>0</v>
      </c>
      <c r="U2085">
        <v>0</v>
      </c>
      <c r="V2085">
        <v>2435.4499999999998</v>
      </c>
      <c r="W2085">
        <v>0</v>
      </c>
      <c r="X2085">
        <v>0</v>
      </c>
      <c r="Y2085">
        <v>0</v>
      </c>
    </row>
    <row r="2086" spans="1:25" x14ac:dyDescent="0.3">
      <c r="A2086">
        <v>561339</v>
      </c>
      <c r="B2086" t="s">
        <v>422</v>
      </c>
      <c r="C2086" t="s">
        <v>26</v>
      </c>
      <c r="D2086">
        <v>7595</v>
      </c>
      <c r="E2086">
        <v>8149</v>
      </c>
      <c r="F2086" t="s">
        <v>52</v>
      </c>
      <c r="G2086">
        <v>4</v>
      </c>
      <c r="H2086" t="s">
        <v>35</v>
      </c>
      <c r="I2086" t="s">
        <v>29</v>
      </c>
      <c r="J2086">
        <v>72507</v>
      </c>
      <c r="K2086" t="s">
        <v>423</v>
      </c>
      <c r="L2086">
        <v>72480</v>
      </c>
      <c r="M2086" t="s">
        <v>130</v>
      </c>
      <c r="N2086" t="s">
        <v>55</v>
      </c>
      <c r="O2086" t="s">
        <v>43</v>
      </c>
      <c r="P2086">
        <v>2332104</v>
      </c>
      <c r="Q2086" t="s">
        <v>534</v>
      </c>
      <c r="R2086">
        <v>137720.78</v>
      </c>
      <c r="S2086">
        <v>34419.86</v>
      </c>
      <c r="T2086">
        <v>0</v>
      </c>
      <c r="U2086">
        <v>0</v>
      </c>
      <c r="V2086">
        <v>8299.34</v>
      </c>
      <c r="W2086">
        <v>2064.5</v>
      </c>
      <c r="X2086">
        <v>0</v>
      </c>
      <c r="Y2086">
        <v>0</v>
      </c>
    </row>
    <row r="2087" spans="1:25" x14ac:dyDescent="0.3">
      <c r="A2087">
        <v>871841</v>
      </c>
      <c r="B2087" t="s">
        <v>141</v>
      </c>
      <c r="C2087" t="s">
        <v>26</v>
      </c>
      <c r="D2087">
        <v>7670</v>
      </c>
      <c r="E2087">
        <v>8155</v>
      </c>
      <c r="F2087" t="s">
        <v>142</v>
      </c>
      <c r="G2087">
        <v>4</v>
      </c>
      <c r="H2087" t="s">
        <v>35</v>
      </c>
      <c r="I2087" t="s">
        <v>29</v>
      </c>
      <c r="J2087">
        <v>40206</v>
      </c>
      <c r="K2087" t="s">
        <v>47</v>
      </c>
      <c r="L2087">
        <v>40205</v>
      </c>
      <c r="M2087" t="s">
        <v>48</v>
      </c>
      <c r="N2087" t="s">
        <v>143</v>
      </c>
      <c r="O2087" t="s">
        <v>43</v>
      </c>
      <c r="P2087">
        <v>1503135</v>
      </c>
      <c r="Q2087" t="s">
        <v>609</v>
      </c>
      <c r="R2087">
        <v>37727.53</v>
      </c>
      <c r="S2087">
        <v>14868.44</v>
      </c>
      <c r="T2087">
        <v>0</v>
      </c>
      <c r="U2087">
        <v>0</v>
      </c>
      <c r="V2087">
        <v>1770.86</v>
      </c>
      <c r="W2087">
        <v>764.61</v>
      </c>
      <c r="X2087">
        <v>0</v>
      </c>
      <c r="Y2087">
        <v>0</v>
      </c>
    </row>
    <row r="2088" spans="1:25" x14ac:dyDescent="0.3">
      <c r="A2088">
        <v>950067</v>
      </c>
      <c r="B2088" t="s">
        <v>175</v>
      </c>
      <c r="C2088" t="s">
        <v>26</v>
      </c>
      <c r="D2088">
        <v>7001</v>
      </c>
      <c r="E2088">
        <v>8149</v>
      </c>
      <c r="F2088" t="s">
        <v>176</v>
      </c>
      <c r="G2088">
        <v>4</v>
      </c>
      <c r="H2088" t="s">
        <v>35</v>
      </c>
      <c r="I2088" t="s">
        <v>29</v>
      </c>
      <c r="J2088">
        <v>40083</v>
      </c>
      <c r="K2088" t="s">
        <v>177</v>
      </c>
      <c r="L2088">
        <v>40083</v>
      </c>
      <c r="M2088" t="s">
        <v>177</v>
      </c>
      <c r="N2088" t="s">
        <v>178</v>
      </c>
      <c r="O2088" t="s">
        <v>43</v>
      </c>
      <c r="P2088">
        <v>2681856</v>
      </c>
      <c r="Q2088" t="s">
        <v>265</v>
      </c>
      <c r="R2088">
        <v>33339.81</v>
      </c>
      <c r="S2088">
        <v>0</v>
      </c>
      <c r="T2088">
        <v>10486.94</v>
      </c>
      <c r="U2088">
        <v>13131</v>
      </c>
      <c r="V2088">
        <v>2849.13</v>
      </c>
      <c r="W2088">
        <v>0</v>
      </c>
      <c r="X2088">
        <v>783.22</v>
      </c>
      <c r="Y2088">
        <v>505.05</v>
      </c>
    </row>
    <row r="2089" spans="1:25" x14ac:dyDescent="0.3">
      <c r="A2089">
        <v>857245</v>
      </c>
      <c r="B2089" t="s">
        <v>33</v>
      </c>
      <c r="C2089" t="s">
        <v>26</v>
      </c>
      <c r="D2089">
        <v>7003</v>
      </c>
      <c r="E2089">
        <v>8148</v>
      </c>
      <c r="F2089" t="s">
        <v>34</v>
      </c>
      <c r="G2089">
        <v>4</v>
      </c>
      <c r="H2089" t="s">
        <v>35</v>
      </c>
      <c r="I2089" t="s">
        <v>36</v>
      </c>
      <c r="J2089">
        <v>40461</v>
      </c>
      <c r="K2089" t="s">
        <v>37</v>
      </c>
      <c r="L2089">
        <v>40461</v>
      </c>
      <c r="M2089" t="s">
        <v>37</v>
      </c>
      <c r="N2089" t="s">
        <v>38</v>
      </c>
      <c r="O2089" t="s">
        <v>31</v>
      </c>
      <c r="P2089">
        <v>2041440</v>
      </c>
      <c r="Q2089" t="s">
        <v>629</v>
      </c>
      <c r="R2089">
        <v>34078.28</v>
      </c>
      <c r="S2089">
        <v>8425.09</v>
      </c>
      <c r="T2089">
        <v>0</v>
      </c>
      <c r="U2089">
        <v>0</v>
      </c>
      <c r="V2089">
        <v>594.71</v>
      </c>
      <c r="W2089">
        <v>134</v>
      </c>
      <c r="X2089">
        <v>0</v>
      </c>
      <c r="Y2089">
        <v>0</v>
      </c>
    </row>
    <row r="2090" spans="1:25" x14ac:dyDescent="0.3">
      <c r="A2090">
        <v>497890</v>
      </c>
      <c r="B2090" t="s">
        <v>966</v>
      </c>
      <c r="C2090" t="s">
        <v>26</v>
      </c>
      <c r="D2090">
        <v>7670</v>
      </c>
      <c r="E2090">
        <v>8155</v>
      </c>
      <c r="F2090" t="s">
        <v>249</v>
      </c>
      <c r="G2090">
        <v>4</v>
      </c>
      <c r="H2090" t="s">
        <v>35</v>
      </c>
      <c r="I2090" t="s">
        <v>36</v>
      </c>
      <c r="J2090">
        <v>40206</v>
      </c>
      <c r="K2090" t="s">
        <v>47</v>
      </c>
      <c r="L2090">
        <v>40205</v>
      </c>
      <c r="M2090" t="s">
        <v>48</v>
      </c>
      <c r="N2090" t="s">
        <v>690</v>
      </c>
      <c r="O2090" t="s">
        <v>43</v>
      </c>
      <c r="P2090">
        <v>3746989</v>
      </c>
      <c r="Q2090" t="s">
        <v>122</v>
      </c>
      <c r="R2090">
        <v>844915.81</v>
      </c>
      <c r="S2090">
        <v>146091.92000000001</v>
      </c>
      <c r="T2090">
        <v>0</v>
      </c>
      <c r="U2090">
        <v>0</v>
      </c>
      <c r="V2090">
        <v>21442.240000000002</v>
      </c>
      <c r="W2090">
        <v>3471.08</v>
      </c>
      <c r="X2090">
        <v>0</v>
      </c>
      <c r="Y2090">
        <v>0</v>
      </c>
    </row>
    <row r="2091" spans="1:25" x14ac:dyDescent="0.3">
      <c r="A2091">
        <v>311029</v>
      </c>
      <c r="B2091" t="s">
        <v>752</v>
      </c>
      <c r="C2091" t="s">
        <v>26</v>
      </c>
      <c r="D2091">
        <v>7003</v>
      </c>
      <c r="E2091">
        <v>8148</v>
      </c>
      <c r="F2091" t="s">
        <v>648</v>
      </c>
      <c r="G2091">
        <v>4</v>
      </c>
      <c r="H2091" t="s">
        <v>35</v>
      </c>
      <c r="I2091" t="s">
        <v>36</v>
      </c>
      <c r="J2091">
        <v>40461</v>
      </c>
      <c r="K2091" t="s">
        <v>37</v>
      </c>
      <c r="L2091">
        <v>40461</v>
      </c>
      <c r="M2091" t="s">
        <v>37</v>
      </c>
      <c r="N2091" t="s">
        <v>649</v>
      </c>
      <c r="O2091" t="s">
        <v>31</v>
      </c>
      <c r="P2091">
        <v>3787181</v>
      </c>
      <c r="Q2091" t="s">
        <v>181</v>
      </c>
      <c r="R2091">
        <v>18648.39</v>
      </c>
      <c r="S2091">
        <v>2828.16</v>
      </c>
      <c r="T2091">
        <v>0</v>
      </c>
      <c r="U2091">
        <v>0</v>
      </c>
      <c r="V2091">
        <v>482.42</v>
      </c>
      <c r="W2091">
        <v>81.91</v>
      </c>
      <c r="X2091">
        <v>0</v>
      </c>
      <c r="Y2091">
        <v>0</v>
      </c>
    </row>
    <row r="2092" spans="1:25" x14ac:dyDescent="0.3">
      <c r="A2092">
        <v>877354</v>
      </c>
      <c r="B2092" t="s">
        <v>57</v>
      </c>
      <c r="C2092" t="s">
        <v>26</v>
      </c>
      <c r="D2092">
        <v>7595</v>
      </c>
      <c r="E2092">
        <v>8115</v>
      </c>
      <c r="F2092" t="s">
        <v>58</v>
      </c>
      <c r="G2092">
        <v>4</v>
      </c>
      <c r="H2092" t="s">
        <v>35</v>
      </c>
      <c r="I2092" t="s">
        <v>36</v>
      </c>
      <c r="J2092">
        <v>73354</v>
      </c>
      <c r="K2092" t="s">
        <v>59</v>
      </c>
      <c r="L2092">
        <v>73354</v>
      </c>
      <c r="M2092" t="s">
        <v>59</v>
      </c>
      <c r="N2092" t="s">
        <v>60</v>
      </c>
      <c r="O2092" t="s">
        <v>43</v>
      </c>
      <c r="P2092">
        <v>3700408</v>
      </c>
      <c r="Q2092" t="s">
        <v>229</v>
      </c>
      <c r="R2092">
        <v>51774.15</v>
      </c>
      <c r="S2092">
        <v>6512.68</v>
      </c>
      <c r="T2092">
        <v>6660.9</v>
      </c>
      <c r="U2092">
        <v>6672.24</v>
      </c>
      <c r="V2092">
        <v>2753.94</v>
      </c>
      <c r="W2092">
        <v>325.79000000000002</v>
      </c>
      <c r="X2092">
        <v>332.34</v>
      </c>
      <c r="Y2092">
        <v>0</v>
      </c>
    </row>
    <row r="2093" spans="1:25" x14ac:dyDescent="0.3">
      <c r="A2093">
        <v>497890</v>
      </c>
      <c r="B2093" t="s">
        <v>966</v>
      </c>
      <c r="C2093" t="s">
        <v>26</v>
      </c>
      <c r="D2093">
        <v>7670</v>
      </c>
      <c r="E2093">
        <v>8155</v>
      </c>
      <c r="F2093" t="s">
        <v>249</v>
      </c>
      <c r="G2093">
        <v>4</v>
      </c>
      <c r="H2093" t="s">
        <v>35</v>
      </c>
      <c r="I2093" t="s">
        <v>36</v>
      </c>
      <c r="J2093">
        <v>40206</v>
      </c>
      <c r="K2093" t="s">
        <v>47</v>
      </c>
      <c r="L2093">
        <v>40205</v>
      </c>
      <c r="M2093" t="s">
        <v>48</v>
      </c>
      <c r="N2093" t="s">
        <v>690</v>
      </c>
      <c r="O2093" t="s">
        <v>43</v>
      </c>
      <c r="P2093">
        <v>2041432</v>
      </c>
      <c r="Q2093" t="s">
        <v>629</v>
      </c>
      <c r="R2093">
        <v>146290.51</v>
      </c>
      <c r="S2093">
        <v>31524.15</v>
      </c>
      <c r="T2093">
        <v>0</v>
      </c>
      <c r="U2093">
        <v>0</v>
      </c>
      <c r="V2093">
        <v>3133.36</v>
      </c>
      <c r="W2093">
        <v>503.64</v>
      </c>
      <c r="X2093">
        <v>0</v>
      </c>
      <c r="Y2093">
        <v>0</v>
      </c>
    </row>
    <row r="2094" spans="1:25" x14ac:dyDescent="0.3">
      <c r="A2094">
        <v>877354</v>
      </c>
      <c r="B2094" t="s">
        <v>57</v>
      </c>
      <c r="C2094" t="s">
        <v>26</v>
      </c>
      <c r="D2094">
        <v>7595</v>
      </c>
      <c r="E2094">
        <v>8115</v>
      </c>
      <c r="F2094" t="s">
        <v>58</v>
      </c>
      <c r="G2094">
        <v>4</v>
      </c>
      <c r="H2094" t="s">
        <v>35</v>
      </c>
      <c r="I2094" t="s">
        <v>36</v>
      </c>
      <c r="J2094">
        <v>73354</v>
      </c>
      <c r="K2094" t="s">
        <v>59</v>
      </c>
      <c r="L2094">
        <v>73354</v>
      </c>
      <c r="M2094" t="s">
        <v>59</v>
      </c>
      <c r="N2094" t="s">
        <v>60</v>
      </c>
      <c r="O2094" t="s">
        <v>43</v>
      </c>
      <c r="P2094">
        <v>2342103</v>
      </c>
      <c r="Q2094" t="s">
        <v>978</v>
      </c>
      <c r="R2094">
        <v>232649.68</v>
      </c>
      <c r="S2094">
        <v>24914.400000000001</v>
      </c>
      <c r="T2094">
        <v>13068.93</v>
      </c>
      <c r="U2094">
        <v>26182.38</v>
      </c>
      <c r="V2094">
        <v>11361.13</v>
      </c>
      <c r="W2094">
        <v>1399.91</v>
      </c>
      <c r="X2094">
        <v>489.92</v>
      </c>
      <c r="Y2094">
        <v>715.16</v>
      </c>
    </row>
    <row r="2095" spans="1:25" x14ac:dyDescent="0.3">
      <c r="A2095">
        <v>183670</v>
      </c>
      <c r="B2095" t="s">
        <v>125</v>
      </c>
      <c r="C2095" t="s">
        <v>26</v>
      </c>
      <c r="D2095">
        <v>7992</v>
      </c>
      <c r="E2095">
        <v>8149</v>
      </c>
      <c r="F2095" t="s">
        <v>119</v>
      </c>
      <c r="G2095">
        <v>4</v>
      </c>
      <c r="H2095" t="s">
        <v>35</v>
      </c>
      <c r="I2095" t="s">
        <v>29</v>
      </c>
      <c r="J2095">
        <v>72448</v>
      </c>
      <c r="K2095" t="s">
        <v>126</v>
      </c>
      <c r="L2095">
        <v>72448</v>
      </c>
      <c r="M2095" t="s">
        <v>126</v>
      </c>
      <c r="N2095" t="s">
        <v>120</v>
      </c>
      <c r="O2095" t="s">
        <v>69</v>
      </c>
      <c r="P2095">
        <v>3787181</v>
      </c>
      <c r="Q2095" t="s">
        <v>181</v>
      </c>
      <c r="R2095">
        <v>12625.27</v>
      </c>
      <c r="S2095">
        <v>0</v>
      </c>
      <c r="T2095">
        <v>1649.52</v>
      </c>
      <c r="U2095">
        <v>4130.8</v>
      </c>
      <c r="V2095">
        <v>652.29999999999995</v>
      </c>
      <c r="W2095">
        <v>0</v>
      </c>
      <c r="X2095">
        <v>-86.38</v>
      </c>
      <c r="Y2095">
        <v>223.15</v>
      </c>
    </row>
    <row r="2096" spans="1:25" x14ac:dyDescent="0.3">
      <c r="A2096">
        <v>877354</v>
      </c>
      <c r="B2096" t="s">
        <v>57</v>
      </c>
      <c r="C2096" t="s">
        <v>26</v>
      </c>
      <c r="D2096">
        <v>7595</v>
      </c>
      <c r="E2096">
        <v>8115</v>
      </c>
      <c r="F2096" t="s">
        <v>58</v>
      </c>
      <c r="G2096">
        <v>4</v>
      </c>
      <c r="H2096" t="s">
        <v>35</v>
      </c>
      <c r="I2096" t="s">
        <v>36</v>
      </c>
      <c r="J2096">
        <v>73354</v>
      </c>
      <c r="K2096" t="s">
        <v>59</v>
      </c>
      <c r="L2096">
        <v>73354</v>
      </c>
      <c r="M2096" t="s">
        <v>59</v>
      </c>
      <c r="N2096" t="s">
        <v>60</v>
      </c>
      <c r="O2096" t="s">
        <v>43</v>
      </c>
      <c r="P2096">
        <v>3482296</v>
      </c>
      <c r="Q2096" t="s">
        <v>1286</v>
      </c>
      <c r="R2096">
        <v>97631.76</v>
      </c>
      <c r="S2096">
        <v>9924.65</v>
      </c>
      <c r="T2096">
        <v>24957.59</v>
      </c>
      <c r="U2096">
        <v>9375.0300000000007</v>
      </c>
      <c r="V2096">
        <v>15123.23</v>
      </c>
      <c r="W2096">
        <v>1212.17</v>
      </c>
      <c r="X2096">
        <v>2065.9299999999998</v>
      </c>
      <c r="Y2096">
        <v>0</v>
      </c>
    </row>
    <row r="2097" spans="1:25" x14ac:dyDescent="0.3">
      <c r="A2097">
        <v>721786</v>
      </c>
      <c r="B2097" t="s">
        <v>279</v>
      </c>
      <c r="C2097" t="s">
        <v>26</v>
      </c>
      <c r="D2097">
        <v>7003</v>
      </c>
      <c r="E2097">
        <v>8148</v>
      </c>
      <c r="F2097" t="s">
        <v>280</v>
      </c>
      <c r="G2097">
        <v>4</v>
      </c>
      <c r="H2097" t="s">
        <v>35</v>
      </c>
      <c r="I2097" t="s">
        <v>36</v>
      </c>
      <c r="J2097">
        <v>40461</v>
      </c>
      <c r="K2097" t="s">
        <v>37</v>
      </c>
      <c r="L2097">
        <v>40461</v>
      </c>
      <c r="M2097" t="s">
        <v>37</v>
      </c>
      <c r="N2097" t="s">
        <v>281</v>
      </c>
      <c r="O2097" t="s">
        <v>31</v>
      </c>
      <c r="P2097">
        <v>2042489</v>
      </c>
      <c r="Q2097" t="s">
        <v>111</v>
      </c>
      <c r="R2097">
        <v>58070.55</v>
      </c>
      <c r="S2097">
        <v>18776.150000000001</v>
      </c>
      <c r="T2097">
        <v>0</v>
      </c>
      <c r="U2097">
        <v>0</v>
      </c>
      <c r="V2097">
        <v>3623.77</v>
      </c>
      <c r="W2097">
        <v>1230.1600000000001</v>
      </c>
      <c r="X2097">
        <v>0</v>
      </c>
      <c r="Y2097">
        <v>0</v>
      </c>
    </row>
    <row r="2098" spans="1:25" x14ac:dyDescent="0.3">
      <c r="A2098">
        <v>715085</v>
      </c>
      <c r="B2098" t="s">
        <v>1548</v>
      </c>
      <c r="C2098" t="s">
        <v>26</v>
      </c>
      <c r="D2098">
        <v>7989</v>
      </c>
      <c r="E2098">
        <v>8149</v>
      </c>
      <c r="F2098" t="s">
        <v>1549</v>
      </c>
      <c r="G2098">
        <v>2</v>
      </c>
      <c r="H2098" t="s">
        <v>28</v>
      </c>
      <c r="I2098" t="s">
        <v>761</v>
      </c>
      <c r="J2098">
        <v>35000</v>
      </c>
      <c r="K2098" t="s">
        <v>762</v>
      </c>
      <c r="L2098">
        <v>35000</v>
      </c>
      <c r="M2098" t="s">
        <v>762</v>
      </c>
      <c r="N2098">
        <v>0</v>
      </c>
      <c r="O2098" t="s">
        <v>31</v>
      </c>
      <c r="P2098">
        <v>3676434</v>
      </c>
      <c r="Q2098" t="s">
        <v>286</v>
      </c>
      <c r="R2098">
        <v>155440</v>
      </c>
      <c r="S2098">
        <v>0</v>
      </c>
      <c r="T2098">
        <v>0</v>
      </c>
      <c r="U2098">
        <v>0</v>
      </c>
      <c r="V2098">
        <v>6373.2</v>
      </c>
      <c r="W2098">
        <v>0</v>
      </c>
      <c r="X2098">
        <v>0</v>
      </c>
      <c r="Y2098">
        <v>0</v>
      </c>
    </row>
    <row r="2099" spans="1:25" x14ac:dyDescent="0.3">
      <c r="A2099">
        <v>798126</v>
      </c>
      <c r="B2099" t="s">
        <v>1550</v>
      </c>
      <c r="C2099" t="s">
        <v>26</v>
      </c>
      <c r="D2099">
        <v>7994</v>
      </c>
      <c r="E2099">
        <v>8149</v>
      </c>
      <c r="F2099" t="s">
        <v>1551</v>
      </c>
      <c r="G2099">
        <v>4</v>
      </c>
      <c r="H2099" t="s">
        <v>35</v>
      </c>
      <c r="I2099" t="s">
        <v>29</v>
      </c>
      <c r="J2099">
        <v>40019</v>
      </c>
      <c r="K2099" t="s">
        <v>381</v>
      </c>
      <c r="L2099">
        <v>40018</v>
      </c>
      <c r="M2099" t="s">
        <v>381</v>
      </c>
      <c r="N2099" t="s">
        <v>1552</v>
      </c>
      <c r="O2099" t="s">
        <v>43</v>
      </c>
      <c r="P2099">
        <v>3911906</v>
      </c>
      <c r="Q2099" t="s">
        <v>702</v>
      </c>
      <c r="R2099">
        <v>2727.04</v>
      </c>
      <c r="S2099">
        <v>0</v>
      </c>
      <c r="T2099">
        <v>0</v>
      </c>
      <c r="U2099">
        <v>0</v>
      </c>
      <c r="V2099">
        <v>69.239999999999995</v>
      </c>
      <c r="W2099">
        <v>0</v>
      </c>
      <c r="X2099">
        <v>0</v>
      </c>
      <c r="Y2099">
        <v>0</v>
      </c>
    </row>
    <row r="2100" spans="1:25" x14ac:dyDescent="0.3">
      <c r="A2100">
        <v>855796</v>
      </c>
      <c r="B2100" t="s">
        <v>295</v>
      </c>
      <c r="C2100" t="s">
        <v>26</v>
      </c>
      <c r="D2100">
        <v>7003</v>
      </c>
      <c r="E2100">
        <v>8148</v>
      </c>
      <c r="F2100" t="s">
        <v>296</v>
      </c>
      <c r="G2100">
        <v>4</v>
      </c>
      <c r="H2100" t="s">
        <v>35</v>
      </c>
      <c r="I2100" t="s">
        <v>36</v>
      </c>
      <c r="J2100">
        <v>40461</v>
      </c>
      <c r="K2100" t="s">
        <v>37</v>
      </c>
      <c r="L2100">
        <v>40461</v>
      </c>
      <c r="M2100" t="s">
        <v>37</v>
      </c>
      <c r="N2100" t="s">
        <v>297</v>
      </c>
      <c r="O2100" t="s">
        <v>31</v>
      </c>
      <c r="P2100">
        <v>3960358</v>
      </c>
      <c r="Q2100" t="s">
        <v>503</v>
      </c>
      <c r="R2100">
        <v>130381.96</v>
      </c>
      <c r="S2100">
        <v>39431.67</v>
      </c>
      <c r="T2100">
        <v>0</v>
      </c>
      <c r="U2100">
        <v>0</v>
      </c>
      <c r="V2100">
        <v>6671</v>
      </c>
      <c r="W2100">
        <v>2065.25</v>
      </c>
      <c r="X2100">
        <v>0</v>
      </c>
      <c r="Y2100">
        <v>0</v>
      </c>
    </row>
    <row r="2101" spans="1:25" x14ac:dyDescent="0.3">
      <c r="A2101">
        <v>659378</v>
      </c>
      <c r="B2101" t="s">
        <v>689</v>
      </c>
      <c r="C2101" t="s">
        <v>26</v>
      </c>
      <c r="D2101">
        <v>7670</v>
      </c>
      <c r="E2101">
        <v>8155</v>
      </c>
      <c r="F2101" t="s">
        <v>249</v>
      </c>
      <c r="G2101">
        <v>4</v>
      </c>
      <c r="H2101" t="s">
        <v>35</v>
      </c>
      <c r="I2101" t="s">
        <v>36</v>
      </c>
      <c r="J2101">
        <v>40206</v>
      </c>
      <c r="K2101" t="s">
        <v>47</v>
      </c>
      <c r="L2101">
        <v>40205</v>
      </c>
      <c r="M2101" t="s">
        <v>48</v>
      </c>
      <c r="N2101" t="s">
        <v>690</v>
      </c>
      <c r="O2101" t="s">
        <v>43</v>
      </c>
      <c r="P2101">
        <v>3408291</v>
      </c>
      <c r="Q2101" t="s">
        <v>487</v>
      </c>
      <c r="R2101">
        <v>388686.18</v>
      </c>
      <c r="S2101">
        <v>60435</v>
      </c>
      <c r="T2101">
        <v>0</v>
      </c>
      <c r="U2101">
        <v>0</v>
      </c>
      <c r="V2101">
        <v>11965.64</v>
      </c>
      <c r="W2101">
        <v>-2307.7800000000002</v>
      </c>
      <c r="X2101">
        <v>0</v>
      </c>
      <c r="Y2101">
        <v>-378.39</v>
      </c>
    </row>
    <row r="2102" spans="1:25" x14ac:dyDescent="0.3">
      <c r="A2102">
        <v>730203</v>
      </c>
      <c r="B2102" t="s">
        <v>160</v>
      </c>
      <c r="C2102" t="s">
        <v>26</v>
      </c>
      <c r="D2102">
        <v>7995</v>
      </c>
      <c r="E2102">
        <v>8113</v>
      </c>
      <c r="F2102" t="s">
        <v>109</v>
      </c>
      <c r="G2102">
        <v>3</v>
      </c>
      <c r="H2102" t="s">
        <v>53</v>
      </c>
      <c r="I2102" t="s">
        <v>36</v>
      </c>
      <c r="J2102">
        <v>40558</v>
      </c>
      <c r="K2102" t="s">
        <v>73</v>
      </c>
      <c r="L2102">
        <v>40558</v>
      </c>
      <c r="M2102" t="s">
        <v>73</v>
      </c>
      <c r="N2102" t="s">
        <v>110</v>
      </c>
      <c r="O2102" t="s">
        <v>69</v>
      </c>
      <c r="P2102">
        <v>2291870</v>
      </c>
      <c r="Q2102" t="s">
        <v>64</v>
      </c>
      <c r="R2102">
        <v>921.43</v>
      </c>
      <c r="S2102">
        <v>0</v>
      </c>
      <c r="T2102">
        <v>0</v>
      </c>
      <c r="U2102">
        <v>0</v>
      </c>
      <c r="V2102">
        <v>38.25</v>
      </c>
      <c r="W2102">
        <v>0</v>
      </c>
      <c r="X2102">
        <v>0</v>
      </c>
      <c r="Y2102">
        <v>0</v>
      </c>
    </row>
    <row r="2103" spans="1:25" x14ac:dyDescent="0.3">
      <c r="A2103">
        <v>763861</v>
      </c>
      <c r="B2103" t="s">
        <v>1143</v>
      </c>
      <c r="C2103" t="s">
        <v>26</v>
      </c>
      <c r="D2103">
        <v>7994</v>
      </c>
      <c r="E2103">
        <v>8149</v>
      </c>
      <c r="F2103" t="s">
        <v>1144</v>
      </c>
      <c r="G2103">
        <v>2</v>
      </c>
      <c r="H2103" t="s">
        <v>28</v>
      </c>
      <c r="I2103" t="s">
        <v>29</v>
      </c>
      <c r="J2103">
        <v>72192</v>
      </c>
      <c r="K2103" t="s">
        <v>597</v>
      </c>
      <c r="L2103">
        <v>72192</v>
      </c>
      <c r="M2103" t="s">
        <v>597</v>
      </c>
      <c r="N2103">
        <v>0</v>
      </c>
      <c r="O2103" t="s">
        <v>43</v>
      </c>
      <c r="P2103">
        <v>2387298</v>
      </c>
      <c r="Q2103" t="s">
        <v>876</v>
      </c>
      <c r="R2103">
        <v>451.44</v>
      </c>
      <c r="S2103">
        <v>0</v>
      </c>
      <c r="T2103">
        <v>0</v>
      </c>
      <c r="U2103">
        <v>1368</v>
      </c>
      <c r="V2103">
        <v>21.2</v>
      </c>
      <c r="W2103">
        <v>0</v>
      </c>
      <c r="X2103">
        <v>0</v>
      </c>
      <c r="Y2103">
        <v>77.260000000000005</v>
      </c>
    </row>
    <row r="2104" spans="1:25" x14ac:dyDescent="0.3">
      <c r="A2104">
        <v>274982</v>
      </c>
      <c r="B2104" t="s">
        <v>180</v>
      </c>
      <c r="C2104" t="s">
        <v>26</v>
      </c>
      <c r="D2104">
        <v>7003</v>
      </c>
      <c r="E2104">
        <v>8148</v>
      </c>
      <c r="F2104" t="s">
        <v>116</v>
      </c>
      <c r="G2104">
        <v>3</v>
      </c>
      <c r="H2104" t="s">
        <v>53</v>
      </c>
      <c r="I2104" t="s">
        <v>36</v>
      </c>
      <c r="J2104">
        <v>40461</v>
      </c>
      <c r="K2104" t="s">
        <v>37</v>
      </c>
      <c r="L2104">
        <v>40461</v>
      </c>
      <c r="M2104" t="s">
        <v>37</v>
      </c>
      <c r="N2104" t="s">
        <v>117</v>
      </c>
      <c r="O2104" t="s">
        <v>31</v>
      </c>
      <c r="P2104">
        <v>3555158</v>
      </c>
      <c r="Q2104" t="s">
        <v>510</v>
      </c>
      <c r="R2104">
        <v>86858.84</v>
      </c>
      <c r="S2104">
        <v>26980.799999999999</v>
      </c>
      <c r="T2104">
        <v>0</v>
      </c>
      <c r="U2104">
        <v>0</v>
      </c>
      <c r="V2104">
        <v>5093.67</v>
      </c>
      <c r="W2104">
        <v>1596.83</v>
      </c>
      <c r="X2104">
        <v>0</v>
      </c>
      <c r="Y2104">
        <v>0</v>
      </c>
    </row>
    <row r="2105" spans="1:25" x14ac:dyDescent="0.3">
      <c r="A2105">
        <v>274982</v>
      </c>
      <c r="B2105" t="s">
        <v>180</v>
      </c>
      <c r="C2105" t="s">
        <v>26</v>
      </c>
      <c r="D2105">
        <v>7003</v>
      </c>
      <c r="E2105">
        <v>8148</v>
      </c>
      <c r="F2105" t="s">
        <v>116</v>
      </c>
      <c r="G2105">
        <v>3</v>
      </c>
      <c r="H2105" t="s">
        <v>53</v>
      </c>
      <c r="I2105" t="s">
        <v>36</v>
      </c>
      <c r="J2105">
        <v>40461</v>
      </c>
      <c r="K2105" t="s">
        <v>37</v>
      </c>
      <c r="L2105">
        <v>40461</v>
      </c>
      <c r="M2105" t="s">
        <v>37</v>
      </c>
      <c r="N2105" t="s">
        <v>117</v>
      </c>
      <c r="O2105" t="s">
        <v>31</v>
      </c>
      <c r="P2105">
        <v>2042950</v>
      </c>
      <c r="Q2105" t="s">
        <v>107</v>
      </c>
      <c r="R2105">
        <v>690995.56</v>
      </c>
      <c r="S2105">
        <v>287867.96000000002</v>
      </c>
      <c r="T2105">
        <v>0</v>
      </c>
      <c r="U2105">
        <v>0</v>
      </c>
      <c r="V2105">
        <v>34063.919999999998</v>
      </c>
      <c r="W2105">
        <v>17279.37</v>
      </c>
      <c r="X2105">
        <v>0</v>
      </c>
      <c r="Y2105">
        <v>0</v>
      </c>
    </row>
    <row r="2106" spans="1:25" x14ac:dyDescent="0.3">
      <c r="A2106">
        <v>182499</v>
      </c>
      <c r="B2106" t="s">
        <v>244</v>
      </c>
      <c r="C2106" t="s">
        <v>26</v>
      </c>
      <c r="D2106">
        <v>7003</v>
      </c>
      <c r="E2106">
        <v>8148</v>
      </c>
      <c r="F2106" t="s">
        <v>245</v>
      </c>
      <c r="G2106">
        <v>2</v>
      </c>
      <c r="H2106" t="s">
        <v>28</v>
      </c>
      <c r="I2106" t="s">
        <v>36</v>
      </c>
      <c r="J2106">
        <v>40461</v>
      </c>
      <c r="K2106" t="s">
        <v>37</v>
      </c>
      <c r="L2106">
        <v>40461</v>
      </c>
      <c r="M2106" t="s">
        <v>37</v>
      </c>
      <c r="N2106">
        <v>0</v>
      </c>
      <c r="O2106" t="s">
        <v>31</v>
      </c>
      <c r="P2106">
        <v>3787199</v>
      </c>
      <c r="Q2106" t="s">
        <v>181</v>
      </c>
      <c r="R2106">
        <v>50016.3</v>
      </c>
      <c r="S2106">
        <v>7145.2</v>
      </c>
      <c r="T2106">
        <v>0</v>
      </c>
      <c r="U2106">
        <v>0</v>
      </c>
      <c r="V2106">
        <v>3254.62</v>
      </c>
      <c r="W2106">
        <v>479.32</v>
      </c>
      <c r="X2106">
        <v>0</v>
      </c>
      <c r="Y2106">
        <v>0</v>
      </c>
    </row>
    <row r="2107" spans="1:25" x14ac:dyDescent="0.3">
      <c r="A2107">
        <v>763097</v>
      </c>
      <c r="B2107" t="s">
        <v>1215</v>
      </c>
      <c r="C2107" t="s">
        <v>26</v>
      </c>
      <c r="D2107">
        <v>200</v>
      </c>
      <c r="E2107">
        <v>8149</v>
      </c>
      <c r="F2107" t="s">
        <v>1216</v>
      </c>
      <c r="G2107">
        <v>2</v>
      </c>
      <c r="H2107" t="s">
        <v>28</v>
      </c>
      <c r="I2107" t="s">
        <v>29</v>
      </c>
      <c r="J2107">
        <v>21211</v>
      </c>
      <c r="K2107" t="s">
        <v>831</v>
      </c>
      <c r="L2107">
        <v>21211</v>
      </c>
      <c r="M2107" t="s">
        <v>831</v>
      </c>
      <c r="N2107">
        <v>0</v>
      </c>
      <c r="O2107" t="s">
        <v>31</v>
      </c>
      <c r="P2107">
        <v>2292423</v>
      </c>
      <c r="Q2107" t="s">
        <v>64</v>
      </c>
      <c r="R2107">
        <v>16940</v>
      </c>
      <c r="S2107">
        <v>0</v>
      </c>
      <c r="T2107">
        <v>0</v>
      </c>
      <c r="U2107">
        <v>0</v>
      </c>
      <c r="V2107">
        <v>760.47</v>
      </c>
      <c r="W2107">
        <v>0</v>
      </c>
      <c r="X2107">
        <v>0</v>
      </c>
      <c r="Y2107">
        <v>0</v>
      </c>
    </row>
    <row r="2108" spans="1:25" x14ac:dyDescent="0.3">
      <c r="A2108">
        <v>863417</v>
      </c>
      <c r="B2108" t="s">
        <v>481</v>
      </c>
      <c r="C2108" t="s">
        <v>26</v>
      </c>
      <c r="D2108">
        <v>7003</v>
      </c>
      <c r="E2108">
        <v>8148</v>
      </c>
      <c r="F2108" t="s">
        <v>482</v>
      </c>
      <c r="G2108">
        <v>4</v>
      </c>
      <c r="H2108" t="s">
        <v>35</v>
      </c>
      <c r="I2108" t="s">
        <v>36</v>
      </c>
      <c r="J2108">
        <v>40461</v>
      </c>
      <c r="K2108" t="s">
        <v>37</v>
      </c>
      <c r="L2108">
        <v>40461</v>
      </c>
      <c r="M2108" t="s">
        <v>37</v>
      </c>
      <c r="N2108" t="s">
        <v>483</v>
      </c>
      <c r="O2108" t="s">
        <v>31</v>
      </c>
      <c r="P2108">
        <v>2381812</v>
      </c>
      <c r="Q2108" t="s">
        <v>650</v>
      </c>
      <c r="R2108">
        <v>54156.84</v>
      </c>
      <c r="S2108">
        <v>51673.65</v>
      </c>
      <c r="T2108">
        <v>0</v>
      </c>
      <c r="U2108">
        <v>0</v>
      </c>
      <c r="V2108">
        <v>1689.23</v>
      </c>
      <c r="W2108">
        <v>1617.8</v>
      </c>
      <c r="X2108">
        <v>0</v>
      </c>
      <c r="Y2108">
        <v>0</v>
      </c>
    </row>
    <row r="2109" spans="1:25" x14ac:dyDescent="0.3">
      <c r="A2109">
        <v>761129</v>
      </c>
      <c r="B2109" t="s">
        <v>1553</v>
      </c>
      <c r="C2109" t="s">
        <v>26</v>
      </c>
      <c r="D2109">
        <v>7001</v>
      </c>
      <c r="E2109">
        <v>8149</v>
      </c>
      <c r="F2109" t="s">
        <v>1554</v>
      </c>
      <c r="G2109">
        <v>2</v>
      </c>
      <c r="H2109" t="s">
        <v>28</v>
      </c>
      <c r="I2109" t="s">
        <v>29</v>
      </c>
      <c r="J2109">
        <v>40853</v>
      </c>
      <c r="K2109" t="s">
        <v>1555</v>
      </c>
      <c r="L2109">
        <v>40853</v>
      </c>
      <c r="M2109" t="s">
        <v>1555</v>
      </c>
      <c r="N2109">
        <v>0</v>
      </c>
      <c r="O2109" t="s">
        <v>31</v>
      </c>
      <c r="P2109">
        <v>3781796</v>
      </c>
      <c r="Q2109" t="s">
        <v>246</v>
      </c>
      <c r="R2109">
        <v>1422.72</v>
      </c>
      <c r="S2109">
        <v>0</v>
      </c>
      <c r="T2109">
        <v>0</v>
      </c>
      <c r="U2109">
        <v>0</v>
      </c>
      <c r="V2109">
        <v>77.7</v>
      </c>
      <c r="W2109">
        <v>0</v>
      </c>
      <c r="X2109">
        <v>0</v>
      </c>
      <c r="Y2109">
        <v>0</v>
      </c>
    </row>
    <row r="2110" spans="1:25" x14ac:dyDescent="0.3">
      <c r="A2110">
        <v>870905</v>
      </c>
      <c r="B2110" t="s">
        <v>71</v>
      </c>
      <c r="C2110" t="s">
        <v>26</v>
      </c>
      <c r="D2110">
        <v>7995</v>
      </c>
      <c r="E2110">
        <v>8113</v>
      </c>
      <c r="F2110" t="s">
        <v>72</v>
      </c>
      <c r="G2110">
        <v>4</v>
      </c>
      <c r="H2110" t="s">
        <v>35</v>
      </c>
      <c r="I2110" t="s">
        <v>36</v>
      </c>
      <c r="J2110">
        <v>40558</v>
      </c>
      <c r="K2110" t="s">
        <v>73</v>
      </c>
      <c r="L2110">
        <v>40558</v>
      </c>
      <c r="M2110" t="s">
        <v>73</v>
      </c>
      <c r="N2110" t="s">
        <v>74</v>
      </c>
      <c r="O2110" t="s">
        <v>69</v>
      </c>
      <c r="P2110">
        <v>1559434</v>
      </c>
      <c r="Q2110" t="s">
        <v>199</v>
      </c>
      <c r="R2110">
        <v>52695.37</v>
      </c>
      <c r="S2110">
        <v>19061.580000000002</v>
      </c>
      <c r="T2110">
        <v>0</v>
      </c>
      <c r="U2110">
        <v>0</v>
      </c>
      <c r="V2110">
        <v>3051.24</v>
      </c>
      <c r="W2110">
        <v>1093.98</v>
      </c>
      <c r="X2110">
        <v>0</v>
      </c>
      <c r="Y2110">
        <v>0</v>
      </c>
    </row>
    <row r="2111" spans="1:25" x14ac:dyDescent="0.3">
      <c r="A2111">
        <v>286253</v>
      </c>
      <c r="B2111" t="s">
        <v>319</v>
      </c>
      <c r="C2111" t="s">
        <v>26</v>
      </c>
      <c r="D2111">
        <v>7003</v>
      </c>
      <c r="E2111">
        <v>8148</v>
      </c>
      <c r="F2111" t="s">
        <v>320</v>
      </c>
      <c r="G2111">
        <v>4</v>
      </c>
      <c r="H2111" t="s">
        <v>35</v>
      </c>
      <c r="I2111" t="s">
        <v>36</v>
      </c>
      <c r="J2111">
        <v>40461</v>
      </c>
      <c r="K2111" t="s">
        <v>37</v>
      </c>
      <c r="L2111">
        <v>40461</v>
      </c>
      <c r="M2111" t="s">
        <v>37</v>
      </c>
      <c r="N2111" t="s">
        <v>321</v>
      </c>
      <c r="O2111" t="s">
        <v>31</v>
      </c>
      <c r="P2111">
        <v>3465937</v>
      </c>
      <c r="Q2111" t="s">
        <v>124</v>
      </c>
      <c r="R2111">
        <v>10587.71</v>
      </c>
      <c r="S2111">
        <v>1646.32</v>
      </c>
      <c r="T2111">
        <v>0</v>
      </c>
      <c r="U2111">
        <v>0</v>
      </c>
      <c r="V2111">
        <v>264.47000000000003</v>
      </c>
      <c r="W2111">
        <v>28.61</v>
      </c>
      <c r="X2111">
        <v>0</v>
      </c>
      <c r="Y2111">
        <v>0</v>
      </c>
    </row>
    <row r="2112" spans="1:25" x14ac:dyDescent="0.3">
      <c r="A2112">
        <v>235536</v>
      </c>
      <c r="B2112" t="s">
        <v>105</v>
      </c>
      <c r="C2112" t="s">
        <v>26</v>
      </c>
      <c r="D2112">
        <v>7003</v>
      </c>
      <c r="E2112">
        <v>8148</v>
      </c>
      <c r="F2112" t="s">
        <v>106</v>
      </c>
      <c r="G2112">
        <v>2</v>
      </c>
      <c r="H2112" t="s">
        <v>28</v>
      </c>
      <c r="I2112" t="s">
        <v>36</v>
      </c>
      <c r="J2112">
        <v>40461</v>
      </c>
      <c r="K2112" t="s">
        <v>37</v>
      </c>
      <c r="L2112">
        <v>40461</v>
      </c>
      <c r="M2112" t="s">
        <v>37</v>
      </c>
      <c r="N2112">
        <v>0</v>
      </c>
      <c r="O2112" t="s">
        <v>31</v>
      </c>
      <c r="P2112">
        <v>2292423</v>
      </c>
      <c r="Q2112" t="s">
        <v>64</v>
      </c>
      <c r="R2112">
        <v>5644.8</v>
      </c>
      <c r="S2112">
        <v>2419.1999999999998</v>
      </c>
      <c r="T2112">
        <v>0</v>
      </c>
      <c r="U2112">
        <v>0</v>
      </c>
      <c r="V2112">
        <v>812.09</v>
      </c>
      <c r="W2112">
        <v>347.39</v>
      </c>
      <c r="X2112">
        <v>0</v>
      </c>
      <c r="Y2112">
        <v>0</v>
      </c>
    </row>
    <row r="2113" spans="1:25" x14ac:dyDescent="0.3">
      <c r="A2113">
        <v>248350</v>
      </c>
      <c r="B2113" t="s">
        <v>151</v>
      </c>
      <c r="C2113" t="s">
        <v>26</v>
      </c>
      <c r="D2113">
        <v>7003</v>
      </c>
      <c r="E2113">
        <v>8148</v>
      </c>
      <c r="F2113" t="s">
        <v>152</v>
      </c>
      <c r="G2113">
        <v>3</v>
      </c>
      <c r="H2113" t="s">
        <v>53</v>
      </c>
      <c r="I2113" t="s">
        <v>36</v>
      </c>
      <c r="J2113">
        <v>40461</v>
      </c>
      <c r="K2113" t="s">
        <v>37</v>
      </c>
      <c r="L2113">
        <v>40461</v>
      </c>
      <c r="M2113" t="s">
        <v>37</v>
      </c>
      <c r="N2113" t="s">
        <v>153</v>
      </c>
      <c r="O2113" t="s">
        <v>31</v>
      </c>
      <c r="P2113">
        <v>3280971</v>
      </c>
      <c r="Q2113" t="s">
        <v>75</v>
      </c>
      <c r="R2113">
        <v>14068.84</v>
      </c>
      <c r="S2113">
        <v>0</v>
      </c>
      <c r="T2113">
        <v>0</v>
      </c>
      <c r="U2113">
        <v>0</v>
      </c>
      <c r="V2113">
        <v>144.83000000000001</v>
      </c>
      <c r="W2113">
        <v>0</v>
      </c>
      <c r="X2113">
        <v>0</v>
      </c>
      <c r="Y2113">
        <v>0</v>
      </c>
    </row>
    <row r="2114" spans="1:25" x14ac:dyDescent="0.3">
      <c r="A2114">
        <v>387979</v>
      </c>
      <c r="B2114" t="s">
        <v>1556</v>
      </c>
      <c r="C2114" t="s">
        <v>26</v>
      </c>
      <c r="D2114">
        <v>7595</v>
      </c>
      <c r="E2114">
        <v>8115</v>
      </c>
      <c r="F2114" t="s">
        <v>519</v>
      </c>
      <c r="G2114">
        <v>2</v>
      </c>
      <c r="H2114" t="s">
        <v>28</v>
      </c>
      <c r="I2114" t="s">
        <v>36</v>
      </c>
      <c r="J2114">
        <v>72506</v>
      </c>
      <c r="K2114" t="s">
        <v>544</v>
      </c>
      <c r="L2114">
        <v>72480</v>
      </c>
      <c r="M2114" t="s">
        <v>130</v>
      </c>
      <c r="N2114">
        <v>0</v>
      </c>
      <c r="O2114" t="s">
        <v>43</v>
      </c>
      <c r="P2114">
        <v>2624161</v>
      </c>
      <c r="Q2114" t="s">
        <v>660</v>
      </c>
      <c r="R2114">
        <v>756.76</v>
      </c>
      <c r="S2114">
        <v>0</v>
      </c>
      <c r="T2114">
        <v>0</v>
      </c>
      <c r="U2114">
        <v>0</v>
      </c>
      <c r="V2114">
        <v>60.12</v>
      </c>
      <c r="W2114">
        <v>0</v>
      </c>
      <c r="X2114">
        <v>0</v>
      </c>
      <c r="Y2114">
        <v>0</v>
      </c>
    </row>
    <row r="2115" spans="1:25" x14ac:dyDescent="0.3">
      <c r="A2115">
        <v>713710</v>
      </c>
      <c r="B2115" t="s">
        <v>745</v>
      </c>
      <c r="C2115" t="s">
        <v>26</v>
      </c>
      <c r="D2115">
        <v>7001</v>
      </c>
      <c r="E2115">
        <v>8149</v>
      </c>
      <c r="F2115" t="s">
        <v>172</v>
      </c>
      <c r="G2115">
        <v>2</v>
      </c>
      <c r="H2115" t="s">
        <v>28</v>
      </c>
      <c r="I2115" t="s">
        <v>29</v>
      </c>
      <c r="J2115">
        <v>21373</v>
      </c>
      <c r="K2115" t="s">
        <v>30</v>
      </c>
      <c r="L2115">
        <v>21373</v>
      </c>
      <c r="M2115" t="s">
        <v>30</v>
      </c>
      <c r="N2115">
        <v>0</v>
      </c>
      <c r="O2115" t="s">
        <v>31</v>
      </c>
      <c r="P2115">
        <v>2292423</v>
      </c>
      <c r="Q2115" t="s">
        <v>64</v>
      </c>
      <c r="R2115">
        <v>3089.52</v>
      </c>
      <c r="S2115">
        <v>0</v>
      </c>
      <c r="T2115">
        <v>605</v>
      </c>
      <c r="U2115">
        <v>0</v>
      </c>
      <c r="V2115">
        <v>200.36</v>
      </c>
      <c r="W2115">
        <v>0</v>
      </c>
      <c r="X2115">
        <v>27.17</v>
      </c>
      <c r="Y2115">
        <v>0</v>
      </c>
    </row>
    <row r="2116" spans="1:25" x14ac:dyDescent="0.3">
      <c r="A2116">
        <v>763439</v>
      </c>
      <c r="B2116" t="s">
        <v>1195</v>
      </c>
      <c r="C2116" t="s">
        <v>26</v>
      </c>
      <c r="D2116">
        <v>7001</v>
      </c>
      <c r="E2116">
        <v>8149</v>
      </c>
      <c r="F2116" t="s">
        <v>1196</v>
      </c>
      <c r="G2116">
        <v>2</v>
      </c>
      <c r="H2116" t="s">
        <v>28</v>
      </c>
      <c r="I2116" t="s">
        <v>29</v>
      </c>
      <c r="J2116">
        <v>40560</v>
      </c>
      <c r="K2116" t="s">
        <v>1197</v>
      </c>
      <c r="L2116">
        <v>40560</v>
      </c>
      <c r="M2116" t="s">
        <v>1197</v>
      </c>
      <c r="N2116">
        <v>0</v>
      </c>
      <c r="O2116" t="s">
        <v>31</v>
      </c>
      <c r="P2116">
        <v>2654705</v>
      </c>
      <c r="Q2116" t="s">
        <v>1533</v>
      </c>
      <c r="R2116">
        <v>11895.92</v>
      </c>
      <c r="S2116">
        <v>0</v>
      </c>
      <c r="T2116">
        <v>0</v>
      </c>
      <c r="U2116">
        <v>0</v>
      </c>
      <c r="V2116">
        <v>857.94</v>
      </c>
      <c r="W2116">
        <v>0</v>
      </c>
      <c r="X2116">
        <v>0</v>
      </c>
      <c r="Y2116">
        <v>0</v>
      </c>
    </row>
    <row r="2117" spans="1:25" x14ac:dyDescent="0.3">
      <c r="A2117">
        <v>538019</v>
      </c>
      <c r="B2117" t="s">
        <v>331</v>
      </c>
      <c r="C2117" t="s">
        <v>26</v>
      </c>
      <c r="D2117">
        <v>538</v>
      </c>
      <c r="E2117">
        <v>8149</v>
      </c>
      <c r="F2117" t="s">
        <v>332</v>
      </c>
      <c r="G2117">
        <v>2</v>
      </c>
      <c r="H2117" t="s">
        <v>28</v>
      </c>
      <c r="I2117" t="s">
        <v>29</v>
      </c>
      <c r="J2117">
        <v>72823</v>
      </c>
      <c r="K2117" t="s">
        <v>269</v>
      </c>
      <c r="L2117">
        <v>72823</v>
      </c>
      <c r="M2117" t="s">
        <v>269</v>
      </c>
      <c r="N2117">
        <v>0</v>
      </c>
      <c r="O2117" t="s">
        <v>69</v>
      </c>
      <c r="P2117">
        <v>2821353</v>
      </c>
      <c r="Q2117" t="s">
        <v>1330</v>
      </c>
      <c r="R2117">
        <v>20489.04</v>
      </c>
      <c r="S2117">
        <v>0</v>
      </c>
      <c r="T2117">
        <v>0</v>
      </c>
      <c r="U2117">
        <v>0</v>
      </c>
      <c r="V2117">
        <v>1221.3900000000001</v>
      </c>
      <c r="W2117">
        <v>0</v>
      </c>
      <c r="X2117">
        <v>0</v>
      </c>
      <c r="Y2117">
        <v>0</v>
      </c>
    </row>
    <row r="2118" spans="1:25" x14ac:dyDescent="0.3">
      <c r="A2118">
        <v>227904</v>
      </c>
      <c r="B2118" t="s">
        <v>834</v>
      </c>
      <c r="C2118" t="s">
        <v>26</v>
      </c>
      <c r="D2118">
        <v>7992</v>
      </c>
      <c r="E2118">
        <v>8149</v>
      </c>
      <c r="F2118" t="s">
        <v>835</v>
      </c>
      <c r="G2118">
        <v>4</v>
      </c>
      <c r="H2118" t="s">
        <v>35</v>
      </c>
      <c r="I2118" t="s">
        <v>29</v>
      </c>
      <c r="J2118">
        <v>72608</v>
      </c>
      <c r="K2118" t="s">
        <v>836</v>
      </c>
      <c r="L2118">
        <v>72608</v>
      </c>
      <c r="M2118" t="s">
        <v>836</v>
      </c>
      <c r="N2118" t="s">
        <v>837</v>
      </c>
      <c r="O2118" t="s">
        <v>69</v>
      </c>
      <c r="P2118">
        <v>2620110</v>
      </c>
      <c r="Q2118" t="s">
        <v>232</v>
      </c>
      <c r="R2118">
        <v>62734.1</v>
      </c>
      <c r="S2118">
        <v>0</v>
      </c>
      <c r="T2118">
        <v>21024.560000000001</v>
      </c>
      <c r="U2118">
        <v>21060.36</v>
      </c>
      <c r="V2118">
        <v>7324.92</v>
      </c>
      <c r="W2118">
        <v>0</v>
      </c>
      <c r="X2118">
        <v>2606.54</v>
      </c>
      <c r="Y2118">
        <v>899.56</v>
      </c>
    </row>
    <row r="2119" spans="1:25" x14ac:dyDescent="0.3">
      <c r="A2119">
        <v>323805</v>
      </c>
      <c r="B2119" t="s">
        <v>951</v>
      </c>
      <c r="C2119" t="s">
        <v>26</v>
      </c>
      <c r="D2119">
        <v>7994</v>
      </c>
      <c r="E2119">
        <v>8149</v>
      </c>
      <c r="F2119" t="s">
        <v>952</v>
      </c>
      <c r="G2119">
        <v>4</v>
      </c>
      <c r="H2119" t="s">
        <v>35</v>
      </c>
      <c r="I2119" t="s">
        <v>29</v>
      </c>
      <c r="J2119">
        <v>314</v>
      </c>
      <c r="K2119" t="s">
        <v>803</v>
      </c>
      <c r="L2119">
        <v>314</v>
      </c>
      <c r="M2119" t="s">
        <v>803</v>
      </c>
      <c r="N2119" t="s">
        <v>804</v>
      </c>
      <c r="O2119" t="s">
        <v>43</v>
      </c>
      <c r="P2119">
        <v>3908944</v>
      </c>
      <c r="Q2119" t="s">
        <v>790</v>
      </c>
      <c r="R2119">
        <v>33873.24</v>
      </c>
      <c r="S2119">
        <v>0</v>
      </c>
      <c r="T2119">
        <v>0</v>
      </c>
      <c r="U2119">
        <v>0</v>
      </c>
      <c r="V2119">
        <v>1849.2</v>
      </c>
      <c r="W2119">
        <v>0</v>
      </c>
      <c r="X2119">
        <v>0</v>
      </c>
      <c r="Y2119">
        <v>0</v>
      </c>
    </row>
    <row r="2120" spans="1:25" x14ac:dyDescent="0.3">
      <c r="A2120">
        <v>783238</v>
      </c>
      <c r="B2120" t="s">
        <v>261</v>
      </c>
      <c r="C2120" t="s">
        <v>26</v>
      </c>
      <c r="D2120">
        <v>7001</v>
      </c>
      <c r="E2120">
        <v>8149</v>
      </c>
      <c r="F2120" t="s">
        <v>262</v>
      </c>
      <c r="G2120">
        <v>4</v>
      </c>
      <c r="H2120" t="s">
        <v>35</v>
      </c>
      <c r="I2120" t="s">
        <v>29</v>
      </c>
      <c r="J2120">
        <v>16</v>
      </c>
      <c r="K2120" t="s">
        <v>263</v>
      </c>
      <c r="L2120">
        <v>16</v>
      </c>
      <c r="M2120" t="s">
        <v>263</v>
      </c>
      <c r="N2120" t="s">
        <v>264</v>
      </c>
      <c r="O2120" t="s">
        <v>69</v>
      </c>
      <c r="P2120">
        <v>1900257</v>
      </c>
      <c r="Q2120" t="s">
        <v>349</v>
      </c>
      <c r="R2120">
        <v>38737.480000000003</v>
      </c>
      <c r="S2120">
        <v>8552.64</v>
      </c>
      <c r="T2120">
        <v>0</v>
      </c>
      <c r="U2120">
        <v>0</v>
      </c>
      <c r="V2120">
        <v>5915.78</v>
      </c>
      <c r="W2120">
        <v>1107.44</v>
      </c>
      <c r="X2120">
        <v>0</v>
      </c>
      <c r="Y2120">
        <v>0</v>
      </c>
    </row>
    <row r="2121" spans="1:25" x14ac:dyDescent="0.3">
      <c r="A2121">
        <v>185801</v>
      </c>
      <c r="B2121" t="s">
        <v>887</v>
      </c>
      <c r="C2121" t="s">
        <v>26</v>
      </c>
      <c r="D2121">
        <v>837</v>
      </c>
      <c r="E2121">
        <v>8149</v>
      </c>
      <c r="F2121" t="s">
        <v>888</v>
      </c>
      <c r="G2121">
        <v>2</v>
      </c>
      <c r="H2121" t="s">
        <v>28</v>
      </c>
      <c r="I2121" t="s">
        <v>29</v>
      </c>
      <c r="J2121">
        <v>40848</v>
      </c>
      <c r="K2121" t="s">
        <v>42</v>
      </c>
      <c r="L2121">
        <v>40848</v>
      </c>
      <c r="M2121" t="s">
        <v>42</v>
      </c>
      <c r="N2121">
        <v>0</v>
      </c>
      <c r="O2121" t="s">
        <v>43</v>
      </c>
      <c r="P2121">
        <v>2645976</v>
      </c>
      <c r="Q2121" t="s">
        <v>739</v>
      </c>
      <c r="R2121">
        <v>64553.52</v>
      </c>
      <c r="S2121">
        <v>0</v>
      </c>
      <c r="T2121">
        <v>0</v>
      </c>
      <c r="U2121">
        <v>0</v>
      </c>
      <c r="V2121">
        <v>4924.6899999999996</v>
      </c>
      <c r="W2121">
        <v>0</v>
      </c>
      <c r="X2121">
        <v>0</v>
      </c>
      <c r="Y2121">
        <v>0</v>
      </c>
    </row>
    <row r="2122" spans="1:25" x14ac:dyDescent="0.3">
      <c r="A2122">
        <v>763412</v>
      </c>
      <c r="B2122" t="s">
        <v>1557</v>
      </c>
      <c r="C2122" t="s">
        <v>26</v>
      </c>
      <c r="D2122">
        <v>7001</v>
      </c>
      <c r="E2122">
        <v>8149</v>
      </c>
      <c r="F2122" t="s">
        <v>1558</v>
      </c>
      <c r="G2122">
        <v>2</v>
      </c>
      <c r="H2122" t="s">
        <v>28</v>
      </c>
      <c r="I2122" t="s">
        <v>29</v>
      </c>
      <c r="J2122">
        <v>72473</v>
      </c>
      <c r="K2122" t="s">
        <v>1559</v>
      </c>
      <c r="L2122">
        <v>72473</v>
      </c>
      <c r="M2122" t="s">
        <v>1559</v>
      </c>
      <c r="N2122">
        <v>0</v>
      </c>
      <c r="O2122" t="s">
        <v>69</v>
      </c>
      <c r="P2122">
        <v>1280494</v>
      </c>
      <c r="Q2122" t="s">
        <v>417</v>
      </c>
      <c r="R2122">
        <v>2126.81</v>
      </c>
      <c r="S2122">
        <v>2126.81</v>
      </c>
      <c r="T2122">
        <v>0</v>
      </c>
      <c r="U2122">
        <v>0</v>
      </c>
      <c r="V2122">
        <v>-37.479999999999997</v>
      </c>
      <c r="W2122">
        <v>-37.479999999999997</v>
      </c>
      <c r="X2122">
        <v>0</v>
      </c>
      <c r="Y2122">
        <v>0</v>
      </c>
    </row>
    <row r="2123" spans="1:25" x14ac:dyDescent="0.3">
      <c r="A2123">
        <v>806508</v>
      </c>
      <c r="B2123" t="s">
        <v>993</v>
      </c>
      <c r="C2123" t="s">
        <v>26</v>
      </c>
      <c r="D2123">
        <v>7001</v>
      </c>
      <c r="E2123">
        <v>8149</v>
      </c>
      <c r="F2123" t="s">
        <v>994</v>
      </c>
      <c r="G2123">
        <v>4</v>
      </c>
      <c r="H2123" t="s">
        <v>35</v>
      </c>
      <c r="I2123" t="s">
        <v>36</v>
      </c>
      <c r="J2123">
        <v>30041</v>
      </c>
      <c r="K2123" t="s">
        <v>995</v>
      </c>
      <c r="L2123">
        <v>30041</v>
      </c>
      <c r="M2123" t="s">
        <v>995</v>
      </c>
      <c r="N2123" t="s">
        <v>996</v>
      </c>
      <c r="O2123" t="s">
        <v>69</v>
      </c>
      <c r="P2123">
        <v>1523828</v>
      </c>
      <c r="Q2123" t="s">
        <v>247</v>
      </c>
      <c r="R2123">
        <v>539.39</v>
      </c>
      <c r="S2123">
        <v>539.39</v>
      </c>
      <c r="T2123">
        <v>0</v>
      </c>
      <c r="U2123">
        <v>0</v>
      </c>
      <c r="V2123">
        <v>41.03</v>
      </c>
      <c r="W2123">
        <v>41.03</v>
      </c>
      <c r="X2123">
        <v>0</v>
      </c>
      <c r="Y2123">
        <v>0</v>
      </c>
    </row>
    <row r="2124" spans="1:25" x14ac:dyDescent="0.3">
      <c r="A2124">
        <v>871841</v>
      </c>
      <c r="B2124" t="s">
        <v>141</v>
      </c>
      <c r="C2124" t="s">
        <v>26</v>
      </c>
      <c r="D2124">
        <v>7670</v>
      </c>
      <c r="E2124">
        <v>8155</v>
      </c>
      <c r="F2124" t="s">
        <v>142</v>
      </c>
      <c r="G2124">
        <v>4</v>
      </c>
      <c r="H2124" t="s">
        <v>35</v>
      </c>
      <c r="I2124" t="s">
        <v>29</v>
      </c>
      <c r="J2124">
        <v>40206</v>
      </c>
      <c r="K2124" t="s">
        <v>47</v>
      </c>
      <c r="L2124">
        <v>40205</v>
      </c>
      <c r="M2124" t="s">
        <v>48</v>
      </c>
      <c r="N2124" t="s">
        <v>143</v>
      </c>
      <c r="O2124" t="s">
        <v>43</v>
      </c>
      <c r="P2124">
        <v>3280971</v>
      </c>
      <c r="Q2124" t="s">
        <v>75</v>
      </c>
      <c r="R2124">
        <v>7080.17</v>
      </c>
      <c r="S2124">
        <v>1230.3900000000001</v>
      </c>
      <c r="T2124">
        <v>0</v>
      </c>
      <c r="U2124">
        <v>0</v>
      </c>
      <c r="V2124">
        <v>186.15</v>
      </c>
      <c r="W2124">
        <v>34.090000000000003</v>
      </c>
      <c r="X2124">
        <v>0</v>
      </c>
      <c r="Y2124">
        <v>0</v>
      </c>
    </row>
    <row r="2125" spans="1:25" x14ac:dyDescent="0.3">
      <c r="A2125">
        <v>868408</v>
      </c>
      <c r="B2125" t="s">
        <v>476</v>
      </c>
      <c r="C2125" t="s">
        <v>26</v>
      </c>
      <c r="D2125">
        <v>7003</v>
      </c>
      <c r="E2125">
        <v>8148</v>
      </c>
      <c r="F2125" t="s">
        <v>87</v>
      </c>
      <c r="G2125">
        <v>4</v>
      </c>
      <c r="H2125" t="s">
        <v>35</v>
      </c>
      <c r="I2125" t="s">
        <v>36</v>
      </c>
      <c r="J2125">
        <v>40461</v>
      </c>
      <c r="K2125" t="s">
        <v>37</v>
      </c>
      <c r="L2125">
        <v>40461</v>
      </c>
      <c r="M2125" t="s">
        <v>37</v>
      </c>
      <c r="N2125" t="s">
        <v>477</v>
      </c>
      <c r="O2125" t="s">
        <v>31</v>
      </c>
      <c r="P2125">
        <v>3486909</v>
      </c>
      <c r="Q2125" t="s">
        <v>114</v>
      </c>
      <c r="R2125">
        <v>24374.23</v>
      </c>
      <c r="S2125">
        <v>6161.32</v>
      </c>
      <c r="T2125">
        <v>0</v>
      </c>
      <c r="U2125">
        <v>0</v>
      </c>
      <c r="V2125">
        <v>793.02</v>
      </c>
      <c r="W2125">
        <v>214.36</v>
      </c>
      <c r="X2125">
        <v>0</v>
      </c>
      <c r="Y2125">
        <v>0</v>
      </c>
    </row>
    <row r="2126" spans="1:25" x14ac:dyDescent="0.3">
      <c r="A2126">
        <v>183018</v>
      </c>
      <c r="B2126" t="s">
        <v>112</v>
      </c>
      <c r="C2126" t="s">
        <v>26</v>
      </c>
      <c r="D2126">
        <v>7670</v>
      </c>
      <c r="E2126">
        <v>8155</v>
      </c>
      <c r="F2126" t="s">
        <v>113</v>
      </c>
      <c r="G2126">
        <v>4</v>
      </c>
      <c r="H2126" t="s">
        <v>35</v>
      </c>
      <c r="I2126" t="s">
        <v>36</v>
      </c>
      <c r="J2126">
        <v>40206</v>
      </c>
      <c r="K2126" t="s">
        <v>47</v>
      </c>
      <c r="L2126">
        <v>40205</v>
      </c>
      <c r="M2126" t="s">
        <v>48</v>
      </c>
      <c r="N2126" t="s">
        <v>49</v>
      </c>
      <c r="O2126" t="s">
        <v>43</v>
      </c>
      <c r="P2126">
        <v>1502509</v>
      </c>
      <c r="Q2126" t="s">
        <v>579</v>
      </c>
      <c r="R2126">
        <v>31636.86</v>
      </c>
      <c r="S2126">
        <v>1844.44</v>
      </c>
      <c r="T2126">
        <v>0</v>
      </c>
      <c r="U2126">
        <v>0</v>
      </c>
      <c r="V2126">
        <v>760.87</v>
      </c>
      <c r="W2126">
        <v>44.02</v>
      </c>
      <c r="X2126">
        <v>0</v>
      </c>
      <c r="Y2126">
        <v>0</v>
      </c>
    </row>
    <row r="2127" spans="1:25" x14ac:dyDescent="0.3">
      <c r="A2127">
        <v>76006</v>
      </c>
      <c r="B2127" t="s">
        <v>397</v>
      </c>
      <c r="C2127" t="s">
        <v>26</v>
      </c>
      <c r="D2127">
        <v>7994</v>
      </c>
      <c r="E2127">
        <v>8149</v>
      </c>
      <c r="F2127" t="s">
        <v>52</v>
      </c>
      <c r="G2127">
        <v>4</v>
      </c>
      <c r="H2127" t="s">
        <v>35</v>
      </c>
      <c r="I2127" t="s">
        <v>36</v>
      </c>
      <c r="J2127">
        <v>40263</v>
      </c>
      <c r="K2127" t="s">
        <v>398</v>
      </c>
      <c r="L2127">
        <v>40263</v>
      </c>
      <c r="M2127" t="s">
        <v>398</v>
      </c>
      <c r="N2127" t="s">
        <v>55</v>
      </c>
      <c r="O2127" t="s">
        <v>43</v>
      </c>
      <c r="P2127">
        <v>3487568</v>
      </c>
      <c r="Q2127" t="s">
        <v>1560</v>
      </c>
      <c r="R2127">
        <v>0</v>
      </c>
      <c r="S2127">
        <v>0</v>
      </c>
      <c r="T2127">
        <v>0</v>
      </c>
      <c r="U2127">
        <v>4267.68</v>
      </c>
      <c r="V2127">
        <v>0</v>
      </c>
      <c r="W2127">
        <v>0</v>
      </c>
      <c r="X2127">
        <v>0</v>
      </c>
      <c r="Y2127">
        <v>0</v>
      </c>
    </row>
    <row r="2128" spans="1:25" x14ac:dyDescent="0.3">
      <c r="A2128">
        <v>951982</v>
      </c>
      <c r="B2128" t="s">
        <v>807</v>
      </c>
      <c r="C2128" t="s">
        <v>26</v>
      </c>
      <c r="D2128">
        <v>7994</v>
      </c>
      <c r="E2128">
        <v>8149</v>
      </c>
      <c r="F2128" t="s">
        <v>808</v>
      </c>
      <c r="G2128">
        <v>2</v>
      </c>
      <c r="H2128" t="s">
        <v>28</v>
      </c>
      <c r="I2128" t="s">
        <v>29</v>
      </c>
      <c r="J2128">
        <v>72387</v>
      </c>
      <c r="K2128" t="s">
        <v>809</v>
      </c>
      <c r="L2128">
        <v>72387</v>
      </c>
      <c r="M2128" t="s">
        <v>809</v>
      </c>
      <c r="N2128">
        <v>0</v>
      </c>
      <c r="O2128" t="s">
        <v>43</v>
      </c>
      <c r="P2128">
        <v>3912052</v>
      </c>
      <c r="Q2128" t="s">
        <v>521</v>
      </c>
      <c r="R2128">
        <v>9329.2800000000007</v>
      </c>
      <c r="S2128">
        <v>9329.2800000000007</v>
      </c>
      <c r="T2128">
        <v>0</v>
      </c>
      <c r="U2128">
        <v>0</v>
      </c>
      <c r="V2128">
        <v>781.21</v>
      </c>
      <c r="W2128">
        <v>781.21</v>
      </c>
      <c r="X2128">
        <v>0</v>
      </c>
      <c r="Y2128">
        <v>0</v>
      </c>
    </row>
    <row r="2129" spans="1:25" x14ac:dyDescent="0.3">
      <c r="A2129">
        <v>100481</v>
      </c>
      <c r="B2129" t="s">
        <v>659</v>
      </c>
      <c r="C2129" t="s">
        <v>26</v>
      </c>
      <c r="D2129">
        <v>7595</v>
      </c>
      <c r="E2129">
        <v>8149</v>
      </c>
      <c r="F2129" t="s">
        <v>519</v>
      </c>
      <c r="G2129">
        <v>3</v>
      </c>
      <c r="H2129" t="s">
        <v>53</v>
      </c>
      <c r="I2129" t="s">
        <v>29</v>
      </c>
      <c r="J2129">
        <v>72506</v>
      </c>
      <c r="K2129" t="s">
        <v>544</v>
      </c>
      <c r="L2129">
        <v>72480</v>
      </c>
      <c r="M2129" t="s">
        <v>130</v>
      </c>
      <c r="N2129" t="s">
        <v>60</v>
      </c>
      <c r="O2129" t="s">
        <v>43</v>
      </c>
      <c r="P2129">
        <v>3782646</v>
      </c>
      <c r="Q2129" t="s">
        <v>300</v>
      </c>
      <c r="R2129">
        <v>65584.72</v>
      </c>
      <c r="S2129">
        <v>0</v>
      </c>
      <c r="T2129">
        <v>0</v>
      </c>
      <c r="U2129">
        <v>0</v>
      </c>
      <c r="V2129">
        <v>4257.08</v>
      </c>
      <c r="W2129">
        <v>0</v>
      </c>
      <c r="X2129">
        <v>0</v>
      </c>
      <c r="Y2129">
        <v>0</v>
      </c>
    </row>
    <row r="2130" spans="1:25" x14ac:dyDescent="0.3">
      <c r="A2130">
        <v>721786</v>
      </c>
      <c r="B2130" t="s">
        <v>279</v>
      </c>
      <c r="C2130" t="s">
        <v>26</v>
      </c>
      <c r="D2130">
        <v>7003</v>
      </c>
      <c r="E2130">
        <v>8148</v>
      </c>
      <c r="F2130" t="s">
        <v>280</v>
      </c>
      <c r="G2130">
        <v>4</v>
      </c>
      <c r="H2130" t="s">
        <v>35</v>
      </c>
      <c r="I2130" t="s">
        <v>36</v>
      </c>
      <c r="J2130">
        <v>40461</v>
      </c>
      <c r="K2130" t="s">
        <v>37</v>
      </c>
      <c r="L2130">
        <v>40461</v>
      </c>
      <c r="M2130" t="s">
        <v>37</v>
      </c>
      <c r="N2130" t="s">
        <v>281</v>
      </c>
      <c r="O2130" t="s">
        <v>31</v>
      </c>
      <c r="P2130">
        <v>3609534</v>
      </c>
      <c r="Q2130" t="s">
        <v>229</v>
      </c>
      <c r="R2130">
        <v>7145.11</v>
      </c>
      <c r="S2130">
        <v>0</v>
      </c>
      <c r="T2130">
        <v>0</v>
      </c>
      <c r="U2130">
        <v>0</v>
      </c>
      <c r="V2130">
        <v>273.06</v>
      </c>
      <c r="W2130">
        <v>0</v>
      </c>
      <c r="X2130">
        <v>0</v>
      </c>
      <c r="Y2130">
        <v>0</v>
      </c>
    </row>
    <row r="2131" spans="1:25" x14ac:dyDescent="0.3">
      <c r="A2131">
        <v>183018</v>
      </c>
      <c r="B2131" t="s">
        <v>112</v>
      </c>
      <c r="C2131" t="s">
        <v>26</v>
      </c>
      <c r="D2131">
        <v>7670</v>
      </c>
      <c r="E2131">
        <v>8155</v>
      </c>
      <c r="F2131" t="s">
        <v>113</v>
      </c>
      <c r="G2131">
        <v>4</v>
      </c>
      <c r="H2131" t="s">
        <v>35</v>
      </c>
      <c r="I2131" t="s">
        <v>36</v>
      </c>
      <c r="J2131">
        <v>40206</v>
      </c>
      <c r="K2131" t="s">
        <v>47</v>
      </c>
      <c r="L2131">
        <v>40205</v>
      </c>
      <c r="M2131" t="s">
        <v>48</v>
      </c>
      <c r="N2131" t="s">
        <v>49</v>
      </c>
      <c r="O2131" t="s">
        <v>43</v>
      </c>
      <c r="P2131">
        <v>3740313</v>
      </c>
      <c r="Q2131" t="s">
        <v>646</v>
      </c>
      <c r="R2131">
        <v>7215.24</v>
      </c>
      <c r="S2131">
        <v>0</v>
      </c>
      <c r="T2131">
        <v>0</v>
      </c>
      <c r="U2131">
        <v>0</v>
      </c>
      <c r="V2131">
        <v>258.33</v>
      </c>
      <c r="W2131">
        <v>0</v>
      </c>
      <c r="X2131">
        <v>0</v>
      </c>
      <c r="Y2131">
        <v>0</v>
      </c>
    </row>
    <row r="2132" spans="1:25" x14ac:dyDescent="0.3">
      <c r="A2132">
        <v>639459</v>
      </c>
      <c r="B2132" t="s">
        <v>115</v>
      </c>
      <c r="C2132" t="s">
        <v>26</v>
      </c>
      <c r="D2132">
        <v>7003</v>
      </c>
      <c r="E2132">
        <v>8148</v>
      </c>
      <c r="F2132" t="s">
        <v>116</v>
      </c>
      <c r="G2132">
        <v>4</v>
      </c>
      <c r="H2132" t="s">
        <v>35</v>
      </c>
      <c r="I2132" t="s">
        <v>36</v>
      </c>
      <c r="J2132">
        <v>40461</v>
      </c>
      <c r="K2132" t="s">
        <v>37</v>
      </c>
      <c r="L2132">
        <v>40461</v>
      </c>
      <c r="M2132" t="s">
        <v>37</v>
      </c>
      <c r="N2132" t="s">
        <v>117</v>
      </c>
      <c r="O2132" t="s">
        <v>31</v>
      </c>
      <c r="P2132">
        <v>1725605</v>
      </c>
      <c r="Q2132" t="s">
        <v>333</v>
      </c>
      <c r="R2132">
        <v>4453.26</v>
      </c>
      <c r="S2132">
        <v>0</v>
      </c>
      <c r="T2132">
        <v>0</v>
      </c>
      <c r="U2132">
        <v>0</v>
      </c>
      <c r="V2132">
        <v>278.38</v>
      </c>
      <c r="W2132">
        <v>0</v>
      </c>
      <c r="X2132">
        <v>0</v>
      </c>
      <c r="Y2132">
        <v>0</v>
      </c>
    </row>
    <row r="2133" spans="1:25" x14ac:dyDescent="0.3">
      <c r="A2133">
        <v>950067</v>
      </c>
      <c r="B2133" t="s">
        <v>175</v>
      </c>
      <c r="C2133" t="s">
        <v>26</v>
      </c>
      <c r="D2133">
        <v>7001</v>
      </c>
      <c r="E2133">
        <v>8149</v>
      </c>
      <c r="F2133" t="s">
        <v>176</v>
      </c>
      <c r="G2133">
        <v>4</v>
      </c>
      <c r="H2133" t="s">
        <v>35</v>
      </c>
      <c r="I2133" t="s">
        <v>29</v>
      </c>
      <c r="J2133">
        <v>40083</v>
      </c>
      <c r="K2133" t="s">
        <v>177</v>
      </c>
      <c r="L2133">
        <v>40083</v>
      </c>
      <c r="M2133" t="s">
        <v>177</v>
      </c>
      <c r="N2133" t="s">
        <v>178</v>
      </c>
      <c r="O2133" t="s">
        <v>43</v>
      </c>
      <c r="P2133">
        <v>3957875</v>
      </c>
      <c r="Q2133" t="s">
        <v>642</v>
      </c>
      <c r="R2133">
        <v>14269.45</v>
      </c>
      <c r="S2133">
        <v>0</v>
      </c>
      <c r="T2133">
        <v>0</v>
      </c>
      <c r="U2133">
        <v>14462.43</v>
      </c>
      <c r="V2133">
        <v>1021.35</v>
      </c>
      <c r="W2133">
        <v>0</v>
      </c>
      <c r="X2133">
        <v>0</v>
      </c>
      <c r="Y2133">
        <v>556.25</v>
      </c>
    </row>
    <row r="2134" spans="1:25" x14ac:dyDescent="0.3">
      <c r="A2134">
        <v>870904</v>
      </c>
      <c r="B2134" t="s">
        <v>108</v>
      </c>
      <c r="C2134" t="s">
        <v>26</v>
      </c>
      <c r="D2134">
        <v>7995</v>
      </c>
      <c r="E2134">
        <v>8113</v>
      </c>
      <c r="F2134" t="s">
        <v>109</v>
      </c>
      <c r="G2134">
        <v>4</v>
      </c>
      <c r="H2134" t="s">
        <v>35</v>
      </c>
      <c r="I2134" t="s">
        <v>36</v>
      </c>
      <c r="J2134">
        <v>40558</v>
      </c>
      <c r="K2134" t="s">
        <v>73</v>
      </c>
      <c r="L2134">
        <v>40558</v>
      </c>
      <c r="M2134" t="s">
        <v>73</v>
      </c>
      <c r="N2134" t="s">
        <v>110</v>
      </c>
      <c r="O2134" t="s">
        <v>69</v>
      </c>
      <c r="P2134">
        <v>3780095</v>
      </c>
      <c r="Q2134" t="s">
        <v>677</v>
      </c>
      <c r="R2134">
        <v>16251.21</v>
      </c>
      <c r="S2134">
        <v>0</v>
      </c>
      <c r="T2134">
        <v>0</v>
      </c>
      <c r="U2134">
        <v>0</v>
      </c>
      <c r="V2134">
        <v>1286.58</v>
      </c>
      <c r="W2134">
        <v>0</v>
      </c>
      <c r="X2134">
        <v>0</v>
      </c>
      <c r="Y2134">
        <v>0</v>
      </c>
    </row>
    <row r="2135" spans="1:25" x14ac:dyDescent="0.3">
      <c r="A2135">
        <v>267461</v>
      </c>
      <c r="B2135" t="s">
        <v>1245</v>
      </c>
      <c r="C2135" t="s">
        <v>26</v>
      </c>
      <c r="D2135">
        <v>7003</v>
      </c>
      <c r="E2135">
        <v>8148</v>
      </c>
      <c r="F2135" t="s">
        <v>152</v>
      </c>
      <c r="G2135">
        <v>4</v>
      </c>
      <c r="H2135" t="s">
        <v>35</v>
      </c>
      <c r="I2135" t="s">
        <v>36</v>
      </c>
      <c r="J2135">
        <v>40461</v>
      </c>
      <c r="K2135" t="s">
        <v>37</v>
      </c>
      <c r="L2135">
        <v>40461</v>
      </c>
      <c r="M2135" t="s">
        <v>37</v>
      </c>
      <c r="N2135" t="s">
        <v>153</v>
      </c>
      <c r="O2135" t="s">
        <v>31</v>
      </c>
      <c r="P2135">
        <v>1180942</v>
      </c>
      <c r="Q2135" t="s">
        <v>139</v>
      </c>
      <c r="R2135">
        <v>11566.72</v>
      </c>
      <c r="S2135">
        <v>0</v>
      </c>
      <c r="T2135">
        <v>0</v>
      </c>
      <c r="U2135">
        <v>0</v>
      </c>
      <c r="V2135">
        <v>197.46</v>
      </c>
      <c r="W2135">
        <v>0</v>
      </c>
      <c r="X2135">
        <v>0</v>
      </c>
      <c r="Y2135">
        <v>0</v>
      </c>
    </row>
    <row r="2136" spans="1:25" x14ac:dyDescent="0.3">
      <c r="A2136">
        <v>721786</v>
      </c>
      <c r="B2136" t="s">
        <v>279</v>
      </c>
      <c r="C2136" t="s">
        <v>26</v>
      </c>
      <c r="D2136">
        <v>7003</v>
      </c>
      <c r="E2136">
        <v>8148</v>
      </c>
      <c r="F2136" t="s">
        <v>280</v>
      </c>
      <c r="G2136">
        <v>4</v>
      </c>
      <c r="H2136" t="s">
        <v>35</v>
      </c>
      <c r="I2136" t="s">
        <v>36</v>
      </c>
      <c r="J2136">
        <v>40461</v>
      </c>
      <c r="K2136" t="s">
        <v>37</v>
      </c>
      <c r="L2136">
        <v>40461</v>
      </c>
      <c r="M2136" t="s">
        <v>37</v>
      </c>
      <c r="N2136" t="s">
        <v>281</v>
      </c>
      <c r="O2136" t="s">
        <v>31</v>
      </c>
      <c r="P2136">
        <v>1570092</v>
      </c>
      <c r="Q2136" t="s">
        <v>573</v>
      </c>
      <c r="R2136">
        <v>2071.15</v>
      </c>
      <c r="S2136">
        <v>0</v>
      </c>
      <c r="T2136">
        <v>0</v>
      </c>
      <c r="U2136">
        <v>0</v>
      </c>
      <c r="V2136">
        <v>162.56</v>
      </c>
      <c r="W2136">
        <v>0</v>
      </c>
      <c r="X2136">
        <v>0</v>
      </c>
      <c r="Y2136">
        <v>0</v>
      </c>
    </row>
    <row r="2137" spans="1:25" x14ac:dyDescent="0.3">
      <c r="A2137">
        <v>408180</v>
      </c>
      <c r="B2137" t="s">
        <v>361</v>
      </c>
      <c r="C2137" t="s">
        <v>26</v>
      </c>
      <c r="D2137">
        <v>7001</v>
      </c>
      <c r="E2137">
        <v>8149</v>
      </c>
      <c r="F2137" t="s">
        <v>362</v>
      </c>
      <c r="G2137">
        <v>2</v>
      </c>
      <c r="H2137" t="s">
        <v>28</v>
      </c>
      <c r="I2137" t="s">
        <v>29</v>
      </c>
      <c r="J2137">
        <v>72101</v>
      </c>
      <c r="K2137" t="s">
        <v>363</v>
      </c>
      <c r="L2137">
        <v>72101</v>
      </c>
      <c r="M2137" t="s">
        <v>363</v>
      </c>
      <c r="N2137">
        <v>0</v>
      </c>
      <c r="O2137" t="s">
        <v>31</v>
      </c>
      <c r="P2137">
        <v>2117042</v>
      </c>
      <c r="Q2137" t="s">
        <v>581</v>
      </c>
      <c r="R2137">
        <v>1042.04</v>
      </c>
      <c r="S2137">
        <v>1042.04</v>
      </c>
      <c r="T2137">
        <v>0</v>
      </c>
      <c r="U2137">
        <v>0</v>
      </c>
      <c r="V2137">
        <v>82.12</v>
      </c>
      <c r="W2137">
        <v>82.12</v>
      </c>
      <c r="X2137">
        <v>0</v>
      </c>
      <c r="Y2137">
        <v>0</v>
      </c>
    </row>
    <row r="2138" spans="1:25" x14ac:dyDescent="0.3">
      <c r="A2138">
        <v>730203</v>
      </c>
      <c r="B2138" t="s">
        <v>160</v>
      </c>
      <c r="C2138" t="s">
        <v>26</v>
      </c>
      <c r="D2138">
        <v>7995</v>
      </c>
      <c r="E2138">
        <v>8113</v>
      </c>
      <c r="F2138" t="s">
        <v>109</v>
      </c>
      <c r="G2138">
        <v>3</v>
      </c>
      <c r="H2138" t="s">
        <v>53</v>
      </c>
      <c r="I2138" t="s">
        <v>36</v>
      </c>
      <c r="J2138">
        <v>40558</v>
      </c>
      <c r="K2138" t="s">
        <v>73</v>
      </c>
      <c r="L2138">
        <v>40558</v>
      </c>
      <c r="M2138" t="s">
        <v>73</v>
      </c>
      <c r="N2138" t="s">
        <v>110</v>
      </c>
      <c r="O2138" t="s">
        <v>69</v>
      </c>
      <c r="P2138">
        <v>2293488</v>
      </c>
      <c r="Q2138" t="s">
        <v>39</v>
      </c>
      <c r="R2138">
        <v>4064.6</v>
      </c>
      <c r="S2138">
        <v>0</v>
      </c>
      <c r="T2138">
        <v>0</v>
      </c>
      <c r="U2138">
        <v>0</v>
      </c>
      <c r="V2138">
        <v>157.91</v>
      </c>
      <c r="W2138">
        <v>0</v>
      </c>
      <c r="X2138">
        <v>0</v>
      </c>
      <c r="Y2138">
        <v>0</v>
      </c>
    </row>
    <row r="2139" spans="1:25" x14ac:dyDescent="0.3">
      <c r="A2139">
        <v>983097</v>
      </c>
      <c r="B2139" t="s">
        <v>260</v>
      </c>
      <c r="C2139" t="s">
        <v>26</v>
      </c>
      <c r="D2139">
        <v>7003</v>
      </c>
      <c r="E2139">
        <v>8148</v>
      </c>
      <c r="F2139" t="s">
        <v>152</v>
      </c>
      <c r="G2139">
        <v>4</v>
      </c>
      <c r="H2139" t="s">
        <v>35</v>
      </c>
      <c r="I2139" t="s">
        <v>36</v>
      </c>
      <c r="J2139">
        <v>40461</v>
      </c>
      <c r="K2139" t="s">
        <v>37</v>
      </c>
      <c r="L2139">
        <v>40461</v>
      </c>
      <c r="M2139" t="s">
        <v>37</v>
      </c>
      <c r="N2139" t="s">
        <v>153</v>
      </c>
      <c r="O2139" t="s">
        <v>31</v>
      </c>
      <c r="P2139">
        <v>3544202</v>
      </c>
      <c r="Q2139" t="s">
        <v>131</v>
      </c>
      <c r="R2139">
        <v>139.02000000000001</v>
      </c>
      <c r="S2139">
        <v>0</v>
      </c>
      <c r="T2139">
        <v>0</v>
      </c>
      <c r="U2139">
        <v>0</v>
      </c>
      <c r="V2139">
        <v>5.45</v>
      </c>
      <c r="W2139">
        <v>0</v>
      </c>
      <c r="X2139">
        <v>0</v>
      </c>
      <c r="Y2139">
        <v>0</v>
      </c>
    </row>
    <row r="2140" spans="1:25" x14ac:dyDescent="0.3">
      <c r="A2140">
        <v>868408</v>
      </c>
      <c r="B2140" t="s">
        <v>476</v>
      </c>
      <c r="C2140" t="s">
        <v>26</v>
      </c>
      <c r="D2140">
        <v>7003</v>
      </c>
      <c r="E2140">
        <v>8148</v>
      </c>
      <c r="F2140" t="s">
        <v>87</v>
      </c>
      <c r="G2140">
        <v>4</v>
      </c>
      <c r="H2140" t="s">
        <v>35</v>
      </c>
      <c r="I2140" t="s">
        <v>36</v>
      </c>
      <c r="J2140">
        <v>40461</v>
      </c>
      <c r="K2140" t="s">
        <v>37</v>
      </c>
      <c r="L2140">
        <v>40461</v>
      </c>
      <c r="M2140" t="s">
        <v>37</v>
      </c>
      <c r="N2140" t="s">
        <v>477</v>
      </c>
      <c r="O2140" t="s">
        <v>31</v>
      </c>
      <c r="P2140">
        <v>2047926</v>
      </c>
      <c r="Q2140" t="s">
        <v>828</v>
      </c>
      <c r="R2140">
        <v>5013.34</v>
      </c>
      <c r="S2140">
        <v>0</v>
      </c>
      <c r="T2140">
        <v>0</v>
      </c>
      <c r="U2140">
        <v>0</v>
      </c>
      <c r="V2140">
        <v>85.82</v>
      </c>
      <c r="W2140">
        <v>0</v>
      </c>
      <c r="X2140">
        <v>0</v>
      </c>
      <c r="Y2140">
        <v>0</v>
      </c>
    </row>
    <row r="2141" spans="1:25" x14ac:dyDescent="0.3">
      <c r="A2141">
        <v>721786</v>
      </c>
      <c r="B2141" t="s">
        <v>279</v>
      </c>
      <c r="C2141" t="s">
        <v>26</v>
      </c>
      <c r="D2141">
        <v>7003</v>
      </c>
      <c r="E2141">
        <v>8148</v>
      </c>
      <c r="F2141" t="s">
        <v>280</v>
      </c>
      <c r="G2141">
        <v>4</v>
      </c>
      <c r="H2141" t="s">
        <v>35</v>
      </c>
      <c r="I2141" t="s">
        <v>36</v>
      </c>
      <c r="J2141">
        <v>40461</v>
      </c>
      <c r="K2141" t="s">
        <v>37</v>
      </c>
      <c r="L2141">
        <v>40461</v>
      </c>
      <c r="M2141" t="s">
        <v>37</v>
      </c>
      <c r="N2141" t="s">
        <v>281</v>
      </c>
      <c r="O2141" t="s">
        <v>31</v>
      </c>
      <c r="P2141">
        <v>3486909</v>
      </c>
      <c r="Q2141" t="s">
        <v>114</v>
      </c>
      <c r="R2141">
        <v>3012.59</v>
      </c>
      <c r="S2141">
        <v>0</v>
      </c>
      <c r="T2141">
        <v>0</v>
      </c>
      <c r="U2141">
        <v>0</v>
      </c>
      <c r="V2141">
        <v>102.21</v>
      </c>
      <c r="W2141">
        <v>0</v>
      </c>
      <c r="X2141">
        <v>0</v>
      </c>
      <c r="Y2141">
        <v>0</v>
      </c>
    </row>
    <row r="2142" spans="1:25" x14ac:dyDescent="0.3">
      <c r="A2142">
        <v>962727</v>
      </c>
      <c r="B2142" t="s">
        <v>774</v>
      </c>
      <c r="C2142" t="s">
        <v>26</v>
      </c>
      <c r="D2142">
        <v>7001</v>
      </c>
      <c r="E2142">
        <v>8149</v>
      </c>
      <c r="F2142" t="s">
        <v>326</v>
      </c>
      <c r="G2142">
        <v>4</v>
      </c>
      <c r="H2142" t="s">
        <v>35</v>
      </c>
      <c r="I2142" t="s">
        <v>29</v>
      </c>
      <c r="J2142">
        <v>2586</v>
      </c>
      <c r="K2142" t="s">
        <v>775</v>
      </c>
      <c r="L2142">
        <v>2586</v>
      </c>
      <c r="M2142" t="s">
        <v>775</v>
      </c>
      <c r="N2142" t="s">
        <v>776</v>
      </c>
      <c r="O2142" t="s">
        <v>43</v>
      </c>
      <c r="P2142">
        <v>1526193</v>
      </c>
      <c r="Q2142" t="s">
        <v>345</v>
      </c>
      <c r="R2142">
        <v>75841.919999999998</v>
      </c>
      <c r="S2142">
        <v>0</v>
      </c>
      <c r="T2142">
        <v>0</v>
      </c>
      <c r="U2142">
        <v>0</v>
      </c>
      <c r="V2142">
        <v>6111.16</v>
      </c>
      <c r="W2142">
        <v>0</v>
      </c>
      <c r="X2142">
        <v>0</v>
      </c>
      <c r="Y2142">
        <v>0</v>
      </c>
    </row>
    <row r="2143" spans="1:25" x14ac:dyDescent="0.3">
      <c r="A2143">
        <v>740207</v>
      </c>
      <c r="B2143" t="s">
        <v>652</v>
      </c>
      <c r="C2143" t="s">
        <v>26</v>
      </c>
      <c r="D2143">
        <v>7001</v>
      </c>
      <c r="E2143">
        <v>8149</v>
      </c>
      <c r="F2143" t="s">
        <v>653</v>
      </c>
      <c r="G2143">
        <v>4</v>
      </c>
      <c r="H2143" t="s">
        <v>35</v>
      </c>
      <c r="I2143" t="s">
        <v>29</v>
      </c>
      <c r="J2143">
        <v>40080</v>
      </c>
      <c r="K2143" t="s">
        <v>654</v>
      </c>
      <c r="L2143">
        <v>40080</v>
      </c>
      <c r="M2143" t="s">
        <v>654</v>
      </c>
      <c r="N2143" t="s">
        <v>655</v>
      </c>
      <c r="O2143" t="s">
        <v>43</v>
      </c>
      <c r="P2143">
        <v>3971249</v>
      </c>
      <c r="Q2143" t="s">
        <v>645</v>
      </c>
      <c r="R2143">
        <v>0</v>
      </c>
      <c r="S2143">
        <v>0</v>
      </c>
      <c r="T2143">
        <v>31202.43</v>
      </c>
      <c r="U2143">
        <v>0</v>
      </c>
      <c r="V2143">
        <v>0</v>
      </c>
      <c r="W2143">
        <v>0</v>
      </c>
      <c r="X2143">
        <v>3136.23</v>
      </c>
      <c r="Y2143">
        <v>0</v>
      </c>
    </row>
    <row r="2144" spans="1:25" x14ac:dyDescent="0.3">
      <c r="A2144">
        <v>76006</v>
      </c>
      <c r="B2144" t="s">
        <v>397</v>
      </c>
      <c r="C2144" t="s">
        <v>26</v>
      </c>
      <c r="D2144">
        <v>7994</v>
      </c>
      <c r="E2144">
        <v>8149</v>
      </c>
      <c r="F2144" t="s">
        <v>52</v>
      </c>
      <c r="G2144">
        <v>4</v>
      </c>
      <c r="H2144" t="s">
        <v>35</v>
      </c>
      <c r="I2144" t="s">
        <v>36</v>
      </c>
      <c r="J2144">
        <v>40263</v>
      </c>
      <c r="K2144" t="s">
        <v>398</v>
      </c>
      <c r="L2144">
        <v>40263</v>
      </c>
      <c r="M2144" t="s">
        <v>398</v>
      </c>
      <c r="N2144" t="s">
        <v>55</v>
      </c>
      <c r="O2144" t="s">
        <v>43</v>
      </c>
      <c r="P2144">
        <v>2047207</v>
      </c>
      <c r="Q2144" t="s">
        <v>767</v>
      </c>
      <c r="R2144">
        <v>4693.76</v>
      </c>
      <c r="S2144">
        <v>0</v>
      </c>
      <c r="T2144">
        <v>0</v>
      </c>
      <c r="U2144">
        <v>0</v>
      </c>
      <c r="V2144">
        <v>306.83999999999997</v>
      </c>
      <c r="W2144">
        <v>0</v>
      </c>
      <c r="X2144">
        <v>0</v>
      </c>
      <c r="Y2144">
        <v>0</v>
      </c>
    </row>
    <row r="2145" spans="1:25" x14ac:dyDescent="0.3">
      <c r="A2145">
        <v>976107</v>
      </c>
      <c r="B2145" t="s">
        <v>239</v>
      </c>
      <c r="C2145" t="s">
        <v>26</v>
      </c>
      <c r="D2145">
        <v>7001</v>
      </c>
      <c r="E2145">
        <v>8149</v>
      </c>
      <c r="F2145" t="s">
        <v>240</v>
      </c>
      <c r="G2145">
        <v>4</v>
      </c>
      <c r="H2145" t="s">
        <v>35</v>
      </c>
      <c r="I2145" t="s">
        <v>36</v>
      </c>
      <c r="J2145">
        <v>72008</v>
      </c>
      <c r="K2145" t="s">
        <v>241</v>
      </c>
      <c r="L2145">
        <v>72008</v>
      </c>
      <c r="M2145" t="s">
        <v>242</v>
      </c>
      <c r="N2145" t="s">
        <v>243</v>
      </c>
      <c r="O2145" t="s">
        <v>43</v>
      </c>
      <c r="P2145">
        <v>3544152</v>
      </c>
      <c r="Q2145" t="s">
        <v>131</v>
      </c>
      <c r="R2145">
        <v>59.94</v>
      </c>
      <c r="S2145">
        <v>0</v>
      </c>
      <c r="T2145">
        <v>0</v>
      </c>
      <c r="U2145">
        <v>0</v>
      </c>
      <c r="V2145">
        <v>4.49</v>
      </c>
      <c r="W2145">
        <v>0</v>
      </c>
      <c r="X2145">
        <v>0</v>
      </c>
      <c r="Y2145">
        <v>0</v>
      </c>
    </row>
    <row r="2146" spans="1:25" x14ac:dyDescent="0.3">
      <c r="A2146">
        <v>880339</v>
      </c>
      <c r="B2146" t="s">
        <v>298</v>
      </c>
      <c r="C2146" t="s">
        <v>26</v>
      </c>
      <c r="D2146">
        <v>7001</v>
      </c>
      <c r="E2146">
        <v>8149</v>
      </c>
      <c r="F2146" t="s">
        <v>299</v>
      </c>
      <c r="G2146">
        <v>4</v>
      </c>
      <c r="H2146" t="s">
        <v>35</v>
      </c>
      <c r="I2146" t="s">
        <v>29</v>
      </c>
      <c r="J2146">
        <v>40308</v>
      </c>
      <c r="K2146" t="s">
        <v>189</v>
      </c>
      <c r="L2146">
        <v>40308</v>
      </c>
      <c r="M2146" t="s">
        <v>189</v>
      </c>
      <c r="N2146" t="s">
        <v>190</v>
      </c>
      <c r="O2146" t="s">
        <v>43</v>
      </c>
      <c r="P2146">
        <v>2675130</v>
      </c>
      <c r="Q2146" t="s">
        <v>322</v>
      </c>
      <c r="R2146">
        <v>0</v>
      </c>
      <c r="S2146">
        <v>0</v>
      </c>
      <c r="T2146">
        <v>0</v>
      </c>
      <c r="U2146">
        <v>33589.919999999998</v>
      </c>
      <c r="V2146">
        <v>0</v>
      </c>
      <c r="W2146">
        <v>0</v>
      </c>
      <c r="X2146">
        <v>0</v>
      </c>
      <c r="Y2146">
        <v>1291.92</v>
      </c>
    </row>
    <row r="2147" spans="1:25" x14ac:dyDescent="0.3">
      <c r="A2147">
        <v>747807</v>
      </c>
      <c r="B2147" t="s">
        <v>855</v>
      </c>
      <c r="C2147" t="s">
        <v>26</v>
      </c>
      <c r="D2147">
        <v>7994</v>
      </c>
      <c r="E2147">
        <v>8149</v>
      </c>
      <c r="F2147" t="s">
        <v>856</v>
      </c>
      <c r="G2147">
        <v>3</v>
      </c>
      <c r="H2147" t="s">
        <v>53</v>
      </c>
      <c r="I2147" t="s">
        <v>29</v>
      </c>
      <c r="J2147">
        <v>72387</v>
      </c>
      <c r="K2147" t="s">
        <v>809</v>
      </c>
      <c r="L2147">
        <v>72387</v>
      </c>
      <c r="M2147" t="s">
        <v>809</v>
      </c>
      <c r="N2147" t="s">
        <v>857</v>
      </c>
      <c r="O2147" t="s">
        <v>43</v>
      </c>
      <c r="P2147">
        <v>2393668</v>
      </c>
      <c r="Q2147" t="s">
        <v>159</v>
      </c>
      <c r="R2147">
        <v>0</v>
      </c>
      <c r="S2147">
        <v>0</v>
      </c>
      <c r="T2147">
        <v>0</v>
      </c>
      <c r="U2147">
        <v>23127.24</v>
      </c>
      <c r="V2147">
        <v>0</v>
      </c>
      <c r="W2147">
        <v>0</v>
      </c>
      <c r="X2147">
        <v>0</v>
      </c>
      <c r="Y2147">
        <v>943.99</v>
      </c>
    </row>
    <row r="2148" spans="1:25" x14ac:dyDescent="0.3">
      <c r="A2148">
        <v>837829</v>
      </c>
      <c r="B2148" t="s">
        <v>676</v>
      </c>
      <c r="C2148" t="s">
        <v>26</v>
      </c>
      <c r="D2148">
        <v>7992</v>
      </c>
      <c r="E2148">
        <v>8145</v>
      </c>
      <c r="F2148" t="s">
        <v>347</v>
      </c>
      <c r="G2148">
        <v>3</v>
      </c>
      <c r="H2148" t="s">
        <v>53</v>
      </c>
      <c r="I2148" t="s">
        <v>36</v>
      </c>
      <c r="J2148">
        <v>1468</v>
      </c>
      <c r="K2148" t="s">
        <v>348</v>
      </c>
      <c r="L2148">
        <v>1468</v>
      </c>
      <c r="M2148" t="s">
        <v>348</v>
      </c>
      <c r="N2148" t="s">
        <v>493</v>
      </c>
      <c r="O2148" t="s">
        <v>69</v>
      </c>
      <c r="P2148">
        <v>2640837</v>
      </c>
      <c r="Q2148" t="s">
        <v>85</v>
      </c>
      <c r="R2148">
        <v>0</v>
      </c>
      <c r="S2148">
        <v>0</v>
      </c>
      <c r="T2148">
        <v>104133.99</v>
      </c>
      <c r="U2148">
        <v>0</v>
      </c>
      <c r="V2148">
        <v>0</v>
      </c>
      <c r="W2148">
        <v>0</v>
      </c>
      <c r="X2148">
        <v>1621.83</v>
      </c>
      <c r="Y2148">
        <v>0</v>
      </c>
    </row>
    <row r="2149" spans="1:25" x14ac:dyDescent="0.3">
      <c r="A2149">
        <v>941913</v>
      </c>
      <c r="B2149" t="s">
        <v>325</v>
      </c>
      <c r="C2149" t="s">
        <v>26</v>
      </c>
      <c r="D2149">
        <v>7994</v>
      </c>
      <c r="E2149">
        <v>8149</v>
      </c>
      <c r="F2149" t="s">
        <v>326</v>
      </c>
      <c r="G2149">
        <v>2</v>
      </c>
      <c r="H2149" t="s">
        <v>28</v>
      </c>
      <c r="I2149" t="s">
        <v>29</v>
      </c>
      <c r="J2149">
        <v>72493</v>
      </c>
      <c r="K2149" t="s">
        <v>327</v>
      </c>
      <c r="L2149">
        <v>72480</v>
      </c>
      <c r="M2149" t="s">
        <v>130</v>
      </c>
      <c r="N2149">
        <v>0</v>
      </c>
      <c r="O2149" t="s">
        <v>43</v>
      </c>
      <c r="P2149">
        <v>3586047</v>
      </c>
      <c r="Q2149" t="s">
        <v>669</v>
      </c>
      <c r="R2149">
        <v>45880.639999999999</v>
      </c>
      <c r="S2149">
        <v>45880.639999999999</v>
      </c>
      <c r="T2149">
        <v>0</v>
      </c>
      <c r="U2149">
        <v>0</v>
      </c>
      <c r="V2149">
        <v>2883.46</v>
      </c>
      <c r="W2149">
        <v>2883.46</v>
      </c>
      <c r="X2149">
        <v>0</v>
      </c>
      <c r="Y2149">
        <v>0</v>
      </c>
    </row>
    <row r="2150" spans="1:25" x14ac:dyDescent="0.3">
      <c r="A2150">
        <v>715721</v>
      </c>
      <c r="B2150" t="s">
        <v>208</v>
      </c>
      <c r="C2150" t="s">
        <v>26</v>
      </c>
      <c r="D2150">
        <v>7992</v>
      </c>
      <c r="E2150">
        <v>8149</v>
      </c>
      <c r="F2150" t="s">
        <v>209</v>
      </c>
      <c r="G2150">
        <v>4</v>
      </c>
      <c r="H2150" t="s">
        <v>35</v>
      </c>
      <c r="I2150" t="s">
        <v>29</v>
      </c>
      <c r="J2150">
        <v>40550</v>
      </c>
      <c r="K2150" t="s">
        <v>210</v>
      </c>
      <c r="L2150">
        <v>40550</v>
      </c>
      <c r="M2150" t="s">
        <v>210</v>
      </c>
      <c r="N2150" t="s">
        <v>211</v>
      </c>
      <c r="O2150" t="s">
        <v>43</v>
      </c>
      <c r="P2150">
        <v>1536903</v>
      </c>
      <c r="Q2150" t="s">
        <v>902</v>
      </c>
      <c r="R2150">
        <v>0</v>
      </c>
      <c r="S2150">
        <v>0</v>
      </c>
      <c r="T2150">
        <v>0</v>
      </c>
      <c r="U2150">
        <v>218.28</v>
      </c>
      <c r="V2150">
        <v>0</v>
      </c>
      <c r="W2150">
        <v>0</v>
      </c>
      <c r="X2150">
        <v>0</v>
      </c>
      <c r="Y2150">
        <v>115.2</v>
      </c>
    </row>
    <row r="2151" spans="1:25" x14ac:dyDescent="0.3">
      <c r="A2151">
        <v>442984</v>
      </c>
      <c r="B2151" t="s">
        <v>202</v>
      </c>
      <c r="C2151" t="s">
        <v>26</v>
      </c>
      <c r="D2151">
        <v>7003</v>
      </c>
      <c r="E2151">
        <v>8148</v>
      </c>
      <c r="F2151" t="s">
        <v>203</v>
      </c>
      <c r="G2151">
        <v>2</v>
      </c>
      <c r="H2151" t="s">
        <v>28</v>
      </c>
      <c r="I2151" t="s">
        <v>36</v>
      </c>
      <c r="J2151">
        <v>40461</v>
      </c>
      <c r="K2151" t="s">
        <v>37</v>
      </c>
      <c r="L2151">
        <v>40461</v>
      </c>
      <c r="M2151" t="s">
        <v>37</v>
      </c>
      <c r="N2151">
        <v>0</v>
      </c>
      <c r="O2151" t="s">
        <v>31</v>
      </c>
      <c r="P2151">
        <v>3546405</v>
      </c>
      <c r="Q2151" t="s">
        <v>328</v>
      </c>
      <c r="R2151">
        <v>73767</v>
      </c>
      <c r="S2151">
        <v>73767</v>
      </c>
      <c r="T2151">
        <v>0</v>
      </c>
      <c r="U2151">
        <v>0</v>
      </c>
      <c r="V2151">
        <v>2532.83</v>
      </c>
      <c r="W2151">
        <v>2532.83</v>
      </c>
      <c r="X2151">
        <v>0</v>
      </c>
      <c r="Y2151">
        <v>0</v>
      </c>
    </row>
    <row r="2152" spans="1:25" x14ac:dyDescent="0.3">
      <c r="A2152">
        <v>235625</v>
      </c>
      <c r="B2152" t="s">
        <v>1344</v>
      </c>
      <c r="C2152" t="s">
        <v>26</v>
      </c>
      <c r="D2152">
        <v>814</v>
      </c>
      <c r="E2152">
        <v>8149</v>
      </c>
      <c r="F2152" t="s">
        <v>1221</v>
      </c>
      <c r="G2152">
        <v>3</v>
      </c>
      <c r="H2152" t="s">
        <v>53</v>
      </c>
      <c r="I2152" t="s">
        <v>29</v>
      </c>
      <c r="J2152">
        <v>40070</v>
      </c>
      <c r="K2152" t="s">
        <v>1222</v>
      </c>
      <c r="L2152">
        <v>40070</v>
      </c>
      <c r="M2152" t="s">
        <v>1222</v>
      </c>
      <c r="N2152" t="s">
        <v>1223</v>
      </c>
      <c r="O2152" t="s">
        <v>43</v>
      </c>
      <c r="P2152">
        <v>3490075</v>
      </c>
      <c r="Q2152" t="s">
        <v>96</v>
      </c>
      <c r="R2152">
        <v>-2182.2199999999998</v>
      </c>
      <c r="S2152">
        <v>-2182.2399999999998</v>
      </c>
      <c r="T2152">
        <v>0</v>
      </c>
      <c r="U2152">
        <v>0</v>
      </c>
      <c r="V2152">
        <v>914.12</v>
      </c>
      <c r="W2152">
        <v>821.5</v>
      </c>
      <c r="X2152">
        <v>0</v>
      </c>
      <c r="Y2152">
        <v>0</v>
      </c>
    </row>
    <row r="2153" spans="1:25" x14ac:dyDescent="0.3">
      <c r="A2153">
        <v>762937</v>
      </c>
      <c r="B2153" t="s">
        <v>51</v>
      </c>
      <c r="C2153" t="s">
        <v>26</v>
      </c>
      <c r="D2153">
        <v>7001</v>
      </c>
      <c r="E2153">
        <v>8149</v>
      </c>
      <c r="F2153" t="s">
        <v>52</v>
      </c>
      <c r="G2153">
        <v>3</v>
      </c>
      <c r="H2153" t="s">
        <v>53</v>
      </c>
      <c r="I2153" t="s">
        <v>29</v>
      </c>
      <c r="J2153">
        <v>640</v>
      </c>
      <c r="K2153" t="s">
        <v>54</v>
      </c>
      <c r="L2153">
        <v>640</v>
      </c>
      <c r="M2153" t="s">
        <v>54</v>
      </c>
      <c r="N2153" t="s">
        <v>55</v>
      </c>
      <c r="O2153" t="s">
        <v>43</v>
      </c>
      <c r="P2153">
        <v>2332104</v>
      </c>
      <c r="Q2153" t="s">
        <v>534</v>
      </c>
      <c r="R2153">
        <v>54656.22</v>
      </c>
      <c r="S2153">
        <v>32793.74</v>
      </c>
      <c r="T2153">
        <v>0</v>
      </c>
      <c r="U2153">
        <v>0</v>
      </c>
      <c r="V2153">
        <v>919.78</v>
      </c>
      <c r="W2153">
        <v>551.87</v>
      </c>
      <c r="X2153">
        <v>0</v>
      </c>
      <c r="Y2153">
        <v>0</v>
      </c>
    </row>
    <row r="2154" spans="1:25" x14ac:dyDescent="0.3">
      <c r="A2154">
        <v>983097</v>
      </c>
      <c r="B2154" t="s">
        <v>260</v>
      </c>
      <c r="C2154" t="s">
        <v>26</v>
      </c>
      <c r="D2154">
        <v>7003</v>
      </c>
      <c r="E2154">
        <v>8148</v>
      </c>
      <c r="F2154" t="s">
        <v>152</v>
      </c>
      <c r="G2154">
        <v>4</v>
      </c>
      <c r="H2154" t="s">
        <v>35</v>
      </c>
      <c r="I2154" t="s">
        <v>36</v>
      </c>
      <c r="J2154">
        <v>40461</v>
      </c>
      <c r="K2154" t="s">
        <v>37</v>
      </c>
      <c r="L2154">
        <v>40461</v>
      </c>
      <c r="M2154" t="s">
        <v>37</v>
      </c>
      <c r="N2154" t="s">
        <v>153</v>
      </c>
      <c r="O2154" t="s">
        <v>31</v>
      </c>
      <c r="P2154">
        <v>2673218</v>
      </c>
      <c r="Q2154" t="s">
        <v>415</v>
      </c>
      <c r="R2154">
        <v>2226.4699999999998</v>
      </c>
      <c r="S2154">
        <v>0</v>
      </c>
      <c r="T2154">
        <v>0</v>
      </c>
      <c r="U2154">
        <v>0</v>
      </c>
      <c r="V2154">
        <v>207.64</v>
      </c>
      <c r="W2154">
        <v>0</v>
      </c>
      <c r="X2154">
        <v>0</v>
      </c>
      <c r="Y2154">
        <v>0</v>
      </c>
    </row>
    <row r="2155" spans="1:25" x14ac:dyDescent="0.3">
      <c r="A2155">
        <v>857245</v>
      </c>
      <c r="B2155" t="s">
        <v>33</v>
      </c>
      <c r="C2155" t="s">
        <v>26</v>
      </c>
      <c r="D2155">
        <v>7003</v>
      </c>
      <c r="E2155">
        <v>8148</v>
      </c>
      <c r="F2155" t="s">
        <v>34</v>
      </c>
      <c r="G2155">
        <v>4</v>
      </c>
      <c r="H2155" t="s">
        <v>35</v>
      </c>
      <c r="I2155" t="s">
        <v>36</v>
      </c>
      <c r="J2155">
        <v>40461</v>
      </c>
      <c r="K2155" t="s">
        <v>37</v>
      </c>
      <c r="L2155">
        <v>40461</v>
      </c>
      <c r="M2155" t="s">
        <v>37</v>
      </c>
      <c r="N2155" t="s">
        <v>38</v>
      </c>
      <c r="O2155" t="s">
        <v>31</v>
      </c>
      <c r="P2155">
        <v>1575083</v>
      </c>
      <c r="Q2155" t="s">
        <v>439</v>
      </c>
      <c r="R2155">
        <v>373117.21</v>
      </c>
      <c r="S2155">
        <v>106870.45</v>
      </c>
      <c r="T2155">
        <v>0</v>
      </c>
      <c r="U2155">
        <v>0</v>
      </c>
      <c r="V2155">
        <v>6089.91</v>
      </c>
      <c r="W2155">
        <v>1821.44</v>
      </c>
      <c r="X2155">
        <v>0</v>
      </c>
      <c r="Y2155">
        <v>0</v>
      </c>
    </row>
    <row r="2156" spans="1:25" x14ac:dyDescent="0.3">
      <c r="A2156">
        <v>392469</v>
      </c>
      <c r="B2156" t="s">
        <v>40</v>
      </c>
      <c r="C2156" t="s">
        <v>26</v>
      </c>
      <c r="D2156">
        <v>837</v>
      </c>
      <c r="E2156">
        <v>8149</v>
      </c>
      <c r="F2156" t="s">
        <v>41</v>
      </c>
      <c r="G2156">
        <v>2</v>
      </c>
      <c r="H2156" t="s">
        <v>28</v>
      </c>
      <c r="I2156" t="s">
        <v>29</v>
      </c>
      <c r="J2156">
        <v>40848</v>
      </c>
      <c r="K2156" t="s">
        <v>42</v>
      </c>
      <c r="L2156">
        <v>40848</v>
      </c>
      <c r="M2156" t="s">
        <v>42</v>
      </c>
      <c r="N2156">
        <v>0</v>
      </c>
      <c r="O2156" t="s">
        <v>43</v>
      </c>
      <c r="P2156">
        <v>2332070</v>
      </c>
      <c r="Q2156" t="s">
        <v>806</v>
      </c>
      <c r="R2156">
        <v>475825.88</v>
      </c>
      <c r="S2156">
        <v>156205.74</v>
      </c>
      <c r="T2156">
        <v>0</v>
      </c>
      <c r="U2156">
        <v>0</v>
      </c>
      <c r="V2156">
        <v>16263.26</v>
      </c>
      <c r="W2156">
        <v>5039.37</v>
      </c>
      <c r="X2156">
        <v>0</v>
      </c>
      <c r="Y2156">
        <v>0</v>
      </c>
    </row>
    <row r="2157" spans="1:25" x14ac:dyDescent="0.3">
      <c r="A2157">
        <v>863417</v>
      </c>
      <c r="B2157" t="s">
        <v>481</v>
      </c>
      <c r="C2157" t="s">
        <v>26</v>
      </c>
      <c r="D2157">
        <v>7003</v>
      </c>
      <c r="E2157">
        <v>8148</v>
      </c>
      <c r="F2157" t="s">
        <v>482</v>
      </c>
      <c r="G2157">
        <v>4</v>
      </c>
      <c r="H2157" t="s">
        <v>35</v>
      </c>
      <c r="I2157" t="s">
        <v>36</v>
      </c>
      <c r="J2157">
        <v>40461</v>
      </c>
      <c r="K2157" t="s">
        <v>37</v>
      </c>
      <c r="L2157">
        <v>40461</v>
      </c>
      <c r="M2157" t="s">
        <v>37</v>
      </c>
      <c r="N2157" t="s">
        <v>483</v>
      </c>
      <c r="O2157" t="s">
        <v>31</v>
      </c>
      <c r="P2157">
        <v>3280831</v>
      </c>
      <c r="Q2157" t="s">
        <v>133</v>
      </c>
      <c r="R2157">
        <v>62562.33</v>
      </c>
      <c r="S2157">
        <v>21324.82</v>
      </c>
      <c r="T2157">
        <v>0</v>
      </c>
      <c r="U2157">
        <v>0</v>
      </c>
      <c r="V2157">
        <v>1086.31</v>
      </c>
      <c r="W2157">
        <v>340.74</v>
      </c>
      <c r="X2157">
        <v>0</v>
      </c>
      <c r="Y2157">
        <v>0</v>
      </c>
    </row>
    <row r="2158" spans="1:25" x14ac:dyDescent="0.3">
      <c r="A2158">
        <v>268209</v>
      </c>
      <c r="B2158" t="s">
        <v>301</v>
      </c>
      <c r="C2158" t="s">
        <v>26</v>
      </c>
      <c r="D2158">
        <v>7003</v>
      </c>
      <c r="E2158">
        <v>8148</v>
      </c>
      <c r="F2158" t="s">
        <v>280</v>
      </c>
      <c r="G2158">
        <v>4</v>
      </c>
      <c r="H2158" t="s">
        <v>35</v>
      </c>
      <c r="I2158" t="s">
        <v>36</v>
      </c>
      <c r="J2158">
        <v>40461</v>
      </c>
      <c r="K2158" t="s">
        <v>37</v>
      </c>
      <c r="L2158">
        <v>40461</v>
      </c>
      <c r="M2158" t="s">
        <v>37</v>
      </c>
      <c r="N2158" t="s">
        <v>302</v>
      </c>
      <c r="O2158" t="s">
        <v>31</v>
      </c>
      <c r="P2158">
        <v>3280989</v>
      </c>
      <c r="Q2158" t="s">
        <v>75</v>
      </c>
      <c r="R2158">
        <v>5894.46</v>
      </c>
      <c r="S2158">
        <v>0</v>
      </c>
      <c r="T2158">
        <v>0</v>
      </c>
      <c r="U2158">
        <v>0</v>
      </c>
      <c r="V2158">
        <v>164.75</v>
      </c>
      <c r="W2158">
        <v>0</v>
      </c>
      <c r="X2158">
        <v>0</v>
      </c>
      <c r="Y2158">
        <v>0</v>
      </c>
    </row>
    <row r="2159" spans="1:25" x14ac:dyDescent="0.3">
      <c r="A2159">
        <v>894864</v>
      </c>
      <c r="B2159" t="s">
        <v>456</v>
      </c>
      <c r="C2159" t="s">
        <v>26</v>
      </c>
      <c r="D2159">
        <v>7670</v>
      </c>
      <c r="E2159">
        <v>8155</v>
      </c>
      <c r="F2159" t="s">
        <v>113</v>
      </c>
      <c r="G2159">
        <v>2</v>
      </c>
      <c r="H2159" t="s">
        <v>28</v>
      </c>
      <c r="I2159" t="s">
        <v>36</v>
      </c>
      <c r="J2159">
        <v>40206</v>
      </c>
      <c r="K2159" t="s">
        <v>47</v>
      </c>
      <c r="L2159">
        <v>40205</v>
      </c>
      <c r="M2159" t="s">
        <v>48</v>
      </c>
      <c r="N2159">
        <v>0</v>
      </c>
      <c r="O2159" t="s">
        <v>43</v>
      </c>
      <c r="P2159">
        <v>3280989</v>
      </c>
      <c r="Q2159" t="s">
        <v>75</v>
      </c>
      <c r="R2159">
        <v>112742.39999999999</v>
      </c>
      <c r="S2159">
        <v>0</v>
      </c>
      <c r="T2159">
        <v>0</v>
      </c>
      <c r="U2159">
        <v>0</v>
      </c>
      <c r="V2159">
        <v>1396.98</v>
      </c>
      <c r="W2159">
        <v>0</v>
      </c>
      <c r="X2159">
        <v>0</v>
      </c>
      <c r="Y2159">
        <v>0</v>
      </c>
    </row>
    <row r="2160" spans="1:25" x14ac:dyDescent="0.3">
      <c r="A2160">
        <v>941320</v>
      </c>
      <c r="B2160" t="s">
        <v>701</v>
      </c>
      <c r="C2160" t="s">
        <v>26</v>
      </c>
      <c r="D2160">
        <v>7997</v>
      </c>
      <c r="E2160">
        <v>8149</v>
      </c>
      <c r="F2160" t="s">
        <v>272</v>
      </c>
      <c r="G2160">
        <v>4</v>
      </c>
      <c r="H2160" t="s">
        <v>35</v>
      </c>
      <c r="I2160" t="s">
        <v>36</v>
      </c>
      <c r="J2160">
        <v>40165</v>
      </c>
      <c r="K2160" t="s">
        <v>273</v>
      </c>
      <c r="L2160">
        <v>40015</v>
      </c>
      <c r="M2160" t="s">
        <v>79</v>
      </c>
      <c r="N2160" t="s">
        <v>274</v>
      </c>
      <c r="O2160" t="s">
        <v>69</v>
      </c>
      <c r="P2160">
        <v>3787181</v>
      </c>
      <c r="Q2160" t="s">
        <v>181</v>
      </c>
      <c r="R2160">
        <v>411.53</v>
      </c>
      <c r="S2160">
        <v>0</v>
      </c>
      <c r="T2160">
        <v>0</v>
      </c>
      <c r="U2160">
        <v>0</v>
      </c>
      <c r="V2160">
        <v>13.85</v>
      </c>
      <c r="W2160">
        <v>0</v>
      </c>
      <c r="X2160">
        <v>0</v>
      </c>
      <c r="Y2160">
        <v>0</v>
      </c>
    </row>
    <row r="2161" spans="1:25" x14ac:dyDescent="0.3">
      <c r="A2161">
        <v>760635</v>
      </c>
      <c r="B2161" t="s">
        <v>1561</v>
      </c>
      <c r="C2161" t="s">
        <v>26</v>
      </c>
      <c r="D2161">
        <v>7001</v>
      </c>
      <c r="E2161">
        <v>8149</v>
      </c>
      <c r="F2161" t="s">
        <v>1562</v>
      </c>
      <c r="G2161">
        <v>2</v>
      </c>
      <c r="H2161" t="s">
        <v>28</v>
      </c>
      <c r="I2161" t="s">
        <v>29</v>
      </c>
      <c r="J2161">
        <v>40088</v>
      </c>
      <c r="K2161" t="s">
        <v>1505</v>
      </c>
      <c r="L2161">
        <v>40088</v>
      </c>
      <c r="M2161" t="s">
        <v>1505</v>
      </c>
      <c r="N2161">
        <v>0</v>
      </c>
      <c r="O2161" t="s">
        <v>69</v>
      </c>
      <c r="P2161">
        <v>2292423</v>
      </c>
      <c r="Q2161" t="s">
        <v>64</v>
      </c>
      <c r="R2161">
        <v>1456</v>
      </c>
      <c r="S2161">
        <v>0</v>
      </c>
      <c r="T2161">
        <v>0</v>
      </c>
      <c r="U2161">
        <v>0</v>
      </c>
      <c r="V2161">
        <v>116.6</v>
      </c>
      <c r="W2161">
        <v>0</v>
      </c>
      <c r="X2161">
        <v>0</v>
      </c>
      <c r="Y2161">
        <v>0</v>
      </c>
    </row>
    <row r="2162" spans="1:25" x14ac:dyDescent="0.3">
      <c r="A2162">
        <v>808381</v>
      </c>
      <c r="B2162" t="s">
        <v>1563</v>
      </c>
      <c r="C2162" t="s">
        <v>26</v>
      </c>
      <c r="D2162">
        <v>7001</v>
      </c>
      <c r="E2162">
        <v>8149</v>
      </c>
      <c r="F2162" t="s">
        <v>1531</v>
      </c>
      <c r="G2162">
        <v>4</v>
      </c>
      <c r="H2162" t="s">
        <v>35</v>
      </c>
      <c r="I2162" t="s">
        <v>29</v>
      </c>
      <c r="J2162">
        <v>73178</v>
      </c>
      <c r="K2162" t="s">
        <v>1497</v>
      </c>
      <c r="L2162">
        <v>73178</v>
      </c>
      <c r="M2162" t="s">
        <v>1497</v>
      </c>
      <c r="N2162" t="s">
        <v>1532</v>
      </c>
      <c r="O2162" t="s">
        <v>43</v>
      </c>
      <c r="P2162">
        <v>3723343</v>
      </c>
      <c r="Q2162" t="s">
        <v>1127</v>
      </c>
      <c r="R2162">
        <v>3053211.78</v>
      </c>
      <c r="S2162">
        <v>1179689.52</v>
      </c>
      <c r="T2162">
        <v>0</v>
      </c>
      <c r="U2162">
        <v>0</v>
      </c>
      <c r="V2162">
        <v>257751.5</v>
      </c>
      <c r="W2162">
        <v>112775.56</v>
      </c>
      <c r="X2162">
        <v>0</v>
      </c>
      <c r="Y2162">
        <v>0</v>
      </c>
    </row>
    <row r="2163" spans="1:25" x14ac:dyDescent="0.3">
      <c r="A2163">
        <v>186274</v>
      </c>
      <c r="B2163" t="s">
        <v>546</v>
      </c>
      <c r="C2163" t="s">
        <v>26</v>
      </c>
      <c r="D2163">
        <v>7994</v>
      </c>
      <c r="E2163">
        <v>8149</v>
      </c>
      <c r="F2163" t="s">
        <v>547</v>
      </c>
      <c r="G2163">
        <v>4</v>
      </c>
      <c r="H2163" t="s">
        <v>35</v>
      </c>
      <c r="I2163" t="s">
        <v>29</v>
      </c>
      <c r="J2163">
        <v>1748</v>
      </c>
      <c r="K2163" t="s">
        <v>548</v>
      </c>
      <c r="L2163">
        <v>1748</v>
      </c>
      <c r="M2163" t="s">
        <v>548</v>
      </c>
      <c r="N2163" t="s">
        <v>549</v>
      </c>
      <c r="O2163" t="s">
        <v>43</v>
      </c>
      <c r="P2163">
        <v>2320265</v>
      </c>
      <c r="Q2163" t="s">
        <v>607</v>
      </c>
      <c r="R2163">
        <v>197028</v>
      </c>
      <c r="S2163">
        <v>0</v>
      </c>
      <c r="T2163">
        <v>0</v>
      </c>
      <c r="U2163">
        <v>0</v>
      </c>
      <c r="V2163">
        <v>19268.599999999999</v>
      </c>
      <c r="W2163">
        <v>0</v>
      </c>
      <c r="X2163">
        <v>0</v>
      </c>
      <c r="Y2163">
        <v>0</v>
      </c>
    </row>
    <row r="2164" spans="1:25" x14ac:dyDescent="0.3">
      <c r="A2164">
        <v>771864</v>
      </c>
      <c r="B2164" t="s">
        <v>271</v>
      </c>
      <c r="C2164" t="s">
        <v>26</v>
      </c>
      <c r="D2164">
        <v>7997</v>
      </c>
      <c r="E2164">
        <v>8145</v>
      </c>
      <c r="F2164" t="s">
        <v>272</v>
      </c>
      <c r="G2164">
        <v>4</v>
      </c>
      <c r="H2164" t="s">
        <v>35</v>
      </c>
      <c r="I2164" t="s">
        <v>36</v>
      </c>
      <c r="J2164">
        <v>40165</v>
      </c>
      <c r="K2164" t="s">
        <v>273</v>
      </c>
      <c r="L2164">
        <v>40015</v>
      </c>
      <c r="M2164" t="s">
        <v>79</v>
      </c>
      <c r="N2164" t="s">
        <v>274</v>
      </c>
      <c r="O2164" t="s">
        <v>69</v>
      </c>
      <c r="P2164">
        <v>3787181</v>
      </c>
      <c r="Q2164" t="s">
        <v>181</v>
      </c>
      <c r="R2164">
        <v>411.52</v>
      </c>
      <c r="S2164">
        <v>0</v>
      </c>
      <c r="T2164">
        <v>0</v>
      </c>
      <c r="U2164">
        <v>0</v>
      </c>
      <c r="V2164">
        <v>13.84</v>
      </c>
      <c r="W2164">
        <v>0</v>
      </c>
      <c r="X2164">
        <v>0</v>
      </c>
      <c r="Y2164">
        <v>0</v>
      </c>
    </row>
    <row r="2165" spans="1:25" x14ac:dyDescent="0.3">
      <c r="A2165">
        <v>863417</v>
      </c>
      <c r="B2165" t="s">
        <v>481</v>
      </c>
      <c r="C2165" t="s">
        <v>26</v>
      </c>
      <c r="D2165">
        <v>7003</v>
      </c>
      <c r="E2165">
        <v>8148</v>
      </c>
      <c r="F2165" t="s">
        <v>482</v>
      </c>
      <c r="G2165">
        <v>4</v>
      </c>
      <c r="H2165" t="s">
        <v>35</v>
      </c>
      <c r="I2165" t="s">
        <v>36</v>
      </c>
      <c r="J2165">
        <v>40461</v>
      </c>
      <c r="K2165" t="s">
        <v>37</v>
      </c>
      <c r="L2165">
        <v>40461</v>
      </c>
      <c r="M2165" t="s">
        <v>37</v>
      </c>
      <c r="N2165" t="s">
        <v>483</v>
      </c>
      <c r="O2165" t="s">
        <v>31</v>
      </c>
      <c r="P2165">
        <v>3658614</v>
      </c>
      <c r="Q2165" t="s">
        <v>457</v>
      </c>
      <c r="R2165">
        <v>18044.04</v>
      </c>
      <c r="S2165">
        <v>5138.41</v>
      </c>
      <c r="T2165">
        <v>0</v>
      </c>
      <c r="U2165">
        <v>0</v>
      </c>
      <c r="V2165">
        <v>379.8</v>
      </c>
      <c r="W2165">
        <v>110.63</v>
      </c>
      <c r="X2165">
        <v>0</v>
      </c>
      <c r="Y2165">
        <v>0</v>
      </c>
    </row>
    <row r="2166" spans="1:25" x14ac:dyDescent="0.3">
      <c r="A2166">
        <v>916414</v>
      </c>
      <c r="B2166" t="s">
        <v>1564</v>
      </c>
      <c r="C2166" t="s">
        <v>26</v>
      </c>
      <c r="D2166">
        <v>7001</v>
      </c>
      <c r="E2166">
        <v>8149</v>
      </c>
      <c r="F2166" t="s">
        <v>1565</v>
      </c>
      <c r="G2166">
        <v>2</v>
      </c>
      <c r="H2166" t="s">
        <v>28</v>
      </c>
      <c r="I2166" t="s">
        <v>29</v>
      </c>
      <c r="J2166">
        <v>40147</v>
      </c>
      <c r="K2166" t="s">
        <v>1566</v>
      </c>
      <c r="L2166">
        <v>40147</v>
      </c>
      <c r="M2166" t="s">
        <v>1566</v>
      </c>
      <c r="N2166">
        <v>0</v>
      </c>
      <c r="O2166" t="s">
        <v>31</v>
      </c>
      <c r="P2166">
        <v>3747623</v>
      </c>
      <c r="Q2166" t="s">
        <v>294</v>
      </c>
      <c r="R2166">
        <v>6164.36</v>
      </c>
      <c r="S2166">
        <v>1558.4</v>
      </c>
      <c r="T2166">
        <v>562.53</v>
      </c>
      <c r="U2166">
        <v>0</v>
      </c>
      <c r="V2166">
        <v>630.1</v>
      </c>
      <c r="W2166">
        <v>186</v>
      </c>
      <c r="X2166">
        <v>35.14</v>
      </c>
      <c r="Y2166">
        <v>0</v>
      </c>
    </row>
    <row r="2167" spans="1:25" x14ac:dyDescent="0.3">
      <c r="A2167">
        <v>763887</v>
      </c>
      <c r="B2167" t="s">
        <v>1503</v>
      </c>
      <c r="C2167" t="s">
        <v>26</v>
      </c>
      <c r="D2167">
        <v>7001</v>
      </c>
      <c r="E2167">
        <v>8149</v>
      </c>
      <c r="F2167" t="s">
        <v>1504</v>
      </c>
      <c r="G2167">
        <v>2</v>
      </c>
      <c r="H2167" t="s">
        <v>28</v>
      </c>
      <c r="I2167" t="s">
        <v>29</v>
      </c>
      <c r="J2167">
        <v>40088</v>
      </c>
      <c r="K2167" t="s">
        <v>1505</v>
      </c>
      <c r="L2167">
        <v>40088</v>
      </c>
      <c r="M2167" t="s">
        <v>1505</v>
      </c>
      <c r="N2167">
        <v>0</v>
      </c>
      <c r="O2167" t="s">
        <v>69</v>
      </c>
      <c r="P2167">
        <v>2291870</v>
      </c>
      <c r="Q2167" t="s">
        <v>64</v>
      </c>
      <c r="R2167">
        <v>24555.599999999999</v>
      </c>
      <c r="S2167">
        <v>5907.2</v>
      </c>
      <c r="T2167">
        <v>0</v>
      </c>
      <c r="U2167">
        <v>2057</v>
      </c>
      <c r="V2167">
        <v>3723.29</v>
      </c>
      <c r="W2167">
        <v>472.24</v>
      </c>
      <c r="X2167">
        <v>0</v>
      </c>
      <c r="Y2167">
        <v>28.2</v>
      </c>
    </row>
    <row r="2168" spans="1:25" x14ac:dyDescent="0.3">
      <c r="A2168">
        <v>268209</v>
      </c>
      <c r="B2168" t="s">
        <v>301</v>
      </c>
      <c r="C2168" t="s">
        <v>26</v>
      </c>
      <c r="D2168">
        <v>7003</v>
      </c>
      <c r="E2168">
        <v>8148</v>
      </c>
      <c r="F2168" t="s">
        <v>280</v>
      </c>
      <c r="G2168">
        <v>4</v>
      </c>
      <c r="H2168" t="s">
        <v>35</v>
      </c>
      <c r="I2168" t="s">
        <v>36</v>
      </c>
      <c r="J2168">
        <v>40461</v>
      </c>
      <c r="K2168" t="s">
        <v>37</v>
      </c>
      <c r="L2168">
        <v>40461</v>
      </c>
      <c r="M2168" t="s">
        <v>37</v>
      </c>
      <c r="N2168" t="s">
        <v>302</v>
      </c>
      <c r="O2168" t="s">
        <v>31</v>
      </c>
      <c r="P2168">
        <v>2293470</v>
      </c>
      <c r="Q2168" t="s">
        <v>39</v>
      </c>
      <c r="R2168">
        <v>1399.13</v>
      </c>
      <c r="S2168">
        <v>700.98</v>
      </c>
      <c r="T2168">
        <v>0</v>
      </c>
      <c r="U2168">
        <v>0</v>
      </c>
      <c r="V2168">
        <v>65.19</v>
      </c>
      <c r="W2168">
        <v>31.69</v>
      </c>
      <c r="X2168">
        <v>0</v>
      </c>
      <c r="Y2168">
        <v>0</v>
      </c>
    </row>
    <row r="2169" spans="1:25" x14ac:dyDescent="0.3">
      <c r="A2169">
        <v>894864</v>
      </c>
      <c r="B2169" t="s">
        <v>456</v>
      </c>
      <c r="C2169" t="s">
        <v>26</v>
      </c>
      <c r="D2169">
        <v>7670</v>
      </c>
      <c r="E2169">
        <v>8155</v>
      </c>
      <c r="F2169" t="s">
        <v>113</v>
      </c>
      <c r="G2169">
        <v>2</v>
      </c>
      <c r="H2169" t="s">
        <v>28</v>
      </c>
      <c r="I2169" t="s">
        <v>36</v>
      </c>
      <c r="J2169">
        <v>40206</v>
      </c>
      <c r="K2169" t="s">
        <v>47</v>
      </c>
      <c r="L2169">
        <v>40205</v>
      </c>
      <c r="M2169" t="s">
        <v>48</v>
      </c>
      <c r="N2169">
        <v>0</v>
      </c>
      <c r="O2169" t="s">
        <v>43</v>
      </c>
      <c r="P2169">
        <v>3652864</v>
      </c>
      <c r="Q2169" t="s">
        <v>532</v>
      </c>
      <c r="R2169">
        <v>15754.12</v>
      </c>
      <c r="S2169">
        <v>0</v>
      </c>
      <c r="T2169">
        <v>0</v>
      </c>
      <c r="U2169">
        <v>0</v>
      </c>
      <c r="V2169">
        <v>561.66</v>
      </c>
      <c r="W2169">
        <v>0</v>
      </c>
      <c r="X2169">
        <v>0</v>
      </c>
      <c r="Y2169">
        <v>0</v>
      </c>
    </row>
    <row r="2170" spans="1:25" x14ac:dyDescent="0.3">
      <c r="A2170">
        <v>759033</v>
      </c>
      <c r="B2170" t="s">
        <v>150</v>
      </c>
      <c r="C2170" t="s">
        <v>26</v>
      </c>
      <c r="D2170">
        <v>7001</v>
      </c>
      <c r="E2170">
        <v>8149</v>
      </c>
      <c r="F2170" t="s">
        <v>116</v>
      </c>
      <c r="G2170">
        <v>2</v>
      </c>
      <c r="H2170" t="s">
        <v>28</v>
      </c>
      <c r="I2170" t="s">
        <v>29</v>
      </c>
      <c r="J2170">
        <v>40461</v>
      </c>
      <c r="K2170" t="s">
        <v>37</v>
      </c>
      <c r="L2170">
        <v>40461</v>
      </c>
      <c r="M2170" t="s">
        <v>37</v>
      </c>
      <c r="N2170">
        <v>0</v>
      </c>
      <c r="O2170" t="s">
        <v>31</v>
      </c>
      <c r="P2170">
        <v>1249309</v>
      </c>
      <c r="Q2170" t="s">
        <v>374</v>
      </c>
      <c r="R2170">
        <v>4165.04</v>
      </c>
      <c r="S2170">
        <v>2961.84</v>
      </c>
      <c r="T2170">
        <v>0</v>
      </c>
      <c r="U2170">
        <v>0</v>
      </c>
      <c r="V2170">
        <v>213.03</v>
      </c>
      <c r="W2170">
        <v>169.33</v>
      </c>
      <c r="X2170">
        <v>0</v>
      </c>
      <c r="Y2170">
        <v>0</v>
      </c>
    </row>
    <row r="2171" spans="1:25" x14ac:dyDescent="0.3">
      <c r="A2171">
        <v>817279</v>
      </c>
      <c r="B2171" t="s">
        <v>511</v>
      </c>
      <c r="C2171" t="s">
        <v>26</v>
      </c>
      <c r="D2171">
        <v>7805</v>
      </c>
      <c r="E2171">
        <v>8131</v>
      </c>
      <c r="F2171" t="s">
        <v>512</v>
      </c>
      <c r="G2171">
        <v>2</v>
      </c>
      <c r="H2171" t="s">
        <v>28</v>
      </c>
      <c r="I2171" t="s">
        <v>36</v>
      </c>
      <c r="J2171">
        <v>72134</v>
      </c>
      <c r="K2171" t="s">
        <v>513</v>
      </c>
      <c r="L2171">
        <v>72134</v>
      </c>
      <c r="M2171" t="s">
        <v>513</v>
      </c>
      <c r="N2171">
        <v>0</v>
      </c>
      <c r="O2171" t="s">
        <v>43</v>
      </c>
      <c r="P2171">
        <v>3952454</v>
      </c>
      <c r="Q2171" t="s">
        <v>294</v>
      </c>
      <c r="R2171">
        <v>2165.88</v>
      </c>
      <c r="S2171">
        <v>0</v>
      </c>
      <c r="T2171">
        <v>0</v>
      </c>
      <c r="U2171">
        <v>0</v>
      </c>
      <c r="V2171">
        <v>102.85</v>
      </c>
      <c r="W2171">
        <v>0</v>
      </c>
      <c r="X2171">
        <v>0</v>
      </c>
      <c r="Y2171">
        <v>0</v>
      </c>
    </row>
    <row r="2172" spans="1:25" x14ac:dyDescent="0.3">
      <c r="A2172">
        <v>407256</v>
      </c>
      <c r="B2172" t="s">
        <v>1567</v>
      </c>
      <c r="C2172" t="s">
        <v>26</v>
      </c>
      <c r="D2172">
        <v>7994</v>
      </c>
      <c r="E2172">
        <v>8149</v>
      </c>
      <c r="F2172" t="s">
        <v>419</v>
      </c>
      <c r="G2172">
        <v>4</v>
      </c>
      <c r="H2172" t="s">
        <v>35</v>
      </c>
      <c r="I2172" t="s">
        <v>29</v>
      </c>
      <c r="J2172">
        <v>72778</v>
      </c>
      <c r="K2172" t="s">
        <v>420</v>
      </c>
      <c r="L2172">
        <v>72778</v>
      </c>
      <c r="M2172" t="s">
        <v>420</v>
      </c>
      <c r="N2172" t="s">
        <v>1568</v>
      </c>
      <c r="O2172" t="s">
        <v>43</v>
      </c>
      <c r="P2172">
        <v>1527563</v>
      </c>
      <c r="Q2172" t="s">
        <v>104</v>
      </c>
      <c r="R2172">
        <v>176629.38</v>
      </c>
      <c r="S2172">
        <v>51250.48</v>
      </c>
      <c r="T2172">
        <v>0</v>
      </c>
      <c r="U2172">
        <v>0</v>
      </c>
      <c r="V2172">
        <v>16463.5</v>
      </c>
      <c r="W2172">
        <v>4286.76</v>
      </c>
      <c r="X2172">
        <v>0</v>
      </c>
      <c r="Y2172">
        <v>0</v>
      </c>
    </row>
    <row r="2173" spans="1:25" x14ac:dyDescent="0.3">
      <c r="A2173">
        <v>411079</v>
      </c>
      <c r="B2173" t="s">
        <v>123</v>
      </c>
      <c r="C2173" t="s">
        <v>26</v>
      </c>
      <c r="D2173">
        <v>7997</v>
      </c>
      <c r="E2173">
        <v>8145</v>
      </c>
      <c r="F2173" t="s">
        <v>77</v>
      </c>
      <c r="G2173">
        <v>2</v>
      </c>
      <c r="H2173" t="s">
        <v>28</v>
      </c>
      <c r="I2173" t="s">
        <v>29</v>
      </c>
      <c r="J2173">
        <v>40203</v>
      </c>
      <c r="K2173" t="s">
        <v>78</v>
      </c>
      <c r="L2173">
        <v>40015</v>
      </c>
      <c r="M2173" t="s">
        <v>79</v>
      </c>
      <c r="N2173">
        <v>0</v>
      </c>
      <c r="O2173" t="s">
        <v>69</v>
      </c>
      <c r="P2173">
        <v>2381812</v>
      </c>
      <c r="Q2173" t="s">
        <v>650</v>
      </c>
      <c r="R2173">
        <v>13235</v>
      </c>
      <c r="S2173">
        <v>0</v>
      </c>
      <c r="T2173">
        <v>0</v>
      </c>
      <c r="U2173">
        <v>0</v>
      </c>
      <c r="V2173">
        <v>326.83</v>
      </c>
      <c r="W2173">
        <v>0</v>
      </c>
      <c r="X2173">
        <v>0</v>
      </c>
      <c r="Y2173">
        <v>0</v>
      </c>
    </row>
    <row r="2174" spans="1:25" x14ac:dyDescent="0.3">
      <c r="A2174">
        <v>950067</v>
      </c>
      <c r="B2174" t="s">
        <v>175</v>
      </c>
      <c r="C2174" t="s">
        <v>26</v>
      </c>
      <c r="D2174">
        <v>7001</v>
      </c>
      <c r="E2174">
        <v>8149</v>
      </c>
      <c r="F2174" t="s">
        <v>176</v>
      </c>
      <c r="G2174">
        <v>4</v>
      </c>
      <c r="H2174" t="s">
        <v>35</v>
      </c>
      <c r="I2174" t="s">
        <v>29</v>
      </c>
      <c r="J2174">
        <v>40083</v>
      </c>
      <c r="K2174" t="s">
        <v>177</v>
      </c>
      <c r="L2174">
        <v>40083</v>
      </c>
      <c r="M2174" t="s">
        <v>177</v>
      </c>
      <c r="N2174" t="s">
        <v>178</v>
      </c>
      <c r="O2174" t="s">
        <v>43</v>
      </c>
      <c r="P2174">
        <v>3586021</v>
      </c>
      <c r="Q2174" t="s">
        <v>669</v>
      </c>
      <c r="R2174">
        <v>11241.73</v>
      </c>
      <c r="S2174">
        <v>0</v>
      </c>
      <c r="T2174">
        <v>0</v>
      </c>
      <c r="U2174">
        <v>0</v>
      </c>
      <c r="V2174">
        <v>1025.8699999999999</v>
      </c>
      <c r="W2174">
        <v>0</v>
      </c>
      <c r="X2174">
        <v>0</v>
      </c>
      <c r="Y2174">
        <v>0</v>
      </c>
    </row>
    <row r="2175" spans="1:25" x14ac:dyDescent="0.3">
      <c r="A2175">
        <v>512335</v>
      </c>
      <c r="B2175" t="s">
        <v>795</v>
      </c>
      <c r="C2175" t="s">
        <v>26</v>
      </c>
      <c r="D2175">
        <v>7997</v>
      </c>
      <c r="E2175">
        <v>8145</v>
      </c>
      <c r="F2175" t="s">
        <v>272</v>
      </c>
      <c r="G2175">
        <v>2</v>
      </c>
      <c r="H2175" t="s">
        <v>28</v>
      </c>
      <c r="I2175" t="s">
        <v>36</v>
      </c>
      <c r="J2175">
        <v>40165</v>
      </c>
      <c r="K2175" t="s">
        <v>273</v>
      </c>
      <c r="L2175">
        <v>40015</v>
      </c>
      <c r="M2175" t="s">
        <v>79</v>
      </c>
      <c r="N2175">
        <v>0</v>
      </c>
      <c r="O2175" t="s">
        <v>69</v>
      </c>
      <c r="P2175">
        <v>3740313</v>
      </c>
      <c r="Q2175" t="s">
        <v>646</v>
      </c>
      <c r="R2175">
        <v>29411.919999999998</v>
      </c>
      <c r="S2175">
        <v>9755.2000000000007</v>
      </c>
      <c r="T2175">
        <v>0</v>
      </c>
      <c r="U2175">
        <v>0</v>
      </c>
      <c r="V2175">
        <v>808.13</v>
      </c>
      <c r="W2175">
        <v>267.36</v>
      </c>
      <c r="X2175">
        <v>0</v>
      </c>
      <c r="Y2175">
        <v>0</v>
      </c>
    </row>
    <row r="2176" spans="1:25" x14ac:dyDescent="0.3">
      <c r="A2176">
        <v>962727</v>
      </c>
      <c r="B2176" t="s">
        <v>774</v>
      </c>
      <c r="C2176" t="s">
        <v>26</v>
      </c>
      <c r="D2176">
        <v>7001</v>
      </c>
      <c r="E2176">
        <v>8149</v>
      </c>
      <c r="F2176" t="s">
        <v>326</v>
      </c>
      <c r="G2176">
        <v>4</v>
      </c>
      <c r="H2176" t="s">
        <v>35</v>
      </c>
      <c r="I2176" t="s">
        <v>29</v>
      </c>
      <c r="J2176">
        <v>2586</v>
      </c>
      <c r="K2176" t="s">
        <v>775</v>
      </c>
      <c r="L2176">
        <v>2586</v>
      </c>
      <c r="M2176" t="s">
        <v>775</v>
      </c>
      <c r="N2176" t="s">
        <v>776</v>
      </c>
      <c r="O2176" t="s">
        <v>43</v>
      </c>
      <c r="P2176">
        <v>2303410</v>
      </c>
      <c r="Q2176" t="s">
        <v>389</v>
      </c>
      <c r="R2176">
        <v>116890.56</v>
      </c>
      <c r="S2176">
        <v>0</v>
      </c>
      <c r="T2176">
        <v>0</v>
      </c>
      <c r="U2176">
        <v>0</v>
      </c>
      <c r="V2176">
        <v>10564.44</v>
      </c>
      <c r="W2176">
        <v>0</v>
      </c>
      <c r="X2176">
        <v>0</v>
      </c>
      <c r="Y2176">
        <v>0</v>
      </c>
    </row>
    <row r="2177" spans="1:25" x14ac:dyDescent="0.3">
      <c r="A2177">
        <v>131575</v>
      </c>
      <c r="B2177" t="s">
        <v>661</v>
      </c>
      <c r="C2177" t="s">
        <v>26</v>
      </c>
      <c r="D2177">
        <v>7670</v>
      </c>
      <c r="E2177">
        <v>8155</v>
      </c>
      <c r="F2177" t="s">
        <v>113</v>
      </c>
      <c r="G2177">
        <v>2</v>
      </c>
      <c r="H2177" t="s">
        <v>28</v>
      </c>
      <c r="I2177" t="s">
        <v>36</v>
      </c>
      <c r="J2177">
        <v>40206</v>
      </c>
      <c r="K2177" t="s">
        <v>47</v>
      </c>
      <c r="L2177">
        <v>40205</v>
      </c>
      <c r="M2177" t="s">
        <v>48</v>
      </c>
      <c r="N2177">
        <v>0</v>
      </c>
      <c r="O2177" t="s">
        <v>43</v>
      </c>
      <c r="P2177">
        <v>3489986</v>
      </c>
      <c r="Q2177" t="s">
        <v>50</v>
      </c>
      <c r="R2177">
        <v>1488.21</v>
      </c>
      <c r="S2177">
        <v>507.6</v>
      </c>
      <c r="T2177">
        <v>0</v>
      </c>
      <c r="U2177">
        <v>0</v>
      </c>
      <c r="V2177">
        <v>812.99</v>
      </c>
      <c r="W2177">
        <v>136.31</v>
      </c>
      <c r="X2177">
        <v>0</v>
      </c>
      <c r="Y2177">
        <v>0</v>
      </c>
    </row>
    <row r="2178" spans="1:25" x14ac:dyDescent="0.3">
      <c r="A2178">
        <v>492022</v>
      </c>
      <c r="B2178" t="s">
        <v>1569</v>
      </c>
      <c r="C2178" t="s">
        <v>26</v>
      </c>
      <c r="D2178">
        <v>7001</v>
      </c>
      <c r="E2178">
        <v>8149</v>
      </c>
      <c r="F2178" t="s">
        <v>1570</v>
      </c>
      <c r="G2178">
        <v>2</v>
      </c>
      <c r="H2178" t="s">
        <v>28</v>
      </c>
      <c r="I2178" t="s">
        <v>29</v>
      </c>
      <c r="J2178">
        <v>72781</v>
      </c>
      <c r="K2178" t="s">
        <v>1571</v>
      </c>
      <c r="L2178">
        <v>72781</v>
      </c>
      <c r="M2178" t="s">
        <v>1571</v>
      </c>
      <c r="N2178">
        <v>0</v>
      </c>
      <c r="O2178" t="s">
        <v>31</v>
      </c>
      <c r="P2178">
        <v>2322253</v>
      </c>
      <c r="Q2178" t="s">
        <v>238</v>
      </c>
      <c r="R2178">
        <v>2371.42</v>
      </c>
      <c r="S2178">
        <v>0</v>
      </c>
      <c r="T2178">
        <v>0</v>
      </c>
      <c r="U2178">
        <v>0</v>
      </c>
      <c r="V2178">
        <v>134.87</v>
      </c>
      <c r="W2178">
        <v>0</v>
      </c>
      <c r="X2178">
        <v>0</v>
      </c>
      <c r="Y2178">
        <v>0</v>
      </c>
    </row>
    <row r="2179" spans="1:25" x14ac:dyDescent="0.3">
      <c r="A2179">
        <v>844150</v>
      </c>
      <c r="B2179" t="s">
        <v>196</v>
      </c>
      <c r="C2179" t="s">
        <v>26</v>
      </c>
      <c r="D2179">
        <v>7003</v>
      </c>
      <c r="E2179">
        <v>8148</v>
      </c>
      <c r="F2179" t="s">
        <v>197</v>
      </c>
      <c r="G2179">
        <v>4</v>
      </c>
      <c r="H2179" t="s">
        <v>35</v>
      </c>
      <c r="I2179" t="s">
        <v>36</v>
      </c>
      <c r="J2179">
        <v>40461</v>
      </c>
      <c r="K2179" t="s">
        <v>37</v>
      </c>
      <c r="L2179">
        <v>40461</v>
      </c>
      <c r="M2179" t="s">
        <v>37</v>
      </c>
      <c r="N2179" t="s">
        <v>198</v>
      </c>
      <c r="O2179" t="s">
        <v>31</v>
      </c>
      <c r="P2179">
        <v>2590396</v>
      </c>
      <c r="Q2179" t="s">
        <v>463</v>
      </c>
      <c r="R2179">
        <v>7772.01</v>
      </c>
      <c r="S2179">
        <v>0</v>
      </c>
      <c r="T2179">
        <v>0</v>
      </c>
      <c r="U2179">
        <v>0</v>
      </c>
      <c r="V2179">
        <v>224.05</v>
      </c>
      <c r="W2179">
        <v>0</v>
      </c>
      <c r="X2179">
        <v>0</v>
      </c>
      <c r="Y2179">
        <v>0</v>
      </c>
    </row>
    <row r="2180" spans="1:25" x14ac:dyDescent="0.3">
      <c r="A2180">
        <v>76007</v>
      </c>
      <c r="B2180" t="s">
        <v>400</v>
      </c>
      <c r="C2180" t="s">
        <v>26</v>
      </c>
      <c r="D2180">
        <v>7994</v>
      </c>
      <c r="E2180">
        <v>8149</v>
      </c>
      <c r="F2180" t="s">
        <v>52</v>
      </c>
      <c r="G2180">
        <v>3</v>
      </c>
      <c r="H2180" t="s">
        <v>53</v>
      </c>
      <c r="I2180" t="s">
        <v>36</v>
      </c>
      <c r="J2180">
        <v>40263</v>
      </c>
      <c r="K2180" t="s">
        <v>398</v>
      </c>
      <c r="L2180">
        <v>40263</v>
      </c>
      <c r="M2180" t="s">
        <v>398</v>
      </c>
      <c r="N2180" t="s">
        <v>55</v>
      </c>
      <c r="O2180" t="s">
        <v>43</v>
      </c>
      <c r="P2180">
        <v>3490075</v>
      </c>
      <c r="Q2180" t="s">
        <v>96</v>
      </c>
      <c r="R2180">
        <v>12383.7</v>
      </c>
      <c r="S2180">
        <v>0</v>
      </c>
      <c r="T2180">
        <v>0</v>
      </c>
      <c r="U2180">
        <v>0</v>
      </c>
      <c r="V2180">
        <v>425.59</v>
      </c>
      <c r="W2180">
        <v>0</v>
      </c>
      <c r="X2180">
        <v>0</v>
      </c>
      <c r="Y2180">
        <v>0</v>
      </c>
    </row>
    <row r="2181" spans="1:25" x14ac:dyDescent="0.3">
      <c r="A2181">
        <v>344958</v>
      </c>
      <c r="B2181" t="s">
        <v>1572</v>
      </c>
      <c r="C2181" t="s">
        <v>26</v>
      </c>
      <c r="D2181">
        <v>7001</v>
      </c>
      <c r="E2181">
        <v>8149</v>
      </c>
      <c r="F2181" t="s">
        <v>1003</v>
      </c>
      <c r="G2181">
        <v>4</v>
      </c>
      <c r="H2181" t="s">
        <v>35</v>
      </c>
      <c r="I2181" t="s">
        <v>29</v>
      </c>
      <c r="J2181">
        <v>72265</v>
      </c>
      <c r="K2181" t="s">
        <v>1004</v>
      </c>
      <c r="L2181">
        <v>72265</v>
      </c>
      <c r="M2181" t="s">
        <v>1004</v>
      </c>
      <c r="N2181" t="s">
        <v>1005</v>
      </c>
      <c r="O2181" t="s">
        <v>69</v>
      </c>
      <c r="P2181">
        <v>2655165</v>
      </c>
      <c r="Q2181" t="s">
        <v>373</v>
      </c>
      <c r="R2181">
        <v>0</v>
      </c>
      <c r="S2181">
        <v>0</v>
      </c>
      <c r="T2181">
        <v>61435.98</v>
      </c>
      <c r="U2181">
        <v>0</v>
      </c>
      <c r="V2181">
        <v>0</v>
      </c>
      <c r="W2181">
        <v>0</v>
      </c>
      <c r="X2181">
        <v>4127.38</v>
      </c>
      <c r="Y2181">
        <v>0</v>
      </c>
    </row>
    <row r="2182" spans="1:25" x14ac:dyDescent="0.3">
      <c r="A2182">
        <v>76006</v>
      </c>
      <c r="B2182" t="s">
        <v>397</v>
      </c>
      <c r="C2182" t="s">
        <v>26</v>
      </c>
      <c r="D2182">
        <v>7994</v>
      </c>
      <c r="E2182">
        <v>8149</v>
      </c>
      <c r="F2182" t="s">
        <v>52</v>
      </c>
      <c r="G2182">
        <v>4</v>
      </c>
      <c r="H2182" t="s">
        <v>35</v>
      </c>
      <c r="I2182" t="s">
        <v>36</v>
      </c>
      <c r="J2182">
        <v>40263</v>
      </c>
      <c r="K2182" t="s">
        <v>398</v>
      </c>
      <c r="L2182">
        <v>40263</v>
      </c>
      <c r="M2182" t="s">
        <v>398</v>
      </c>
      <c r="N2182" t="s">
        <v>55</v>
      </c>
      <c r="O2182" t="s">
        <v>43</v>
      </c>
      <c r="P2182">
        <v>3482270</v>
      </c>
      <c r="Q2182" t="s">
        <v>1286</v>
      </c>
      <c r="R2182">
        <v>11075.58</v>
      </c>
      <c r="S2182">
        <v>11075.58</v>
      </c>
      <c r="T2182">
        <v>0</v>
      </c>
      <c r="U2182">
        <v>0</v>
      </c>
      <c r="V2182">
        <v>1223.3900000000001</v>
      </c>
      <c r="W2182">
        <v>1223.3900000000001</v>
      </c>
      <c r="X2182">
        <v>0</v>
      </c>
      <c r="Y2182">
        <v>0</v>
      </c>
    </row>
    <row r="2183" spans="1:25" x14ac:dyDescent="0.3">
      <c r="A2183">
        <v>204664</v>
      </c>
      <c r="B2183" t="s">
        <v>1017</v>
      </c>
      <c r="C2183" t="s">
        <v>26</v>
      </c>
      <c r="D2183">
        <v>7003</v>
      </c>
      <c r="E2183">
        <v>8148</v>
      </c>
      <c r="F2183" t="s">
        <v>592</v>
      </c>
      <c r="G2183">
        <v>2</v>
      </c>
      <c r="H2183" t="s">
        <v>28</v>
      </c>
      <c r="I2183" t="s">
        <v>36</v>
      </c>
      <c r="J2183">
        <v>40461</v>
      </c>
      <c r="K2183" t="s">
        <v>37</v>
      </c>
      <c r="L2183">
        <v>40461</v>
      </c>
      <c r="M2183" t="s">
        <v>37</v>
      </c>
      <c r="N2183">
        <v>0</v>
      </c>
      <c r="O2183" t="s">
        <v>31</v>
      </c>
      <c r="P2183">
        <v>2322253</v>
      </c>
      <c r="Q2183" t="s">
        <v>238</v>
      </c>
      <c r="R2183">
        <v>11429.6</v>
      </c>
      <c r="S2183">
        <v>5714.8</v>
      </c>
      <c r="T2183">
        <v>0</v>
      </c>
      <c r="U2183">
        <v>0</v>
      </c>
      <c r="V2183">
        <v>286.33</v>
      </c>
      <c r="W2183">
        <v>143.01</v>
      </c>
      <c r="X2183">
        <v>0</v>
      </c>
      <c r="Y2183">
        <v>0</v>
      </c>
    </row>
    <row r="2184" spans="1:25" x14ac:dyDescent="0.3">
      <c r="A2184">
        <v>972220</v>
      </c>
      <c r="B2184" t="s">
        <v>748</v>
      </c>
      <c r="C2184" t="s">
        <v>26</v>
      </c>
      <c r="D2184">
        <v>7001</v>
      </c>
      <c r="E2184">
        <v>8149</v>
      </c>
      <c r="F2184" t="s">
        <v>749</v>
      </c>
      <c r="G2184">
        <v>2</v>
      </c>
      <c r="H2184" t="s">
        <v>28</v>
      </c>
      <c r="I2184" t="s">
        <v>29</v>
      </c>
      <c r="J2184">
        <v>40350</v>
      </c>
      <c r="K2184" t="s">
        <v>750</v>
      </c>
      <c r="L2184">
        <v>40350</v>
      </c>
      <c r="M2184" t="s">
        <v>750</v>
      </c>
      <c r="N2184">
        <v>0</v>
      </c>
      <c r="O2184" t="s">
        <v>69</v>
      </c>
      <c r="P2184">
        <v>3945672</v>
      </c>
      <c r="Q2184" t="s">
        <v>505</v>
      </c>
      <c r="R2184">
        <v>0</v>
      </c>
      <c r="S2184">
        <v>0</v>
      </c>
      <c r="T2184">
        <v>5063.46</v>
      </c>
      <c r="U2184">
        <v>0</v>
      </c>
      <c r="V2184">
        <v>0</v>
      </c>
      <c r="W2184">
        <v>0</v>
      </c>
      <c r="X2184">
        <v>290.54000000000002</v>
      </c>
      <c r="Y2184">
        <v>0</v>
      </c>
    </row>
    <row r="2185" spans="1:25" x14ac:dyDescent="0.3">
      <c r="A2185">
        <v>248350</v>
      </c>
      <c r="B2185" t="s">
        <v>151</v>
      </c>
      <c r="C2185" t="s">
        <v>26</v>
      </c>
      <c r="D2185">
        <v>7003</v>
      </c>
      <c r="E2185">
        <v>8148</v>
      </c>
      <c r="F2185" t="s">
        <v>152</v>
      </c>
      <c r="G2185">
        <v>3</v>
      </c>
      <c r="H2185" t="s">
        <v>53</v>
      </c>
      <c r="I2185" t="s">
        <v>36</v>
      </c>
      <c r="J2185">
        <v>40461</v>
      </c>
      <c r="K2185" t="s">
        <v>37</v>
      </c>
      <c r="L2185">
        <v>40461</v>
      </c>
      <c r="M2185" t="s">
        <v>37</v>
      </c>
      <c r="N2185" t="s">
        <v>153</v>
      </c>
      <c r="O2185" t="s">
        <v>31</v>
      </c>
      <c r="P2185">
        <v>3429768</v>
      </c>
      <c r="Q2185" t="s">
        <v>1103</v>
      </c>
      <c r="R2185">
        <v>9538.76</v>
      </c>
      <c r="S2185">
        <v>0</v>
      </c>
      <c r="T2185">
        <v>0</v>
      </c>
      <c r="U2185">
        <v>0</v>
      </c>
      <c r="V2185">
        <v>423.99</v>
      </c>
      <c r="W2185">
        <v>0</v>
      </c>
      <c r="X2185">
        <v>0</v>
      </c>
      <c r="Y2185">
        <v>0</v>
      </c>
    </row>
    <row r="2186" spans="1:25" x14ac:dyDescent="0.3">
      <c r="A2186">
        <v>715882</v>
      </c>
      <c r="B2186" t="s">
        <v>413</v>
      </c>
      <c r="C2186" t="s">
        <v>26</v>
      </c>
      <c r="D2186">
        <v>7992</v>
      </c>
      <c r="E2186">
        <v>8149</v>
      </c>
      <c r="F2186" t="s">
        <v>209</v>
      </c>
      <c r="G2186">
        <v>3</v>
      </c>
      <c r="H2186" t="s">
        <v>53</v>
      </c>
      <c r="I2186" t="s">
        <v>29</v>
      </c>
      <c r="J2186">
        <v>40550</v>
      </c>
      <c r="K2186" t="s">
        <v>210</v>
      </c>
      <c r="L2186">
        <v>40550</v>
      </c>
      <c r="M2186" t="s">
        <v>210</v>
      </c>
      <c r="N2186" t="s">
        <v>211</v>
      </c>
      <c r="O2186" t="s">
        <v>43</v>
      </c>
      <c r="P2186">
        <v>2384360</v>
      </c>
      <c r="Q2186" t="s">
        <v>414</v>
      </c>
      <c r="R2186">
        <v>23160.54</v>
      </c>
      <c r="S2186">
        <v>23160.54</v>
      </c>
      <c r="T2186">
        <v>0</v>
      </c>
      <c r="U2186">
        <v>0</v>
      </c>
      <c r="V2186">
        <v>725.33</v>
      </c>
      <c r="W2186">
        <v>725.33</v>
      </c>
      <c r="X2186">
        <v>0</v>
      </c>
      <c r="Y2186">
        <v>0</v>
      </c>
    </row>
    <row r="2187" spans="1:25" x14ac:dyDescent="0.3">
      <c r="A2187">
        <v>259352</v>
      </c>
      <c r="B2187" t="s">
        <v>287</v>
      </c>
      <c r="C2187" t="s">
        <v>26</v>
      </c>
      <c r="D2187">
        <v>7003</v>
      </c>
      <c r="E2187">
        <v>8148</v>
      </c>
      <c r="F2187" t="s">
        <v>288</v>
      </c>
      <c r="G2187">
        <v>2</v>
      </c>
      <c r="H2187" t="s">
        <v>28</v>
      </c>
      <c r="I2187" t="s">
        <v>36</v>
      </c>
      <c r="J2187">
        <v>40461</v>
      </c>
      <c r="K2187" t="s">
        <v>37</v>
      </c>
      <c r="L2187">
        <v>40461</v>
      </c>
      <c r="M2187" t="s">
        <v>37</v>
      </c>
      <c r="N2187">
        <v>0</v>
      </c>
      <c r="O2187" t="s">
        <v>31</v>
      </c>
      <c r="P2187">
        <v>2291540</v>
      </c>
      <c r="Q2187" t="s">
        <v>201</v>
      </c>
      <c r="R2187">
        <v>1195.77</v>
      </c>
      <c r="S2187">
        <v>0</v>
      </c>
      <c r="T2187">
        <v>0</v>
      </c>
      <c r="U2187">
        <v>0</v>
      </c>
      <c r="V2187">
        <v>246.31</v>
      </c>
      <c r="W2187">
        <v>0</v>
      </c>
      <c r="X2187">
        <v>0</v>
      </c>
      <c r="Y2187">
        <v>0</v>
      </c>
    </row>
    <row r="2188" spans="1:25" x14ac:dyDescent="0.3">
      <c r="A2188">
        <v>538019</v>
      </c>
      <c r="B2188" t="s">
        <v>331</v>
      </c>
      <c r="C2188" t="s">
        <v>26</v>
      </c>
      <c r="D2188">
        <v>538</v>
      </c>
      <c r="E2188">
        <v>8149</v>
      </c>
      <c r="F2188" t="s">
        <v>332</v>
      </c>
      <c r="G2188">
        <v>2</v>
      </c>
      <c r="H2188" t="s">
        <v>28</v>
      </c>
      <c r="I2188" t="s">
        <v>29</v>
      </c>
      <c r="J2188">
        <v>72823</v>
      </c>
      <c r="K2188" t="s">
        <v>269</v>
      </c>
      <c r="L2188">
        <v>72823</v>
      </c>
      <c r="M2188" t="s">
        <v>269</v>
      </c>
      <c r="N2188">
        <v>0</v>
      </c>
      <c r="O2188" t="s">
        <v>69</v>
      </c>
      <c r="P2188">
        <v>3544202</v>
      </c>
      <c r="Q2188" t="s">
        <v>131</v>
      </c>
      <c r="R2188">
        <v>38363.85</v>
      </c>
      <c r="S2188">
        <v>0</v>
      </c>
      <c r="T2188">
        <v>0</v>
      </c>
      <c r="U2188">
        <v>0</v>
      </c>
      <c r="V2188">
        <v>2226.4899999999998</v>
      </c>
      <c r="W2188">
        <v>0</v>
      </c>
      <c r="X2188">
        <v>0</v>
      </c>
      <c r="Y2188">
        <v>0</v>
      </c>
    </row>
    <row r="2189" spans="1:25" x14ac:dyDescent="0.3">
      <c r="A2189">
        <v>137528</v>
      </c>
      <c r="B2189" t="s">
        <v>738</v>
      </c>
      <c r="C2189" t="s">
        <v>26</v>
      </c>
      <c r="D2189">
        <v>761</v>
      </c>
      <c r="E2189">
        <v>8147</v>
      </c>
      <c r="F2189" t="s">
        <v>98</v>
      </c>
      <c r="G2189">
        <v>2</v>
      </c>
      <c r="H2189" t="s">
        <v>28</v>
      </c>
      <c r="I2189" t="s">
        <v>36</v>
      </c>
      <c r="J2189">
        <v>40380</v>
      </c>
      <c r="K2189" t="s">
        <v>99</v>
      </c>
      <c r="L2189">
        <v>40380</v>
      </c>
      <c r="M2189" t="s">
        <v>99</v>
      </c>
      <c r="N2189">
        <v>0</v>
      </c>
      <c r="O2189" t="s">
        <v>31</v>
      </c>
      <c r="P2189">
        <v>3913993</v>
      </c>
      <c r="Q2189" t="s">
        <v>250</v>
      </c>
      <c r="R2189">
        <v>12701.62</v>
      </c>
      <c r="S2189">
        <v>0</v>
      </c>
      <c r="T2189">
        <v>-2995.92</v>
      </c>
      <c r="U2189">
        <v>0</v>
      </c>
      <c r="V2189">
        <v>1335.89</v>
      </c>
      <c r="W2189">
        <v>0</v>
      </c>
      <c r="X2189">
        <v>-396.29</v>
      </c>
      <c r="Y2189">
        <v>0</v>
      </c>
    </row>
    <row r="2190" spans="1:25" x14ac:dyDescent="0.3">
      <c r="A2190">
        <v>186104</v>
      </c>
      <c r="B2190" t="s">
        <v>1130</v>
      </c>
      <c r="C2190" t="s">
        <v>26</v>
      </c>
      <c r="D2190">
        <v>7994</v>
      </c>
      <c r="E2190">
        <v>8173</v>
      </c>
      <c r="F2190" t="s">
        <v>524</v>
      </c>
      <c r="G2190">
        <v>2</v>
      </c>
      <c r="H2190" t="s">
        <v>28</v>
      </c>
      <c r="I2190" t="s">
        <v>36</v>
      </c>
      <c r="J2190">
        <v>72954</v>
      </c>
      <c r="K2190" t="s">
        <v>525</v>
      </c>
      <c r="L2190">
        <v>72952</v>
      </c>
      <c r="M2190" t="s">
        <v>526</v>
      </c>
      <c r="N2190">
        <v>0</v>
      </c>
      <c r="O2190" t="s">
        <v>43</v>
      </c>
      <c r="P2190">
        <v>2602068</v>
      </c>
      <c r="Q2190" t="s">
        <v>1292</v>
      </c>
      <c r="R2190">
        <v>9579.2800000000007</v>
      </c>
      <c r="S2190">
        <v>0</v>
      </c>
      <c r="T2190">
        <v>0</v>
      </c>
      <c r="U2190">
        <v>0</v>
      </c>
      <c r="V2190">
        <v>197.57</v>
      </c>
      <c r="W2190">
        <v>0</v>
      </c>
      <c r="X2190">
        <v>0</v>
      </c>
      <c r="Y2190">
        <v>0</v>
      </c>
    </row>
    <row r="2191" spans="1:25" x14ac:dyDescent="0.3">
      <c r="A2191">
        <v>274982</v>
      </c>
      <c r="B2191" t="s">
        <v>180</v>
      </c>
      <c r="C2191" t="s">
        <v>26</v>
      </c>
      <c r="D2191">
        <v>7003</v>
      </c>
      <c r="E2191">
        <v>8148</v>
      </c>
      <c r="F2191" t="s">
        <v>116</v>
      </c>
      <c r="G2191">
        <v>3</v>
      </c>
      <c r="H2191" t="s">
        <v>53</v>
      </c>
      <c r="I2191" t="s">
        <v>36</v>
      </c>
      <c r="J2191">
        <v>40461</v>
      </c>
      <c r="K2191" t="s">
        <v>37</v>
      </c>
      <c r="L2191">
        <v>40461</v>
      </c>
      <c r="M2191" t="s">
        <v>37</v>
      </c>
      <c r="N2191" t="s">
        <v>117</v>
      </c>
      <c r="O2191" t="s">
        <v>31</v>
      </c>
      <c r="P2191">
        <v>1575034</v>
      </c>
      <c r="Q2191" t="s">
        <v>439</v>
      </c>
      <c r="R2191">
        <v>44751.79</v>
      </c>
      <c r="S2191">
        <v>0</v>
      </c>
      <c r="T2191">
        <v>0</v>
      </c>
      <c r="U2191">
        <v>0</v>
      </c>
      <c r="V2191">
        <v>590.91999999999996</v>
      </c>
      <c r="W2191">
        <v>0</v>
      </c>
      <c r="X2191">
        <v>0</v>
      </c>
      <c r="Y2191">
        <v>0</v>
      </c>
    </row>
    <row r="2192" spans="1:25" x14ac:dyDescent="0.3">
      <c r="A2192">
        <v>962727</v>
      </c>
      <c r="B2192" t="s">
        <v>774</v>
      </c>
      <c r="C2192" t="s">
        <v>26</v>
      </c>
      <c r="D2192">
        <v>7001</v>
      </c>
      <c r="E2192">
        <v>8149</v>
      </c>
      <c r="F2192" t="s">
        <v>326</v>
      </c>
      <c r="G2192">
        <v>4</v>
      </c>
      <c r="H2192" t="s">
        <v>35</v>
      </c>
      <c r="I2192" t="s">
        <v>29</v>
      </c>
      <c r="J2192">
        <v>2586</v>
      </c>
      <c r="K2192" t="s">
        <v>775</v>
      </c>
      <c r="L2192">
        <v>2586</v>
      </c>
      <c r="M2192" t="s">
        <v>775</v>
      </c>
      <c r="N2192" t="s">
        <v>776</v>
      </c>
      <c r="O2192" t="s">
        <v>43</v>
      </c>
      <c r="P2192">
        <v>3679982</v>
      </c>
      <c r="Q2192" t="s">
        <v>1162</v>
      </c>
      <c r="R2192">
        <v>2130.2600000000002</v>
      </c>
      <c r="S2192">
        <v>0</v>
      </c>
      <c r="T2192">
        <v>0</v>
      </c>
      <c r="U2192">
        <v>0</v>
      </c>
      <c r="V2192">
        <v>581.02</v>
      </c>
      <c r="W2192">
        <v>0</v>
      </c>
      <c r="X2192">
        <v>0</v>
      </c>
      <c r="Y2192">
        <v>0</v>
      </c>
    </row>
    <row r="2193" spans="1:25" x14ac:dyDescent="0.3">
      <c r="A2193">
        <v>27872</v>
      </c>
      <c r="B2193" t="s">
        <v>289</v>
      </c>
      <c r="C2193" t="s">
        <v>26</v>
      </c>
      <c r="D2193">
        <v>833</v>
      </c>
      <c r="E2193">
        <v>8149</v>
      </c>
      <c r="F2193" t="s">
        <v>290</v>
      </c>
      <c r="G2193">
        <v>2</v>
      </c>
      <c r="H2193" t="s">
        <v>28</v>
      </c>
      <c r="I2193" t="s">
        <v>291</v>
      </c>
      <c r="J2193">
        <v>30033</v>
      </c>
      <c r="K2193" t="s">
        <v>292</v>
      </c>
      <c r="L2193">
        <v>30059</v>
      </c>
      <c r="M2193" t="s">
        <v>293</v>
      </c>
      <c r="N2193">
        <v>0</v>
      </c>
      <c r="O2193" t="s">
        <v>31</v>
      </c>
      <c r="P2193">
        <v>3952413</v>
      </c>
      <c r="Q2193" t="s">
        <v>294</v>
      </c>
      <c r="R2193">
        <v>-0.04</v>
      </c>
      <c r="S2193">
        <v>-0.04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</row>
    <row r="2194" spans="1:25" x14ac:dyDescent="0.3">
      <c r="A2194">
        <v>733441</v>
      </c>
      <c r="B2194" t="s">
        <v>853</v>
      </c>
      <c r="C2194" t="s">
        <v>26</v>
      </c>
      <c r="D2194">
        <v>7992</v>
      </c>
      <c r="E2194">
        <v>8149</v>
      </c>
      <c r="F2194" t="s">
        <v>854</v>
      </c>
      <c r="G2194">
        <v>5</v>
      </c>
      <c r="H2194" t="s">
        <v>307</v>
      </c>
      <c r="I2194" t="s">
        <v>29</v>
      </c>
      <c r="J2194">
        <v>40550</v>
      </c>
      <c r="K2194" t="s">
        <v>210</v>
      </c>
      <c r="L2194">
        <v>40550</v>
      </c>
      <c r="M2194" t="s">
        <v>210</v>
      </c>
      <c r="N2194" t="s">
        <v>211</v>
      </c>
      <c r="O2194" t="s">
        <v>43</v>
      </c>
      <c r="P2194">
        <v>2363372</v>
      </c>
      <c r="Q2194" t="s">
        <v>1115</v>
      </c>
      <c r="R2194">
        <v>13192.23</v>
      </c>
      <c r="S2194">
        <v>0</v>
      </c>
      <c r="T2194">
        <v>0</v>
      </c>
      <c r="U2194">
        <v>0</v>
      </c>
      <c r="V2194">
        <v>3446.68</v>
      </c>
      <c r="W2194">
        <v>0</v>
      </c>
      <c r="X2194">
        <v>0</v>
      </c>
      <c r="Y2194">
        <v>0</v>
      </c>
    </row>
    <row r="2195" spans="1:25" x14ac:dyDescent="0.3">
      <c r="A2195">
        <v>107909</v>
      </c>
      <c r="B2195" t="s">
        <v>758</v>
      </c>
      <c r="C2195" t="s">
        <v>26</v>
      </c>
      <c r="D2195">
        <v>1075</v>
      </c>
      <c r="E2195">
        <v>8149</v>
      </c>
      <c r="F2195" t="s">
        <v>93</v>
      </c>
      <c r="G2195">
        <v>4</v>
      </c>
      <c r="H2195" t="s">
        <v>35</v>
      </c>
      <c r="I2195" t="s">
        <v>29</v>
      </c>
      <c r="J2195">
        <v>72137</v>
      </c>
      <c r="K2195" t="s">
        <v>94</v>
      </c>
      <c r="L2195">
        <v>72137</v>
      </c>
      <c r="M2195" t="s">
        <v>94</v>
      </c>
      <c r="N2195" t="s">
        <v>95</v>
      </c>
      <c r="O2195" t="s">
        <v>69</v>
      </c>
      <c r="P2195">
        <v>3915824</v>
      </c>
      <c r="Q2195" t="s">
        <v>121</v>
      </c>
      <c r="R2195">
        <v>632.79</v>
      </c>
      <c r="S2195">
        <v>0</v>
      </c>
      <c r="T2195">
        <v>0</v>
      </c>
      <c r="U2195">
        <v>0</v>
      </c>
      <c r="V2195">
        <v>73.19</v>
      </c>
      <c r="W2195">
        <v>0</v>
      </c>
      <c r="X2195">
        <v>0</v>
      </c>
      <c r="Y2195">
        <v>0</v>
      </c>
    </row>
    <row r="2196" spans="1:25" x14ac:dyDescent="0.3">
      <c r="A2196">
        <v>747565</v>
      </c>
      <c r="B2196" t="s">
        <v>248</v>
      </c>
      <c r="C2196" t="s">
        <v>26</v>
      </c>
      <c r="D2196">
        <v>7670</v>
      </c>
      <c r="E2196">
        <v>8155</v>
      </c>
      <c r="F2196" t="s">
        <v>249</v>
      </c>
      <c r="G2196">
        <v>2</v>
      </c>
      <c r="H2196" t="s">
        <v>28</v>
      </c>
      <c r="I2196" t="s">
        <v>36</v>
      </c>
      <c r="J2196">
        <v>40206</v>
      </c>
      <c r="K2196" t="s">
        <v>47</v>
      </c>
      <c r="L2196">
        <v>40205</v>
      </c>
      <c r="M2196" t="s">
        <v>48</v>
      </c>
      <c r="N2196">
        <v>0</v>
      </c>
      <c r="O2196" t="s">
        <v>43</v>
      </c>
      <c r="P2196">
        <v>2630366</v>
      </c>
      <c r="Q2196" t="s">
        <v>1217</v>
      </c>
      <c r="R2196">
        <v>4236.8599999999997</v>
      </c>
      <c r="S2196">
        <v>4236.8599999999997</v>
      </c>
      <c r="T2196">
        <v>0</v>
      </c>
      <c r="U2196">
        <v>0</v>
      </c>
      <c r="V2196">
        <v>88.84</v>
      </c>
      <c r="W2196">
        <v>88.84</v>
      </c>
      <c r="X2196">
        <v>0</v>
      </c>
      <c r="Y2196">
        <v>0</v>
      </c>
    </row>
    <row r="2197" spans="1:25" x14ac:dyDescent="0.3">
      <c r="A2197">
        <v>857245</v>
      </c>
      <c r="B2197" t="s">
        <v>33</v>
      </c>
      <c r="C2197" t="s">
        <v>26</v>
      </c>
      <c r="D2197">
        <v>7003</v>
      </c>
      <c r="E2197">
        <v>8148</v>
      </c>
      <c r="F2197" t="s">
        <v>34</v>
      </c>
      <c r="G2197">
        <v>4</v>
      </c>
      <c r="H2197" t="s">
        <v>35</v>
      </c>
      <c r="I2197" t="s">
        <v>36</v>
      </c>
      <c r="J2197">
        <v>40461</v>
      </c>
      <c r="K2197" t="s">
        <v>37</v>
      </c>
      <c r="L2197">
        <v>40461</v>
      </c>
      <c r="M2197" t="s">
        <v>37</v>
      </c>
      <c r="N2197" t="s">
        <v>38</v>
      </c>
      <c r="O2197" t="s">
        <v>31</v>
      </c>
      <c r="P2197">
        <v>1976901</v>
      </c>
      <c r="Q2197" t="s">
        <v>138</v>
      </c>
      <c r="R2197">
        <v>2152.63</v>
      </c>
      <c r="S2197">
        <v>0</v>
      </c>
      <c r="T2197">
        <v>0</v>
      </c>
      <c r="U2197">
        <v>0</v>
      </c>
      <c r="V2197">
        <v>43.5</v>
      </c>
      <c r="W2197">
        <v>0</v>
      </c>
      <c r="X2197">
        <v>0</v>
      </c>
      <c r="Y2197">
        <v>0</v>
      </c>
    </row>
    <row r="2198" spans="1:25" x14ac:dyDescent="0.3">
      <c r="A2198">
        <v>51971</v>
      </c>
      <c r="B2198" t="s">
        <v>127</v>
      </c>
      <c r="C2198" t="s">
        <v>26</v>
      </c>
      <c r="D2198">
        <v>7994</v>
      </c>
      <c r="E2198">
        <v>8149</v>
      </c>
      <c r="F2198" t="s">
        <v>128</v>
      </c>
      <c r="G2198">
        <v>2</v>
      </c>
      <c r="H2198" t="s">
        <v>28</v>
      </c>
      <c r="I2198" t="s">
        <v>29</v>
      </c>
      <c r="J2198">
        <v>72130</v>
      </c>
      <c r="K2198" t="s">
        <v>129</v>
      </c>
      <c r="L2198">
        <v>72480</v>
      </c>
      <c r="M2198" t="s">
        <v>130</v>
      </c>
      <c r="N2198">
        <v>0</v>
      </c>
      <c r="O2198" t="s">
        <v>43</v>
      </c>
      <c r="P2198">
        <v>3544160</v>
      </c>
      <c r="Q2198" t="s">
        <v>131</v>
      </c>
      <c r="R2198">
        <v>179.04</v>
      </c>
      <c r="S2198">
        <v>0</v>
      </c>
      <c r="T2198">
        <v>0</v>
      </c>
      <c r="U2198">
        <v>0</v>
      </c>
      <c r="V2198">
        <v>10.42</v>
      </c>
      <c r="W2198">
        <v>0</v>
      </c>
      <c r="X2198">
        <v>0</v>
      </c>
      <c r="Y2198">
        <v>0</v>
      </c>
    </row>
    <row r="2199" spans="1:25" x14ac:dyDescent="0.3">
      <c r="A2199">
        <v>962727</v>
      </c>
      <c r="B2199" t="s">
        <v>774</v>
      </c>
      <c r="C2199" t="s">
        <v>26</v>
      </c>
      <c r="D2199">
        <v>7001</v>
      </c>
      <c r="E2199">
        <v>8149</v>
      </c>
      <c r="F2199" t="s">
        <v>326</v>
      </c>
      <c r="G2199">
        <v>4</v>
      </c>
      <c r="H2199" t="s">
        <v>35</v>
      </c>
      <c r="I2199" t="s">
        <v>29</v>
      </c>
      <c r="J2199">
        <v>2586</v>
      </c>
      <c r="K2199" t="s">
        <v>775</v>
      </c>
      <c r="L2199">
        <v>2586</v>
      </c>
      <c r="M2199" t="s">
        <v>775</v>
      </c>
      <c r="N2199" t="s">
        <v>776</v>
      </c>
      <c r="O2199" t="s">
        <v>43</v>
      </c>
      <c r="P2199">
        <v>2409209</v>
      </c>
      <c r="Q2199" t="s">
        <v>669</v>
      </c>
      <c r="R2199">
        <v>45020.46</v>
      </c>
      <c r="S2199">
        <v>45020.46</v>
      </c>
      <c r="T2199">
        <v>0</v>
      </c>
      <c r="U2199">
        <v>0</v>
      </c>
      <c r="V2199">
        <v>3832.98</v>
      </c>
      <c r="W2199">
        <v>3832.98</v>
      </c>
      <c r="X2199">
        <v>0</v>
      </c>
      <c r="Y2199">
        <v>0</v>
      </c>
    </row>
    <row r="2200" spans="1:25" x14ac:dyDescent="0.3">
      <c r="A2200">
        <v>384856</v>
      </c>
      <c r="B2200" t="s">
        <v>1573</v>
      </c>
      <c r="C2200" t="s">
        <v>26</v>
      </c>
      <c r="D2200">
        <v>7992</v>
      </c>
      <c r="E2200">
        <v>8149</v>
      </c>
      <c r="F2200" t="s">
        <v>1000</v>
      </c>
      <c r="G2200">
        <v>2</v>
      </c>
      <c r="H2200" t="s">
        <v>28</v>
      </c>
      <c r="I2200" t="s">
        <v>217</v>
      </c>
      <c r="J2200">
        <v>40405</v>
      </c>
      <c r="K2200" t="s">
        <v>576</v>
      </c>
      <c r="L2200">
        <v>40405</v>
      </c>
      <c r="M2200" t="s">
        <v>576</v>
      </c>
      <c r="N2200">
        <v>0</v>
      </c>
      <c r="O2200" t="s">
        <v>43</v>
      </c>
      <c r="P2200">
        <v>2952034</v>
      </c>
      <c r="Q2200" t="s">
        <v>1499</v>
      </c>
      <c r="R2200">
        <v>0</v>
      </c>
      <c r="S2200">
        <v>0</v>
      </c>
      <c r="T2200">
        <v>0</v>
      </c>
      <c r="U2200">
        <v>1500</v>
      </c>
      <c r="V2200">
        <v>0</v>
      </c>
      <c r="W2200">
        <v>0</v>
      </c>
      <c r="X2200">
        <v>0</v>
      </c>
      <c r="Y2200">
        <v>0</v>
      </c>
    </row>
    <row r="2201" spans="1:25" x14ac:dyDescent="0.3">
      <c r="A2201">
        <v>877354</v>
      </c>
      <c r="B2201" t="s">
        <v>57</v>
      </c>
      <c r="C2201" t="s">
        <v>26</v>
      </c>
      <c r="D2201">
        <v>7595</v>
      </c>
      <c r="E2201">
        <v>8115</v>
      </c>
      <c r="F2201" t="s">
        <v>58</v>
      </c>
      <c r="G2201">
        <v>4</v>
      </c>
      <c r="H2201" t="s">
        <v>35</v>
      </c>
      <c r="I2201" t="s">
        <v>36</v>
      </c>
      <c r="J2201">
        <v>73354</v>
      </c>
      <c r="K2201" t="s">
        <v>59</v>
      </c>
      <c r="L2201">
        <v>73354</v>
      </c>
      <c r="M2201" t="s">
        <v>59</v>
      </c>
      <c r="N2201" t="s">
        <v>60</v>
      </c>
      <c r="O2201" t="s">
        <v>43</v>
      </c>
      <c r="P2201">
        <v>2920700</v>
      </c>
      <c r="Q2201" t="s">
        <v>669</v>
      </c>
      <c r="R2201">
        <v>0</v>
      </c>
      <c r="S2201">
        <v>0</v>
      </c>
      <c r="T2201">
        <v>10919.42</v>
      </c>
      <c r="U2201">
        <v>10938.01</v>
      </c>
      <c r="V2201">
        <v>0</v>
      </c>
      <c r="W2201">
        <v>0</v>
      </c>
      <c r="X2201">
        <v>265.60000000000002</v>
      </c>
      <c r="Y2201">
        <v>0</v>
      </c>
    </row>
    <row r="2202" spans="1:25" x14ac:dyDescent="0.3">
      <c r="A2202">
        <v>204664</v>
      </c>
      <c r="B2202" t="s">
        <v>1017</v>
      </c>
      <c r="C2202" t="s">
        <v>26</v>
      </c>
      <c r="D2202">
        <v>7003</v>
      </c>
      <c r="E2202">
        <v>8148</v>
      </c>
      <c r="F2202" t="s">
        <v>592</v>
      </c>
      <c r="G2202">
        <v>2</v>
      </c>
      <c r="H2202" t="s">
        <v>28</v>
      </c>
      <c r="I2202" t="s">
        <v>36</v>
      </c>
      <c r="J2202">
        <v>40461</v>
      </c>
      <c r="K2202" t="s">
        <v>37</v>
      </c>
      <c r="L2202">
        <v>40461</v>
      </c>
      <c r="M2202" t="s">
        <v>37</v>
      </c>
      <c r="N2202">
        <v>0</v>
      </c>
      <c r="O2202" t="s">
        <v>31</v>
      </c>
      <c r="P2202">
        <v>3787199</v>
      </c>
      <c r="Q2202" t="s">
        <v>181</v>
      </c>
      <c r="R2202">
        <v>14290.4</v>
      </c>
      <c r="S2202">
        <v>0</v>
      </c>
      <c r="T2202">
        <v>0</v>
      </c>
      <c r="U2202">
        <v>0</v>
      </c>
      <c r="V2202">
        <v>905.79</v>
      </c>
      <c r="W2202">
        <v>0</v>
      </c>
      <c r="X2202">
        <v>0</v>
      </c>
      <c r="Y2202">
        <v>0</v>
      </c>
    </row>
    <row r="2203" spans="1:25" x14ac:dyDescent="0.3">
      <c r="A2203">
        <v>715721</v>
      </c>
      <c r="B2203" t="s">
        <v>208</v>
      </c>
      <c r="C2203" t="s">
        <v>26</v>
      </c>
      <c r="D2203">
        <v>7992</v>
      </c>
      <c r="E2203">
        <v>8149</v>
      </c>
      <c r="F2203" t="s">
        <v>209</v>
      </c>
      <c r="G2203">
        <v>4</v>
      </c>
      <c r="H2203" t="s">
        <v>35</v>
      </c>
      <c r="I2203" t="s">
        <v>29</v>
      </c>
      <c r="J2203">
        <v>40550</v>
      </c>
      <c r="K2203" t="s">
        <v>210</v>
      </c>
      <c r="L2203">
        <v>40550</v>
      </c>
      <c r="M2203" t="s">
        <v>210</v>
      </c>
      <c r="N2203" t="s">
        <v>211</v>
      </c>
      <c r="O2203" t="s">
        <v>43</v>
      </c>
      <c r="P2203">
        <v>3712791</v>
      </c>
      <c r="Q2203" t="s">
        <v>414</v>
      </c>
      <c r="R2203">
        <v>3707.98</v>
      </c>
      <c r="S2203">
        <v>0</v>
      </c>
      <c r="T2203">
        <v>0</v>
      </c>
      <c r="U2203">
        <v>0</v>
      </c>
      <c r="V2203">
        <v>380.18</v>
      </c>
      <c r="W2203">
        <v>0</v>
      </c>
      <c r="X2203">
        <v>0</v>
      </c>
      <c r="Y2203">
        <v>0</v>
      </c>
    </row>
    <row r="2204" spans="1:25" x14ac:dyDescent="0.3">
      <c r="A2204">
        <v>741367</v>
      </c>
      <c r="B2204" t="s">
        <v>1177</v>
      </c>
      <c r="C2204" t="s">
        <v>26</v>
      </c>
      <c r="D2204">
        <v>7989</v>
      </c>
      <c r="E2204">
        <v>8149</v>
      </c>
      <c r="F2204" t="s">
        <v>1178</v>
      </c>
      <c r="G2204">
        <v>2</v>
      </c>
      <c r="H2204" t="s">
        <v>28</v>
      </c>
      <c r="I2204" t="s">
        <v>29</v>
      </c>
      <c r="J2204">
        <v>21369</v>
      </c>
      <c r="K2204" t="s">
        <v>63</v>
      </c>
      <c r="L2204">
        <v>21369</v>
      </c>
      <c r="M2204" t="s">
        <v>63</v>
      </c>
      <c r="N2204">
        <v>0</v>
      </c>
      <c r="O2204" t="s">
        <v>31</v>
      </c>
      <c r="P2204">
        <v>2863785</v>
      </c>
      <c r="Q2204" t="s">
        <v>191</v>
      </c>
      <c r="R2204">
        <v>8800</v>
      </c>
      <c r="S2204">
        <v>0</v>
      </c>
      <c r="T2204">
        <v>0</v>
      </c>
      <c r="U2204">
        <v>0</v>
      </c>
      <c r="V2204">
        <v>466.72</v>
      </c>
      <c r="W2204">
        <v>0</v>
      </c>
      <c r="X2204">
        <v>0</v>
      </c>
      <c r="Y2204">
        <v>0</v>
      </c>
    </row>
    <row r="2205" spans="1:25" x14ac:dyDescent="0.3">
      <c r="A2205">
        <v>914362</v>
      </c>
      <c r="B2205" t="s">
        <v>921</v>
      </c>
      <c r="C2205" t="s">
        <v>26</v>
      </c>
      <c r="D2205">
        <v>7994</v>
      </c>
      <c r="E2205">
        <v>8149</v>
      </c>
      <c r="F2205" t="s">
        <v>922</v>
      </c>
      <c r="G2205">
        <v>3</v>
      </c>
      <c r="H2205" t="s">
        <v>53</v>
      </c>
      <c r="I2205" t="s">
        <v>29</v>
      </c>
      <c r="J2205">
        <v>72387</v>
      </c>
      <c r="K2205" t="s">
        <v>809</v>
      </c>
      <c r="L2205">
        <v>72387</v>
      </c>
      <c r="M2205" t="s">
        <v>809</v>
      </c>
      <c r="N2205" t="s">
        <v>923</v>
      </c>
      <c r="O2205" t="s">
        <v>43</v>
      </c>
      <c r="P2205">
        <v>3712908</v>
      </c>
      <c r="Q2205" t="s">
        <v>414</v>
      </c>
      <c r="R2205">
        <v>32097.5</v>
      </c>
      <c r="S2205">
        <v>12845.56</v>
      </c>
      <c r="T2205">
        <v>0</v>
      </c>
      <c r="U2205">
        <v>0</v>
      </c>
      <c r="V2205">
        <v>2214.46</v>
      </c>
      <c r="W2205">
        <v>923.21</v>
      </c>
      <c r="X2205">
        <v>0</v>
      </c>
      <c r="Y2205">
        <v>0</v>
      </c>
    </row>
    <row r="2206" spans="1:25" x14ac:dyDescent="0.3">
      <c r="A2206">
        <v>459574</v>
      </c>
      <c r="B2206" t="s">
        <v>323</v>
      </c>
      <c r="C2206" t="s">
        <v>26</v>
      </c>
      <c r="D2206">
        <v>7670</v>
      </c>
      <c r="E2206">
        <v>8155</v>
      </c>
      <c r="F2206" t="s">
        <v>113</v>
      </c>
      <c r="G2206">
        <v>2</v>
      </c>
      <c r="H2206" t="s">
        <v>28</v>
      </c>
      <c r="I2206" t="s">
        <v>36</v>
      </c>
      <c r="J2206">
        <v>40206</v>
      </c>
      <c r="K2206" t="s">
        <v>47</v>
      </c>
      <c r="L2206">
        <v>40205</v>
      </c>
      <c r="M2206" t="s">
        <v>48</v>
      </c>
      <c r="N2206">
        <v>0</v>
      </c>
      <c r="O2206" t="s">
        <v>43</v>
      </c>
      <c r="P2206">
        <v>2042950</v>
      </c>
      <c r="Q2206" t="s">
        <v>107</v>
      </c>
      <c r="R2206">
        <v>343354.77</v>
      </c>
      <c r="S2206">
        <v>188388.18</v>
      </c>
      <c r="T2206">
        <v>0</v>
      </c>
      <c r="U2206">
        <v>0</v>
      </c>
      <c r="V2206">
        <v>18078.740000000002</v>
      </c>
      <c r="W2206">
        <v>11346.32</v>
      </c>
      <c r="X2206">
        <v>0</v>
      </c>
      <c r="Y2206">
        <v>0</v>
      </c>
    </row>
    <row r="2207" spans="1:25" x14ac:dyDescent="0.3">
      <c r="A2207">
        <v>857245</v>
      </c>
      <c r="B2207" t="s">
        <v>33</v>
      </c>
      <c r="C2207" t="s">
        <v>26</v>
      </c>
      <c r="D2207">
        <v>7003</v>
      </c>
      <c r="E2207">
        <v>8148</v>
      </c>
      <c r="F2207" t="s">
        <v>34</v>
      </c>
      <c r="G2207">
        <v>4</v>
      </c>
      <c r="H2207" t="s">
        <v>35</v>
      </c>
      <c r="I2207" t="s">
        <v>36</v>
      </c>
      <c r="J2207">
        <v>40461</v>
      </c>
      <c r="K2207" t="s">
        <v>37</v>
      </c>
      <c r="L2207">
        <v>40461</v>
      </c>
      <c r="M2207" t="s">
        <v>37</v>
      </c>
      <c r="N2207" t="s">
        <v>38</v>
      </c>
      <c r="O2207" t="s">
        <v>31</v>
      </c>
      <c r="P2207">
        <v>3486891</v>
      </c>
      <c r="Q2207" t="s">
        <v>812</v>
      </c>
      <c r="R2207">
        <v>575809.34</v>
      </c>
      <c r="S2207">
        <v>154893.82999999999</v>
      </c>
      <c r="T2207">
        <v>0</v>
      </c>
      <c r="U2207">
        <v>0</v>
      </c>
      <c r="V2207">
        <v>16631.52</v>
      </c>
      <c r="W2207">
        <v>5108.0200000000004</v>
      </c>
      <c r="X2207">
        <v>0</v>
      </c>
      <c r="Y2207">
        <v>0</v>
      </c>
    </row>
    <row r="2208" spans="1:25" x14ac:dyDescent="0.3">
      <c r="A2208">
        <v>863417</v>
      </c>
      <c r="B2208" t="s">
        <v>481</v>
      </c>
      <c r="C2208" t="s">
        <v>26</v>
      </c>
      <c r="D2208">
        <v>7003</v>
      </c>
      <c r="E2208">
        <v>8148</v>
      </c>
      <c r="F2208" t="s">
        <v>482</v>
      </c>
      <c r="G2208">
        <v>4</v>
      </c>
      <c r="H2208" t="s">
        <v>35</v>
      </c>
      <c r="I2208" t="s">
        <v>36</v>
      </c>
      <c r="J2208">
        <v>40461</v>
      </c>
      <c r="K2208" t="s">
        <v>37</v>
      </c>
      <c r="L2208">
        <v>40461</v>
      </c>
      <c r="M2208" t="s">
        <v>37</v>
      </c>
      <c r="N2208" t="s">
        <v>483</v>
      </c>
      <c r="O2208" t="s">
        <v>31</v>
      </c>
      <c r="P2208">
        <v>2293538</v>
      </c>
      <c r="Q2208" t="s">
        <v>39</v>
      </c>
      <c r="R2208">
        <v>11033.75</v>
      </c>
      <c r="S2208">
        <v>2760.95</v>
      </c>
      <c r="T2208">
        <v>0</v>
      </c>
      <c r="U2208">
        <v>0</v>
      </c>
      <c r="V2208">
        <v>506.84</v>
      </c>
      <c r="W2208">
        <v>129.69999999999999</v>
      </c>
      <c r="X2208">
        <v>0</v>
      </c>
      <c r="Y2208">
        <v>0</v>
      </c>
    </row>
    <row r="2209" spans="1:25" x14ac:dyDescent="0.3">
      <c r="A2209">
        <v>164193</v>
      </c>
      <c r="B2209" t="s">
        <v>1574</v>
      </c>
      <c r="C2209" t="s">
        <v>26</v>
      </c>
      <c r="D2209">
        <v>7997</v>
      </c>
      <c r="E2209">
        <v>8149</v>
      </c>
      <c r="F2209" t="s">
        <v>235</v>
      </c>
      <c r="G2209">
        <v>2</v>
      </c>
      <c r="H2209" t="s">
        <v>28</v>
      </c>
      <c r="I2209" t="s">
        <v>29</v>
      </c>
      <c r="J2209">
        <v>40252</v>
      </c>
      <c r="K2209" t="s">
        <v>236</v>
      </c>
      <c r="L2209">
        <v>40252</v>
      </c>
      <c r="M2209" t="s">
        <v>236</v>
      </c>
      <c r="N2209">
        <v>0</v>
      </c>
      <c r="O2209" t="s">
        <v>31</v>
      </c>
      <c r="P2209">
        <v>3915519</v>
      </c>
      <c r="Q2209" t="s">
        <v>275</v>
      </c>
      <c r="R2209">
        <v>36038</v>
      </c>
      <c r="S2209">
        <v>0</v>
      </c>
      <c r="T2209">
        <v>0</v>
      </c>
      <c r="U2209">
        <v>0</v>
      </c>
      <c r="V2209">
        <v>1940.16</v>
      </c>
      <c r="W2209">
        <v>0</v>
      </c>
      <c r="X2209">
        <v>0</v>
      </c>
      <c r="Y2209">
        <v>0</v>
      </c>
    </row>
    <row r="2210" spans="1:25" x14ac:dyDescent="0.3">
      <c r="A2210">
        <v>193823</v>
      </c>
      <c r="B2210" t="s">
        <v>551</v>
      </c>
      <c r="C2210" t="s">
        <v>26</v>
      </c>
      <c r="D2210">
        <v>7003</v>
      </c>
      <c r="E2210">
        <v>8148</v>
      </c>
      <c r="F2210" t="s">
        <v>552</v>
      </c>
      <c r="G2210">
        <v>2</v>
      </c>
      <c r="H2210" t="s">
        <v>28</v>
      </c>
      <c r="I2210" t="s">
        <v>36</v>
      </c>
      <c r="J2210">
        <v>40461</v>
      </c>
      <c r="K2210" t="s">
        <v>37</v>
      </c>
      <c r="L2210">
        <v>40461</v>
      </c>
      <c r="M2210" t="s">
        <v>37</v>
      </c>
      <c r="N2210">
        <v>0</v>
      </c>
      <c r="O2210" t="s">
        <v>31</v>
      </c>
      <c r="P2210">
        <v>3465937</v>
      </c>
      <c r="Q2210" t="s">
        <v>124</v>
      </c>
      <c r="R2210">
        <v>2564.4</v>
      </c>
      <c r="S2210">
        <v>2564.4</v>
      </c>
      <c r="T2210">
        <v>0</v>
      </c>
      <c r="U2210">
        <v>0</v>
      </c>
      <c r="V2210">
        <v>30.01</v>
      </c>
      <c r="W2210">
        <v>30.01</v>
      </c>
      <c r="X2210">
        <v>0</v>
      </c>
      <c r="Y2210">
        <v>0</v>
      </c>
    </row>
    <row r="2211" spans="1:25" x14ac:dyDescent="0.3">
      <c r="A2211">
        <v>409468</v>
      </c>
      <c r="B2211" t="s">
        <v>1131</v>
      </c>
      <c r="C2211" t="s">
        <v>26</v>
      </c>
      <c r="D2211">
        <v>7001</v>
      </c>
      <c r="E2211">
        <v>8149</v>
      </c>
      <c r="F2211" t="s">
        <v>756</v>
      </c>
      <c r="G2211">
        <v>4</v>
      </c>
      <c r="H2211" t="s">
        <v>35</v>
      </c>
      <c r="I2211" t="s">
        <v>29</v>
      </c>
      <c r="J2211">
        <v>72773</v>
      </c>
      <c r="K2211" t="s">
        <v>757</v>
      </c>
      <c r="L2211">
        <v>72773</v>
      </c>
      <c r="M2211" t="s">
        <v>757</v>
      </c>
      <c r="N2211" t="s">
        <v>863</v>
      </c>
      <c r="O2211" t="s">
        <v>43</v>
      </c>
      <c r="P2211">
        <v>3920865</v>
      </c>
      <c r="Q2211" t="s">
        <v>179</v>
      </c>
      <c r="R2211">
        <v>347726.42</v>
      </c>
      <c r="S2211">
        <v>69031.08</v>
      </c>
      <c r="T2211">
        <v>35494.78</v>
      </c>
      <c r="U2211">
        <v>35555.22</v>
      </c>
      <c r="V2211">
        <v>47083.78</v>
      </c>
      <c r="W2211">
        <v>9829.94</v>
      </c>
      <c r="X2211">
        <v>4688.28</v>
      </c>
      <c r="Y2211">
        <v>1367.52</v>
      </c>
    </row>
    <row r="2212" spans="1:25" x14ac:dyDescent="0.3">
      <c r="A2212">
        <v>877354</v>
      </c>
      <c r="B2212" t="s">
        <v>57</v>
      </c>
      <c r="C2212" t="s">
        <v>26</v>
      </c>
      <c r="D2212">
        <v>7595</v>
      </c>
      <c r="E2212">
        <v>8115</v>
      </c>
      <c r="F2212" t="s">
        <v>58</v>
      </c>
      <c r="G2212">
        <v>4</v>
      </c>
      <c r="H2212" t="s">
        <v>35</v>
      </c>
      <c r="I2212" t="s">
        <v>36</v>
      </c>
      <c r="J2212">
        <v>73354</v>
      </c>
      <c r="K2212" t="s">
        <v>59</v>
      </c>
      <c r="L2212">
        <v>73354</v>
      </c>
      <c r="M2212" t="s">
        <v>59</v>
      </c>
      <c r="N2212" t="s">
        <v>60</v>
      </c>
      <c r="O2212" t="s">
        <v>43</v>
      </c>
      <c r="P2212">
        <v>3575107</v>
      </c>
      <c r="Q2212" t="s">
        <v>766</v>
      </c>
      <c r="R2212">
        <v>22606.19</v>
      </c>
      <c r="S2212">
        <v>4386.38</v>
      </c>
      <c r="T2212">
        <v>2109.52</v>
      </c>
      <c r="U2212">
        <v>6339.33</v>
      </c>
      <c r="V2212">
        <v>2723.22</v>
      </c>
      <c r="W2212">
        <v>420.08</v>
      </c>
      <c r="X2212">
        <v>116.97</v>
      </c>
      <c r="Y2212">
        <v>0</v>
      </c>
    </row>
    <row r="2213" spans="1:25" x14ac:dyDescent="0.3">
      <c r="A2213">
        <v>805780</v>
      </c>
      <c r="B2213" t="s">
        <v>255</v>
      </c>
      <c r="C2213" t="s">
        <v>26</v>
      </c>
      <c r="D2213">
        <v>7001</v>
      </c>
      <c r="E2213">
        <v>8149</v>
      </c>
      <c r="F2213" t="s">
        <v>256</v>
      </c>
      <c r="G2213">
        <v>2</v>
      </c>
      <c r="H2213" t="s">
        <v>28</v>
      </c>
      <c r="I2213" t="s">
        <v>29</v>
      </c>
      <c r="J2213">
        <v>2255</v>
      </c>
      <c r="K2213" t="s">
        <v>257</v>
      </c>
      <c r="L2213">
        <v>30056</v>
      </c>
      <c r="M2213" t="s">
        <v>258</v>
      </c>
      <c r="N2213">
        <v>0</v>
      </c>
      <c r="O2213" t="s">
        <v>69</v>
      </c>
      <c r="P2213">
        <v>1245398</v>
      </c>
      <c r="Q2213" t="s">
        <v>259</v>
      </c>
      <c r="R2213">
        <v>4033.75</v>
      </c>
      <c r="S2213">
        <v>1353.81</v>
      </c>
      <c r="T2213">
        <v>0</v>
      </c>
      <c r="U2213">
        <v>0</v>
      </c>
      <c r="V2213">
        <v>409.46</v>
      </c>
      <c r="W2213">
        <v>138.69999999999999</v>
      </c>
      <c r="X2213">
        <v>0</v>
      </c>
      <c r="Y2213">
        <v>0</v>
      </c>
    </row>
    <row r="2214" spans="1:25" x14ac:dyDescent="0.3">
      <c r="A2214">
        <v>176286</v>
      </c>
      <c r="B2214" t="s">
        <v>647</v>
      </c>
      <c r="C2214" t="s">
        <v>26</v>
      </c>
      <c r="D2214">
        <v>7003</v>
      </c>
      <c r="E2214">
        <v>8148</v>
      </c>
      <c r="F2214" t="s">
        <v>648</v>
      </c>
      <c r="G2214">
        <v>3</v>
      </c>
      <c r="H2214" t="s">
        <v>53</v>
      </c>
      <c r="I2214" t="s">
        <v>36</v>
      </c>
      <c r="J2214">
        <v>40461</v>
      </c>
      <c r="K2214" t="s">
        <v>37</v>
      </c>
      <c r="L2214">
        <v>40461</v>
      </c>
      <c r="M2214" t="s">
        <v>37</v>
      </c>
      <c r="N2214" t="s">
        <v>649</v>
      </c>
      <c r="O2214" t="s">
        <v>31</v>
      </c>
      <c r="P2214">
        <v>3544186</v>
      </c>
      <c r="Q2214" t="s">
        <v>131</v>
      </c>
      <c r="R2214">
        <v>2591.8200000000002</v>
      </c>
      <c r="S2214">
        <v>437.97</v>
      </c>
      <c r="T2214">
        <v>0</v>
      </c>
      <c r="U2214">
        <v>0</v>
      </c>
      <c r="V2214">
        <v>66.09</v>
      </c>
      <c r="W2214">
        <v>16.399999999999999</v>
      </c>
      <c r="X2214">
        <v>0</v>
      </c>
      <c r="Y2214">
        <v>0</v>
      </c>
    </row>
    <row r="2215" spans="1:25" x14ac:dyDescent="0.3">
      <c r="A2215">
        <v>976107</v>
      </c>
      <c r="B2215" t="s">
        <v>239</v>
      </c>
      <c r="C2215" t="s">
        <v>26</v>
      </c>
      <c r="D2215">
        <v>7001</v>
      </c>
      <c r="E2215">
        <v>8149</v>
      </c>
      <c r="F2215" t="s">
        <v>240</v>
      </c>
      <c r="G2215">
        <v>4</v>
      </c>
      <c r="H2215" t="s">
        <v>35</v>
      </c>
      <c r="I2215" t="s">
        <v>36</v>
      </c>
      <c r="J2215">
        <v>72008</v>
      </c>
      <c r="K2215" t="s">
        <v>241</v>
      </c>
      <c r="L2215">
        <v>72008</v>
      </c>
      <c r="M2215" t="s">
        <v>242</v>
      </c>
      <c r="N2215" t="s">
        <v>243</v>
      </c>
      <c r="O2215" t="s">
        <v>43</v>
      </c>
      <c r="P2215">
        <v>2643401</v>
      </c>
      <c r="Q2215" t="s">
        <v>131</v>
      </c>
      <c r="R2215">
        <v>10266.58</v>
      </c>
      <c r="S2215">
        <v>2097.1799999999998</v>
      </c>
      <c r="T2215">
        <v>0</v>
      </c>
      <c r="U2215">
        <v>0</v>
      </c>
      <c r="V2215">
        <v>776.16</v>
      </c>
      <c r="W2215">
        <v>156.62</v>
      </c>
      <c r="X2215">
        <v>0</v>
      </c>
      <c r="Y2215">
        <v>0</v>
      </c>
    </row>
    <row r="2216" spans="1:25" x14ac:dyDescent="0.3">
      <c r="A2216">
        <v>983097</v>
      </c>
      <c r="B2216" t="s">
        <v>260</v>
      </c>
      <c r="C2216" t="s">
        <v>26</v>
      </c>
      <c r="D2216">
        <v>7003</v>
      </c>
      <c r="E2216">
        <v>8148</v>
      </c>
      <c r="F2216" t="s">
        <v>152</v>
      </c>
      <c r="G2216">
        <v>4</v>
      </c>
      <c r="H2216" t="s">
        <v>35</v>
      </c>
      <c r="I2216" t="s">
        <v>36</v>
      </c>
      <c r="J2216">
        <v>40461</v>
      </c>
      <c r="K2216" t="s">
        <v>37</v>
      </c>
      <c r="L2216">
        <v>40461</v>
      </c>
      <c r="M2216" t="s">
        <v>37</v>
      </c>
      <c r="N2216" t="s">
        <v>153</v>
      </c>
      <c r="O2216" t="s">
        <v>31</v>
      </c>
      <c r="P2216">
        <v>3477189</v>
      </c>
      <c r="Q2216" t="s">
        <v>324</v>
      </c>
      <c r="R2216">
        <v>33785.760000000002</v>
      </c>
      <c r="S2216">
        <v>2750.32</v>
      </c>
      <c r="T2216">
        <v>0</v>
      </c>
      <c r="U2216">
        <v>0</v>
      </c>
      <c r="V2216">
        <v>1840.16</v>
      </c>
      <c r="W2216">
        <v>231.78</v>
      </c>
      <c r="X2216">
        <v>0</v>
      </c>
      <c r="Y2216">
        <v>0</v>
      </c>
    </row>
    <row r="2217" spans="1:25" x14ac:dyDescent="0.3">
      <c r="A2217">
        <v>783238</v>
      </c>
      <c r="B2217" t="s">
        <v>261</v>
      </c>
      <c r="C2217" t="s">
        <v>26</v>
      </c>
      <c r="D2217">
        <v>7001</v>
      </c>
      <c r="E2217">
        <v>8149</v>
      </c>
      <c r="F2217" t="s">
        <v>262</v>
      </c>
      <c r="G2217">
        <v>4</v>
      </c>
      <c r="H2217" t="s">
        <v>35</v>
      </c>
      <c r="I2217" t="s">
        <v>29</v>
      </c>
      <c r="J2217">
        <v>16</v>
      </c>
      <c r="K2217" t="s">
        <v>263</v>
      </c>
      <c r="L2217">
        <v>16</v>
      </c>
      <c r="M2217" t="s">
        <v>263</v>
      </c>
      <c r="N2217" t="s">
        <v>264</v>
      </c>
      <c r="O2217" t="s">
        <v>69</v>
      </c>
      <c r="P2217">
        <v>2309136</v>
      </c>
      <c r="Q2217" t="s">
        <v>877</v>
      </c>
      <c r="R2217">
        <v>551409.26</v>
      </c>
      <c r="S2217">
        <v>81742.259999999995</v>
      </c>
      <c r="T2217">
        <v>0</v>
      </c>
      <c r="U2217">
        <v>87781.64</v>
      </c>
      <c r="V2217">
        <v>51423.22</v>
      </c>
      <c r="W2217">
        <v>7229.14</v>
      </c>
      <c r="X2217">
        <v>0</v>
      </c>
      <c r="Y2217">
        <v>5792.66</v>
      </c>
    </row>
    <row r="2218" spans="1:25" x14ac:dyDescent="0.3">
      <c r="A2218">
        <v>764132</v>
      </c>
      <c r="B2218" t="s">
        <v>893</v>
      </c>
      <c r="C2218" t="s">
        <v>26</v>
      </c>
      <c r="D2218">
        <v>7001</v>
      </c>
      <c r="E2218">
        <v>8149</v>
      </c>
      <c r="F2218" t="s">
        <v>894</v>
      </c>
      <c r="G2218">
        <v>2</v>
      </c>
      <c r="H2218" t="s">
        <v>28</v>
      </c>
      <c r="I2218" t="s">
        <v>29</v>
      </c>
      <c r="J2218">
        <v>36073</v>
      </c>
      <c r="K2218" t="s">
        <v>895</v>
      </c>
      <c r="L2218">
        <v>36073</v>
      </c>
      <c r="M2218" t="s">
        <v>895</v>
      </c>
      <c r="N2218">
        <v>0</v>
      </c>
      <c r="O2218" t="s">
        <v>69</v>
      </c>
      <c r="P2218">
        <v>2042950</v>
      </c>
      <c r="Q2218" t="s">
        <v>107</v>
      </c>
      <c r="R2218">
        <v>53030.01</v>
      </c>
      <c r="S2218">
        <v>0</v>
      </c>
      <c r="T2218">
        <v>9785.41</v>
      </c>
      <c r="U2218">
        <v>9985.48</v>
      </c>
      <c r="V2218">
        <v>4184.13</v>
      </c>
      <c r="W2218">
        <v>0</v>
      </c>
      <c r="X2218">
        <v>-225.48</v>
      </c>
      <c r="Y2218">
        <v>467.21</v>
      </c>
    </row>
    <row r="2219" spans="1:25" x14ac:dyDescent="0.3">
      <c r="A2219">
        <v>733443</v>
      </c>
      <c r="B2219" t="s">
        <v>230</v>
      </c>
      <c r="C2219" t="s">
        <v>26</v>
      </c>
      <c r="D2219">
        <v>7994</v>
      </c>
      <c r="E2219">
        <v>8149</v>
      </c>
      <c r="F2219" t="s">
        <v>231</v>
      </c>
      <c r="G2219">
        <v>4</v>
      </c>
      <c r="H2219" t="s">
        <v>35</v>
      </c>
      <c r="I2219" t="s">
        <v>29</v>
      </c>
      <c r="J2219">
        <v>72859</v>
      </c>
      <c r="K2219" t="s">
        <v>164</v>
      </c>
      <c r="L2219">
        <v>72859</v>
      </c>
      <c r="M2219" t="s">
        <v>164</v>
      </c>
      <c r="N2219" t="s">
        <v>165</v>
      </c>
      <c r="O2219" t="s">
        <v>43</v>
      </c>
      <c r="P2219">
        <v>1264985</v>
      </c>
      <c r="Q2219" t="s">
        <v>754</v>
      </c>
      <c r="R2219">
        <v>3820.68</v>
      </c>
      <c r="S2219">
        <v>0</v>
      </c>
      <c r="T2219">
        <v>0</v>
      </c>
      <c r="U2219">
        <v>1196</v>
      </c>
      <c r="V2219">
        <v>287.88</v>
      </c>
      <c r="W2219">
        <v>0</v>
      </c>
      <c r="X2219">
        <v>0</v>
      </c>
      <c r="Y2219">
        <v>92</v>
      </c>
    </row>
    <row r="2220" spans="1:25" x14ac:dyDescent="0.3">
      <c r="A2220">
        <v>730963</v>
      </c>
      <c r="B2220" t="s">
        <v>1575</v>
      </c>
      <c r="C2220" t="s">
        <v>26</v>
      </c>
      <c r="D2220">
        <v>7001</v>
      </c>
      <c r="E2220">
        <v>8149</v>
      </c>
      <c r="F2220" t="s">
        <v>1576</v>
      </c>
      <c r="G2220">
        <v>2</v>
      </c>
      <c r="H2220" t="s">
        <v>28</v>
      </c>
      <c r="I2220" t="s">
        <v>291</v>
      </c>
      <c r="J2220">
        <v>72719</v>
      </c>
      <c r="K2220" t="s">
        <v>1577</v>
      </c>
      <c r="L2220">
        <v>72719</v>
      </c>
      <c r="M2220" t="s">
        <v>1577</v>
      </c>
      <c r="N2220">
        <v>0</v>
      </c>
      <c r="O2220" t="s">
        <v>31</v>
      </c>
      <c r="P2220">
        <v>3952413</v>
      </c>
      <c r="Q2220" t="s">
        <v>294</v>
      </c>
      <c r="R2220">
        <v>856.04</v>
      </c>
      <c r="S2220">
        <v>513.96</v>
      </c>
      <c r="T2220">
        <v>0</v>
      </c>
      <c r="U2220">
        <v>0</v>
      </c>
      <c r="V2220">
        <v>48.86</v>
      </c>
      <c r="W2220">
        <v>29.65</v>
      </c>
      <c r="X2220">
        <v>0</v>
      </c>
      <c r="Y2220">
        <v>0</v>
      </c>
    </row>
    <row r="2221" spans="1:25" x14ac:dyDescent="0.3">
      <c r="A2221">
        <v>459661</v>
      </c>
      <c r="B2221" t="s">
        <v>251</v>
      </c>
      <c r="C2221" t="s">
        <v>26</v>
      </c>
      <c r="D2221">
        <v>879</v>
      </c>
      <c r="E2221">
        <v>8149</v>
      </c>
      <c r="F2221" t="s">
        <v>252</v>
      </c>
      <c r="G2221">
        <v>4</v>
      </c>
      <c r="H2221" t="s">
        <v>35</v>
      </c>
      <c r="I2221" t="s">
        <v>217</v>
      </c>
      <c r="J2221">
        <v>73452</v>
      </c>
      <c r="K2221" t="s">
        <v>253</v>
      </c>
      <c r="L2221">
        <v>73452</v>
      </c>
      <c r="M2221" t="s">
        <v>253</v>
      </c>
      <c r="N2221" t="s">
        <v>254</v>
      </c>
      <c r="O2221" t="s">
        <v>69</v>
      </c>
      <c r="P2221">
        <v>2143535</v>
      </c>
      <c r="Q2221" t="s">
        <v>226</v>
      </c>
      <c r="R2221">
        <v>1123704.52</v>
      </c>
      <c r="S2221">
        <v>199722.76</v>
      </c>
      <c r="T2221">
        <v>64899.48</v>
      </c>
      <c r="U2221">
        <v>143022</v>
      </c>
      <c r="V2221">
        <v>73175.179999999993</v>
      </c>
      <c r="W2221">
        <v>12184.42</v>
      </c>
      <c r="X2221">
        <v>3925.82</v>
      </c>
      <c r="Y2221">
        <v>5500.88</v>
      </c>
    </row>
    <row r="2222" spans="1:25" x14ac:dyDescent="0.3">
      <c r="A2222">
        <v>870905</v>
      </c>
      <c r="B2222" t="s">
        <v>71</v>
      </c>
      <c r="C2222" t="s">
        <v>26</v>
      </c>
      <c r="D2222">
        <v>7995</v>
      </c>
      <c r="E2222">
        <v>8113</v>
      </c>
      <c r="F2222" t="s">
        <v>72</v>
      </c>
      <c r="G2222">
        <v>4</v>
      </c>
      <c r="H2222" t="s">
        <v>35</v>
      </c>
      <c r="I2222" t="s">
        <v>36</v>
      </c>
      <c r="J2222">
        <v>40558</v>
      </c>
      <c r="K2222" t="s">
        <v>73</v>
      </c>
      <c r="L2222">
        <v>40558</v>
      </c>
      <c r="M2222" t="s">
        <v>73</v>
      </c>
      <c r="N2222" t="s">
        <v>74</v>
      </c>
      <c r="O2222" t="s">
        <v>69</v>
      </c>
      <c r="P2222">
        <v>3609526</v>
      </c>
      <c r="Q2222" t="s">
        <v>229</v>
      </c>
      <c r="R2222">
        <v>3012.2</v>
      </c>
      <c r="S2222">
        <v>0</v>
      </c>
      <c r="T2222">
        <v>0</v>
      </c>
      <c r="U2222">
        <v>-1508.66</v>
      </c>
      <c r="V2222">
        <v>138.68</v>
      </c>
      <c r="W2222">
        <v>0</v>
      </c>
      <c r="X2222">
        <v>0</v>
      </c>
      <c r="Y2222">
        <v>0</v>
      </c>
    </row>
    <row r="2223" spans="1:25" x14ac:dyDescent="0.3">
      <c r="A2223">
        <v>758988</v>
      </c>
      <c r="B2223" t="s">
        <v>706</v>
      </c>
      <c r="C2223" t="s">
        <v>26</v>
      </c>
      <c r="D2223">
        <v>7001</v>
      </c>
      <c r="E2223">
        <v>8149</v>
      </c>
      <c r="F2223" t="s">
        <v>707</v>
      </c>
      <c r="G2223">
        <v>2</v>
      </c>
      <c r="H2223" t="s">
        <v>28</v>
      </c>
      <c r="I2223" t="s">
        <v>29</v>
      </c>
      <c r="J2223">
        <v>40471</v>
      </c>
      <c r="K2223" t="s">
        <v>708</v>
      </c>
      <c r="L2223">
        <v>40471</v>
      </c>
      <c r="M2223" t="s">
        <v>708</v>
      </c>
      <c r="N2223">
        <v>0</v>
      </c>
      <c r="O2223" t="s">
        <v>69</v>
      </c>
      <c r="P2223">
        <v>2291870</v>
      </c>
      <c r="Q2223" t="s">
        <v>64</v>
      </c>
      <c r="R2223">
        <v>436.8</v>
      </c>
      <c r="S2223">
        <v>0</v>
      </c>
      <c r="T2223">
        <v>436.8</v>
      </c>
      <c r="U2223">
        <v>436.8</v>
      </c>
      <c r="V2223">
        <v>34.83</v>
      </c>
      <c r="W2223">
        <v>0</v>
      </c>
      <c r="X2223">
        <v>34.979999999999997</v>
      </c>
      <c r="Y2223">
        <v>21.77</v>
      </c>
    </row>
    <row r="2224" spans="1:25" x14ac:dyDescent="0.3">
      <c r="A2224">
        <v>764132</v>
      </c>
      <c r="B2224" t="s">
        <v>893</v>
      </c>
      <c r="C2224" t="s">
        <v>26</v>
      </c>
      <c r="D2224">
        <v>7001</v>
      </c>
      <c r="E2224">
        <v>8149</v>
      </c>
      <c r="F2224" t="s">
        <v>894</v>
      </c>
      <c r="G2224">
        <v>2</v>
      </c>
      <c r="H2224" t="s">
        <v>28</v>
      </c>
      <c r="I2224" t="s">
        <v>29</v>
      </c>
      <c r="J2224">
        <v>36073</v>
      </c>
      <c r="K2224" t="s">
        <v>895</v>
      </c>
      <c r="L2224">
        <v>36073</v>
      </c>
      <c r="M2224" t="s">
        <v>895</v>
      </c>
      <c r="N2224">
        <v>0</v>
      </c>
      <c r="O2224" t="s">
        <v>69</v>
      </c>
      <c r="P2224">
        <v>1190719</v>
      </c>
      <c r="Q2224" t="s">
        <v>107</v>
      </c>
      <c r="R2224">
        <v>663497.04</v>
      </c>
      <c r="S2224">
        <v>0</v>
      </c>
      <c r="T2224">
        <v>16405.45</v>
      </c>
      <c r="U2224">
        <v>96107.38</v>
      </c>
      <c r="V2224">
        <v>53752.81</v>
      </c>
      <c r="W2224">
        <v>0</v>
      </c>
      <c r="X2224">
        <v>-2679.32</v>
      </c>
      <c r="Y2224">
        <v>4323.79</v>
      </c>
    </row>
    <row r="2225" spans="1:25" x14ac:dyDescent="0.3">
      <c r="A2225">
        <v>120984</v>
      </c>
      <c r="B2225" t="s">
        <v>871</v>
      </c>
      <c r="C2225" t="s">
        <v>26</v>
      </c>
      <c r="D2225">
        <v>7992</v>
      </c>
      <c r="E2225">
        <v>8145</v>
      </c>
      <c r="F2225" t="s">
        <v>872</v>
      </c>
      <c r="G2225">
        <v>4</v>
      </c>
      <c r="H2225" t="s">
        <v>35</v>
      </c>
      <c r="I2225" t="s">
        <v>36</v>
      </c>
      <c r="J2225">
        <v>1468</v>
      </c>
      <c r="K2225" t="s">
        <v>348</v>
      </c>
      <c r="L2225">
        <v>1468</v>
      </c>
      <c r="M2225" t="s">
        <v>348</v>
      </c>
      <c r="N2225" t="s">
        <v>493</v>
      </c>
      <c r="O2225" t="s">
        <v>69</v>
      </c>
      <c r="P2225">
        <v>3913258</v>
      </c>
      <c r="Q2225" t="s">
        <v>1050</v>
      </c>
      <c r="R2225">
        <v>22949.89</v>
      </c>
      <c r="S2225">
        <v>9682</v>
      </c>
      <c r="T2225">
        <v>0</v>
      </c>
      <c r="U2225">
        <v>0</v>
      </c>
      <c r="V2225">
        <v>1227.42</v>
      </c>
      <c r="W2225">
        <v>557.20000000000005</v>
      </c>
      <c r="X2225">
        <v>0</v>
      </c>
      <c r="Y2225">
        <v>0</v>
      </c>
    </row>
    <row r="2226" spans="1:25" x14ac:dyDescent="0.3">
      <c r="A2226">
        <v>425335</v>
      </c>
      <c r="B2226" t="s">
        <v>1059</v>
      </c>
      <c r="C2226" t="s">
        <v>26</v>
      </c>
      <c r="D2226">
        <v>7670</v>
      </c>
      <c r="E2226">
        <v>8155</v>
      </c>
      <c r="F2226" t="s">
        <v>249</v>
      </c>
      <c r="G2226">
        <v>3</v>
      </c>
      <c r="H2226" t="s">
        <v>53</v>
      </c>
      <c r="I2226" t="s">
        <v>36</v>
      </c>
      <c r="J2226">
        <v>40206</v>
      </c>
      <c r="K2226" t="s">
        <v>47</v>
      </c>
      <c r="L2226">
        <v>40205</v>
      </c>
      <c r="M2226" t="s">
        <v>48</v>
      </c>
      <c r="N2226" t="s">
        <v>690</v>
      </c>
      <c r="O2226" t="s">
        <v>43</v>
      </c>
      <c r="P2226">
        <v>3780087</v>
      </c>
      <c r="Q2226" t="s">
        <v>677</v>
      </c>
      <c r="R2226">
        <v>22330.58</v>
      </c>
      <c r="S2226">
        <v>2233.06</v>
      </c>
      <c r="T2226">
        <v>0</v>
      </c>
      <c r="U2226">
        <v>0</v>
      </c>
      <c r="V2226">
        <v>955.98</v>
      </c>
      <c r="W2226">
        <v>74.63</v>
      </c>
      <c r="X2226">
        <v>0</v>
      </c>
      <c r="Y2226">
        <v>0</v>
      </c>
    </row>
    <row r="2227" spans="1:25" x14ac:dyDescent="0.3">
      <c r="A2227">
        <v>442984</v>
      </c>
      <c r="B2227" t="s">
        <v>202</v>
      </c>
      <c r="C2227" t="s">
        <v>26</v>
      </c>
      <c r="D2227">
        <v>7003</v>
      </c>
      <c r="E2227">
        <v>8148</v>
      </c>
      <c r="F2227" t="s">
        <v>203</v>
      </c>
      <c r="G2227">
        <v>2</v>
      </c>
      <c r="H2227" t="s">
        <v>28</v>
      </c>
      <c r="I2227" t="s">
        <v>36</v>
      </c>
      <c r="J2227">
        <v>40461</v>
      </c>
      <c r="K2227" t="s">
        <v>37</v>
      </c>
      <c r="L2227">
        <v>40461</v>
      </c>
      <c r="M2227" t="s">
        <v>37</v>
      </c>
      <c r="N2227">
        <v>0</v>
      </c>
      <c r="O2227" t="s">
        <v>31</v>
      </c>
      <c r="P2227">
        <v>2046654</v>
      </c>
      <c r="Q2227" t="s">
        <v>1490</v>
      </c>
      <c r="R2227">
        <v>4562.3599999999997</v>
      </c>
      <c r="S2227">
        <v>0</v>
      </c>
      <c r="T2227">
        <v>0</v>
      </c>
      <c r="U2227">
        <v>0</v>
      </c>
      <c r="V2227">
        <v>54.21</v>
      </c>
      <c r="W2227">
        <v>0</v>
      </c>
      <c r="X2227">
        <v>0</v>
      </c>
      <c r="Y2227">
        <v>0</v>
      </c>
    </row>
    <row r="2228" spans="1:25" x14ac:dyDescent="0.3">
      <c r="A2228">
        <v>286253</v>
      </c>
      <c r="B2228" t="s">
        <v>319</v>
      </c>
      <c r="C2228" t="s">
        <v>26</v>
      </c>
      <c r="D2228">
        <v>7003</v>
      </c>
      <c r="E2228">
        <v>8148</v>
      </c>
      <c r="F2228" t="s">
        <v>320</v>
      </c>
      <c r="G2228">
        <v>4</v>
      </c>
      <c r="H2228" t="s">
        <v>35</v>
      </c>
      <c r="I2228" t="s">
        <v>36</v>
      </c>
      <c r="J2228">
        <v>40461</v>
      </c>
      <c r="K2228" t="s">
        <v>37</v>
      </c>
      <c r="L2228">
        <v>40461</v>
      </c>
      <c r="M2228" t="s">
        <v>37</v>
      </c>
      <c r="N2228" t="s">
        <v>321</v>
      </c>
      <c r="O2228" t="s">
        <v>31</v>
      </c>
      <c r="P2228">
        <v>2782639</v>
      </c>
      <c r="Q2228" t="s">
        <v>304</v>
      </c>
      <c r="R2228">
        <v>146452.04999999999</v>
      </c>
      <c r="S2228">
        <v>45939.8</v>
      </c>
      <c r="T2228">
        <v>0</v>
      </c>
      <c r="U2228">
        <v>0</v>
      </c>
      <c r="V2228">
        <v>5965.32</v>
      </c>
      <c r="W2228">
        <v>1918</v>
      </c>
      <c r="X2228">
        <v>0</v>
      </c>
      <c r="Y2228">
        <v>0</v>
      </c>
    </row>
    <row r="2229" spans="1:25" x14ac:dyDescent="0.3">
      <c r="A2229">
        <v>844150</v>
      </c>
      <c r="B2229" t="s">
        <v>196</v>
      </c>
      <c r="C2229" t="s">
        <v>26</v>
      </c>
      <c r="D2229">
        <v>7003</v>
      </c>
      <c r="E2229">
        <v>8148</v>
      </c>
      <c r="F2229" t="s">
        <v>197</v>
      </c>
      <c r="G2229">
        <v>4</v>
      </c>
      <c r="H2229" t="s">
        <v>35</v>
      </c>
      <c r="I2229" t="s">
        <v>36</v>
      </c>
      <c r="J2229">
        <v>40461</v>
      </c>
      <c r="K2229" t="s">
        <v>37</v>
      </c>
      <c r="L2229">
        <v>40461</v>
      </c>
      <c r="M2229" t="s">
        <v>37</v>
      </c>
      <c r="N2229" t="s">
        <v>198</v>
      </c>
      <c r="O2229" t="s">
        <v>31</v>
      </c>
      <c r="P2229">
        <v>1215631</v>
      </c>
      <c r="Q2229" t="s">
        <v>250</v>
      </c>
      <c r="R2229">
        <v>35515.96</v>
      </c>
      <c r="S2229">
        <v>11880.09</v>
      </c>
      <c r="T2229">
        <v>0</v>
      </c>
      <c r="U2229">
        <v>0</v>
      </c>
      <c r="V2229">
        <v>2569.88</v>
      </c>
      <c r="W2229">
        <v>773.37</v>
      </c>
      <c r="X2229">
        <v>0</v>
      </c>
      <c r="Y2229">
        <v>0</v>
      </c>
    </row>
    <row r="2230" spans="1:25" x14ac:dyDescent="0.3">
      <c r="A2230">
        <v>638527</v>
      </c>
      <c r="B2230" t="s">
        <v>388</v>
      </c>
      <c r="C2230" t="s">
        <v>26</v>
      </c>
      <c r="D2230">
        <v>7003</v>
      </c>
      <c r="E2230">
        <v>8148</v>
      </c>
      <c r="F2230" t="s">
        <v>152</v>
      </c>
      <c r="G2230">
        <v>4</v>
      </c>
      <c r="H2230" t="s">
        <v>35</v>
      </c>
      <c r="I2230" t="s">
        <v>36</v>
      </c>
      <c r="J2230">
        <v>40461</v>
      </c>
      <c r="K2230" t="s">
        <v>37</v>
      </c>
      <c r="L2230">
        <v>40461</v>
      </c>
      <c r="M2230" t="s">
        <v>37</v>
      </c>
      <c r="N2230" t="s">
        <v>153</v>
      </c>
      <c r="O2230" t="s">
        <v>31</v>
      </c>
      <c r="P2230">
        <v>2782639</v>
      </c>
      <c r="Q2230" t="s">
        <v>304</v>
      </c>
      <c r="R2230">
        <v>87140.56</v>
      </c>
      <c r="S2230">
        <v>18363.41</v>
      </c>
      <c r="T2230">
        <v>0</v>
      </c>
      <c r="U2230">
        <v>0</v>
      </c>
      <c r="V2230">
        <v>3572.95</v>
      </c>
      <c r="W2230">
        <v>754.03</v>
      </c>
      <c r="X2230">
        <v>0</v>
      </c>
      <c r="Y2230">
        <v>0</v>
      </c>
    </row>
    <row r="2231" spans="1:25" x14ac:dyDescent="0.3">
      <c r="A2231">
        <v>76006</v>
      </c>
      <c r="B2231" t="s">
        <v>397</v>
      </c>
      <c r="C2231" t="s">
        <v>26</v>
      </c>
      <c r="D2231">
        <v>7994</v>
      </c>
      <c r="E2231">
        <v>8149</v>
      </c>
      <c r="F2231" t="s">
        <v>52</v>
      </c>
      <c r="G2231">
        <v>4</v>
      </c>
      <c r="H2231" t="s">
        <v>35</v>
      </c>
      <c r="I2231" t="s">
        <v>36</v>
      </c>
      <c r="J2231">
        <v>40263</v>
      </c>
      <c r="K2231" t="s">
        <v>398</v>
      </c>
      <c r="L2231">
        <v>40263</v>
      </c>
      <c r="M2231" t="s">
        <v>398</v>
      </c>
      <c r="N2231" t="s">
        <v>55</v>
      </c>
      <c r="O2231" t="s">
        <v>43</v>
      </c>
      <c r="P2231">
        <v>3400207</v>
      </c>
      <c r="Q2231" t="s">
        <v>1156</v>
      </c>
      <c r="R2231">
        <v>14112.81</v>
      </c>
      <c r="S2231">
        <v>0</v>
      </c>
      <c r="T2231">
        <v>0</v>
      </c>
      <c r="U2231">
        <v>0</v>
      </c>
      <c r="V2231">
        <v>1073.98</v>
      </c>
      <c r="W2231">
        <v>0</v>
      </c>
      <c r="X2231">
        <v>0</v>
      </c>
      <c r="Y2231">
        <v>0</v>
      </c>
    </row>
    <row r="2232" spans="1:25" x14ac:dyDescent="0.3">
      <c r="A2232">
        <v>459661</v>
      </c>
      <c r="B2232" t="s">
        <v>251</v>
      </c>
      <c r="C2232" t="s">
        <v>26</v>
      </c>
      <c r="D2232">
        <v>879</v>
      </c>
      <c r="E2232">
        <v>8149</v>
      </c>
      <c r="F2232" t="s">
        <v>252</v>
      </c>
      <c r="G2232">
        <v>4</v>
      </c>
      <c r="H2232" t="s">
        <v>35</v>
      </c>
      <c r="I2232" t="s">
        <v>217</v>
      </c>
      <c r="J2232">
        <v>73452</v>
      </c>
      <c r="K2232" t="s">
        <v>253</v>
      </c>
      <c r="L2232">
        <v>73452</v>
      </c>
      <c r="M2232" t="s">
        <v>253</v>
      </c>
      <c r="N2232" t="s">
        <v>254</v>
      </c>
      <c r="O2232" t="s">
        <v>69</v>
      </c>
      <c r="P2232">
        <v>3568201</v>
      </c>
      <c r="Q2232" t="s">
        <v>114</v>
      </c>
      <c r="R2232">
        <v>83021.440000000002</v>
      </c>
      <c r="S2232">
        <v>10782.12</v>
      </c>
      <c r="T2232">
        <v>18511.68</v>
      </c>
      <c r="U2232">
        <v>14834.56</v>
      </c>
      <c r="V2232">
        <v>5636.92</v>
      </c>
      <c r="W2232">
        <v>765.3</v>
      </c>
      <c r="X2232">
        <v>1299.18</v>
      </c>
      <c r="Y2232">
        <v>570.55999999999995</v>
      </c>
    </row>
    <row r="2233" spans="1:25" x14ac:dyDescent="0.3">
      <c r="A2233">
        <v>76006</v>
      </c>
      <c r="B2233" t="s">
        <v>397</v>
      </c>
      <c r="C2233" t="s">
        <v>26</v>
      </c>
      <c r="D2233">
        <v>7994</v>
      </c>
      <c r="E2233">
        <v>8149</v>
      </c>
      <c r="F2233" t="s">
        <v>52</v>
      </c>
      <c r="G2233">
        <v>4</v>
      </c>
      <c r="H2233" t="s">
        <v>35</v>
      </c>
      <c r="I2233" t="s">
        <v>36</v>
      </c>
      <c r="J2233">
        <v>40263</v>
      </c>
      <c r="K2233" t="s">
        <v>398</v>
      </c>
      <c r="L2233">
        <v>40263</v>
      </c>
      <c r="M2233" t="s">
        <v>398</v>
      </c>
      <c r="N2233" t="s">
        <v>55</v>
      </c>
      <c r="O2233" t="s">
        <v>43</v>
      </c>
      <c r="P2233">
        <v>2310860</v>
      </c>
      <c r="Q2233" t="s">
        <v>1078</v>
      </c>
      <c r="R2233">
        <v>14917.84</v>
      </c>
      <c r="S2233">
        <v>0</v>
      </c>
      <c r="T2233">
        <v>7572.82</v>
      </c>
      <c r="U2233">
        <v>15171.44</v>
      </c>
      <c r="V2233">
        <v>2923.97</v>
      </c>
      <c r="W2233">
        <v>851.58</v>
      </c>
      <c r="X2233">
        <v>962.02</v>
      </c>
      <c r="Y2233">
        <v>919.14</v>
      </c>
    </row>
    <row r="2234" spans="1:25" x14ac:dyDescent="0.3">
      <c r="A2234">
        <v>715721</v>
      </c>
      <c r="B2234" t="s">
        <v>208</v>
      </c>
      <c r="C2234" t="s">
        <v>26</v>
      </c>
      <c r="D2234">
        <v>7992</v>
      </c>
      <c r="E2234">
        <v>8149</v>
      </c>
      <c r="F2234" t="s">
        <v>209</v>
      </c>
      <c r="G2234">
        <v>4</v>
      </c>
      <c r="H2234" t="s">
        <v>35</v>
      </c>
      <c r="I2234" t="s">
        <v>29</v>
      </c>
      <c r="J2234">
        <v>40550</v>
      </c>
      <c r="K2234" t="s">
        <v>210</v>
      </c>
      <c r="L2234">
        <v>40550</v>
      </c>
      <c r="M2234" t="s">
        <v>210</v>
      </c>
      <c r="N2234" t="s">
        <v>211</v>
      </c>
      <c r="O2234" t="s">
        <v>43</v>
      </c>
      <c r="P2234">
        <v>1536911</v>
      </c>
      <c r="Q2234" t="s">
        <v>902</v>
      </c>
      <c r="R2234">
        <v>0</v>
      </c>
      <c r="S2234">
        <v>0</v>
      </c>
      <c r="T2234">
        <v>43.14</v>
      </c>
      <c r="U2234">
        <v>0</v>
      </c>
      <c r="V2234">
        <v>0</v>
      </c>
      <c r="W2234">
        <v>0</v>
      </c>
      <c r="X2234">
        <v>182.7</v>
      </c>
      <c r="Y2234">
        <v>0</v>
      </c>
    </row>
    <row r="2235" spans="1:25" x14ac:dyDescent="0.3">
      <c r="A2235">
        <v>384856</v>
      </c>
      <c r="B2235" t="s">
        <v>1573</v>
      </c>
      <c r="C2235" t="s">
        <v>26</v>
      </c>
      <c r="D2235">
        <v>7992</v>
      </c>
      <c r="E2235">
        <v>8149</v>
      </c>
      <c r="F2235" t="s">
        <v>1000</v>
      </c>
      <c r="G2235">
        <v>2</v>
      </c>
      <c r="H2235" t="s">
        <v>28</v>
      </c>
      <c r="I2235" t="s">
        <v>217</v>
      </c>
      <c r="J2235">
        <v>40405</v>
      </c>
      <c r="K2235" t="s">
        <v>576</v>
      </c>
      <c r="L2235">
        <v>40405</v>
      </c>
      <c r="M2235" t="s">
        <v>576</v>
      </c>
      <c r="N2235">
        <v>0</v>
      </c>
      <c r="O2235" t="s">
        <v>43</v>
      </c>
      <c r="P2235">
        <v>2952042</v>
      </c>
      <c r="Q2235" t="s">
        <v>1499</v>
      </c>
      <c r="R2235">
        <v>0</v>
      </c>
      <c r="S2235">
        <v>0</v>
      </c>
      <c r="T2235">
        <v>0</v>
      </c>
      <c r="U2235">
        <v>15000</v>
      </c>
      <c r="V2235">
        <v>0</v>
      </c>
      <c r="W2235">
        <v>0</v>
      </c>
      <c r="X2235">
        <v>0</v>
      </c>
      <c r="Y2235">
        <v>0</v>
      </c>
    </row>
    <row r="2236" spans="1:25" x14ac:dyDescent="0.3">
      <c r="A2236">
        <v>870904</v>
      </c>
      <c r="B2236" t="s">
        <v>108</v>
      </c>
      <c r="C2236" t="s">
        <v>26</v>
      </c>
      <c r="D2236">
        <v>7995</v>
      </c>
      <c r="E2236">
        <v>8113</v>
      </c>
      <c r="F2236" t="s">
        <v>109</v>
      </c>
      <c r="G2236">
        <v>4</v>
      </c>
      <c r="H2236" t="s">
        <v>35</v>
      </c>
      <c r="I2236" t="s">
        <v>36</v>
      </c>
      <c r="J2236">
        <v>40558</v>
      </c>
      <c r="K2236" t="s">
        <v>73</v>
      </c>
      <c r="L2236">
        <v>40558</v>
      </c>
      <c r="M2236" t="s">
        <v>73</v>
      </c>
      <c r="N2236" t="s">
        <v>110</v>
      </c>
      <c r="O2236" t="s">
        <v>69</v>
      </c>
      <c r="P2236">
        <v>2351237</v>
      </c>
      <c r="Q2236" t="s">
        <v>122</v>
      </c>
      <c r="R2236">
        <v>5334.4</v>
      </c>
      <c r="S2236">
        <v>0</v>
      </c>
      <c r="T2236">
        <v>0</v>
      </c>
      <c r="U2236">
        <v>0</v>
      </c>
      <c r="V2236">
        <v>123.59</v>
      </c>
      <c r="W2236">
        <v>0</v>
      </c>
      <c r="X2236">
        <v>0</v>
      </c>
      <c r="Y2236">
        <v>0</v>
      </c>
    </row>
    <row r="2237" spans="1:25" x14ac:dyDescent="0.3">
      <c r="A2237">
        <v>945540</v>
      </c>
      <c r="B2237" t="s">
        <v>1578</v>
      </c>
      <c r="C2237" t="s">
        <v>26</v>
      </c>
      <c r="D2237">
        <v>7001</v>
      </c>
      <c r="E2237">
        <v>8149</v>
      </c>
      <c r="F2237" t="s">
        <v>874</v>
      </c>
      <c r="G2237">
        <v>3</v>
      </c>
      <c r="H2237" t="s">
        <v>53</v>
      </c>
      <c r="I2237" t="s">
        <v>29</v>
      </c>
      <c r="J2237">
        <v>40068</v>
      </c>
      <c r="K2237" t="s">
        <v>875</v>
      </c>
      <c r="L2237">
        <v>40068</v>
      </c>
      <c r="M2237" t="s">
        <v>875</v>
      </c>
      <c r="N2237" t="s">
        <v>1579</v>
      </c>
      <c r="O2237" t="s">
        <v>69</v>
      </c>
      <c r="P2237">
        <v>2652147</v>
      </c>
      <c r="Q2237" t="s">
        <v>70</v>
      </c>
      <c r="R2237">
        <v>0</v>
      </c>
      <c r="S2237">
        <v>0</v>
      </c>
      <c r="T2237">
        <v>3859.12</v>
      </c>
      <c r="U2237">
        <v>0</v>
      </c>
      <c r="V2237">
        <v>0</v>
      </c>
      <c r="W2237">
        <v>0</v>
      </c>
      <c r="X2237">
        <v>224.32</v>
      </c>
      <c r="Y2237">
        <v>0</v>
      </c>
    </row>
    <row r="2238" spans="1:25" x14ac:dyDescent="0.3">
      <c r="A2238">
        <v>855796</v>
      </c>
      <c r="B2238" t="s">
        <v>295</v>
      </c>
      <c r="C2238" t="s">
        <v>26</v>
      </c>
      <c r="D2238">
        <v>7003</v>
      </c>
      <c r="E2238">
        <v>8148</v>
      </c>
      <c r="F2238" t="s">
        <v>296</v>
      </c>
      <c r="G2238">
        <v>4</v>
      </c>
      <c r="H2238" t="s">
        <v>35</v>
      </c>
      <c r="I2238" t="s">
        <v>36</v>
      </c>
      <c r="J2238">
        <v>40461</v>
      </c>
      <c r="K2238" t="s">
        <v>37</v>
      </c>
      <c r="L2238">
        <v>40461</v>
      </c>
      <c r="M2238" t="s">
        <v>37</v>
      </c>
      <c r="N2238" t="s">
        <v>297</v>
      </c>
      <c r="O2238" t="s">
        <v>31</v>
      </c>
      <c r="P2238">
        <v>3740313</v>
      </c>
      <c r="Q2238" t="s">
        <v>646</v>
      </c>
      <c r="R2238">
        <v>25460.07</v>
      </c>
      <c r="S2238">
        <v>10751.48</v>
      </c>
      <c r="T2238">
        <v>0</v>
      </c>
      <c r="U2238">
        <v>0</v>
      </c>
      <c r="V2238">
        <v>908.75</v>
      </c>
      <c r="W2238">
        <v>389.05</v>
      </c>
      <c r="X2238">
        <v>0</v>
      </c>
      <c r="Y2238">
        <v>0</v>
      </c>
    </row>
    <row r="2239" spans="1:25" x14ac:dyDescent="0.3">
      <c r="A2239">
        <v>764140</v>
      </c>
      <c r="B2239" t="s">
        <v>1543</v>
      </c>
      <c r="C2239" t="s">
        <v>26</v>
      </c>
      <c r="D2239">
        <v>7001</v>
      </c>
      <c r="E2239">
        <v>8149</v>
      </c>
      <c r="F2239" t="s">
        <v>1544</v>
      </c>
      <c r="G2239">
        <v>2</v>
      </c>
      <c r="H2239" t="s">
        <v>28</v>
      </c>
      <c r="I2239" t="s">
        <v>29</v>
      </c>
      <c r="J2239">
        <v>40246</v>
      </c>
      <c r="K2239" t="s">
        <v>1545</v>
      </c>
      <c r="L2239">
        <v>40246</v>
      </c>
      <c r="M2239" t="s">
        <v>1545</v>
      </c>
      <c r="N2239">
        <v>0</v>
      </c>
      <c r="O2239" t="s">
        <v>31</v>
      </c>
      <c r="P2239">
        <v>2292423</v>
      </c>
      <c r="Q2239" t="s">
        <v>64</v>
      </c>
      <c r="R2239">
        <v>1587.46</v>
      </c>
      <c r="S2239">
        <v>0</v>
      </c>
      <c r="T2239">
        <v>0</v>
      </c>
      <c r="U2239">
        <v>0</v>
      </c>
      <c r="V2239">
        <v>209.38</v>
      </c>
      <c r="W2239">
        <v>0</v>
      </c>
      <c r="X2239">
        <v>0</v>
      </c>
      <c r="Y2239">
        <v>0</v>
      </c>
    </row>
    <row r="2240" spans="1:25" x14ac:dyDescent="0.3">
      <c r="A2240">
        <v>720651</v>
      </c>
      <c r="B2240" t="s">
        <v>595</v>
      </c>
      <c r="C2240" t="s">
        <v>26</v>
      </c>
      <c r="D2240">
        <v>7994</v>
      </c>
      <c r="E2240">
        <v>8149</v>
      </c>
      <c r="F2240" t="s">
        <v>596</v>
      </c>
      <c r="G2240">
        <v>3</v>
      </c>
      <c r="H2240" t="s">
        <v>53</v>
      </c>
      <c r="I2240" t="s">
        <v>29</v>
      </c>
      <c r="J2240">
        <v>72192</v>
      </c>
      <c r="K2240" t="s">
        <v>597</v>
      </c>
      <c r="L2240">
        <v>72192</v>
      </c>
      <c r="M2240" t="s">
        <v>597</v>
      </c>
      <c r="N2240" t="s">
        <v>598</v>
      </c>
      <c r="O2240" t="s">
        <v>43</v>
      </c>
      <c r="P2240">
        <v>3441771</v>
      </c>
      <c r="Q2240" t="s">
        <v>539</v>
      </c>
      <c r="R2240">
        <v>3153.27</v>
      </c>
      <c r="S2240">
        <v>3153.27</v>
      </c>
      <c r="T2240">
        <v>0</v>
      </c>
      <c r="U2240">
        <v>0</v>
      </c>
      <c r="V2240">
        <v>212.91</v>
      </c>
      <c r="W2240">
        <v>212.91</v>
      </c>
      <c r="X2240">
        <v>0</v>
      </c>
      <c r="Y2240">
        <v>0</v>
      </c>
    </row>
    <row r="2241" spans="1:25" x14ac:dyDescent="0.3">
      <c r="A2241">
        <v>183664</v>
      </c>
      <c r="B2241" t="s">
        <v>118</v>
      </c>
      <c r="C2241" t="s">
        <v>26</v>
      </c>
      <c r="D2241">
        <v>1075</v>
      </c>
      <c r="E2241">
        <v>8149</v>
      </c>
      <c r="F2241" t="s">
        <v>119</v>
      </c>
      <c r="G2241">
        <v>3</v>
      </c>
      <c r="H2241" t="s">
        <v>53</v>
      </c>
      <c r="I2241" t="s">
        <v>29</v>
      </c>
      <c r="J2241">
        <v>21373</v>
      </c>
      <c r="K2241" t="s">
        <v>30</v>
      </c>
      <c r="L2241">
        <v>21373</v>
      </c>
      <c r="M2241" t="s">
        <v>30</v>
      </c>
      <c r="N2241" t="s">
        <v>120</v>
      </c>
      <c r="O2241" t="s">
        <v>31</v>
      </c>
      <c r="P2241">
        <v>2117034</v>
      </c>
      <c r="Q2241" t="s">
        <v>581</v>
      </c>
      <c r="R2241">
        <v>1041.02</v>
      </c>
      <c r="S2241">
        <v>0</v>
      </c>
      <c r="T2241">
        <v>0</v>
      </c>
      <c r="U2241">
        <v>0</v>
      </c>
      <c r="V2241">
        <v>66.95</v>
      </c>
      <c r="W2241">
        <v>0</v>
      </c>
      <c r="X2241">
        <v>-3</v>
      </c>
      <c r="Y2241">
        <v>0</v>
      </c>
    </row>
    <row r="2242" spans="1:25" x14ac:dyDescent="0.3">
      <c r="A2242">
        <v>497890</v>
      </c>
      <c r="B2242" t="s">
        <v>966</v>
      </c>
      <c r="C2242" t="s">
        <v>26</v>
      </c>
      <c r="D2242">
        <v>7670</v>
      </c>
      <c r="E2242">
        <v>8155</v>
      </c>
      <c r="F2242" t="s">
        <v>249</v>
      </c>
      <c r="G2242">
        <v>4</v>
      </c>
      <c r="H2242" t="s">
        <v>35</v>
      </c>
      <c r="I2242" t="s">
        <v>36</v>
      </c>
      <c r="J2242">
        <v>40206</v>
      </c>
      <c r="K2242" t="s">
        <v>47</v>
      </c>
      <c r="L2242">
        <v>40205</v>
      </c>
      <c r="M2242" t="s">
        <v>48</v>
      </c>
      <c r="N2242" t="s">
        <v>690</v>
      </c>
      <c r="O2242" t="s">
        <v>43</v>
      </c>
      <c r="P2242">
        <v>1837335</v>
      </c>
      <c r="Q2242" t="s">
        <v>303</v>
      </c>
      <c r="R2242">
        <v>73251.81</v>
      </c>
      <c r="S2242">
        <v>0</v>
      </c>
      <c r="T2242">
        <v>0</v>
      </c>
      <c r="U2242">
        <v>0</v>
      </c>
      <c r="V2242">
        <v>3101.03</v>
      </c>
      <c r="W2242">
        <v>0</v>
      </c>
      <c r="X2242">
        <v>0</v>
      </c>
      <c r="Y2242">
        <v>0</v>
      </c>
    </row>
    <row r="2243" spans="1:25" x14ac:dyDescent="0.3">
      <c r="A2243">
        <v>459574</v>
      </c>
      <c r="B2243" t="s">
        <v>323</v>
      </c>
      <c r="C2243" t="s">
        <v>26</v>
      </c>
      <c r="D2243">
        <v>7670</v>
      </c>
      <c r="E2243">
        <v>8155</v>
      </c>
      <c r="F2243" t="s">
        <v>113</v>
      </c>
      <c r="G2243">
        <v>2</v>
      </c>
      <c r="H2243" t="s">
        <v>28</v>
      </c>
      <c r="I2243" t="s">
        <v>36</v>
      </c>
      <c r="J2243">
        <v>40206</v>
      </c>
      <c r="K2243" t="s">
        <v>47</v>
      </c>
      <c r="L2243">
        <v>40205</v>
      </c>
      <c r="M2243" t="s">
        <v>48</v>
      </c>
      <c r="N2243">
        <v>0</v>
      </c>
      <c r="O2243" t="s">
        <v>43</v>
      </c>
      <c r="P2243">
        <v>1215607</v>
      </c>
      <c r="Q2243" t="s">
        <v>250</v>
      </c>
      <c r="R2243">
        <v>8305.44</v>
      </c>
      <c r="S2243">
        <v>5190.8999999999996</v>
      </c>
      <c r="T2243">
        <v>0</v>
      </c>
      <c r="U2243">
        <v>0</v>
      </c>
      <c r="V2243">
        <v>326.45999999999998</v>
      </c>
      <c r="W2243">
        <v>209.35</v>
      </c>
      <c r="X2243">
        <v>0</v>
      </c>
      <c r="Y2243">
        <v>0</v>
      </c>
    </row>
    <row r="2244" spans="1:25" x14ac:dyDescent="0.3">
      <c r="A2244">
        <v>863417</v>
      </c>
      <c r="B2244" t="s">
        <v>481</v>
      </c>
      <c r="C2244" t="s">
        <v>26</v>
      </c>
      <c r="D2244">
        <v>7003</v>
      </c>
      <c r="E2244">
        <v>8148</v>
      </c>
      <c r="F2244" t="s">
        <v>482</v>
      </c>
      <c r="G2244">
        <v>4</v>
      </c>
      <c r="H2244" t="s">
        <v>35</v>
      </c>
      <c r="I2244" t="s">
        <v>36</v>
      </c>
      <c r="J2244">
        <v>40461</v>
      </c>
      <c r="K2244" t="s">
        <v>37</v>
      </c>
      <c r="L2244">
        <v>40461</v>
      </c>
      <c r="M2244" t="s">
        <v>37</v>
      </c>
      <c r="N2244" t="s">
        <v>483</v>
      </c>
      <c r="O2244" t="s">
        <v>31</v>
      </c>
      <c r="P2244">
        <v>3413655</v>
      </c>
      <c r="Q2244" t="s">
        <v>122</v>
      </c>
      <c r="R2244">
        <v>5232.87</v>
      </c>
      <c r="S2244">
        <v>1722.77</v>
      </c>
      <c r="T2244">
        <v>0</v>
      </c>
      <c r="U2244">
        <v>0</v>
      </c>
      <c r="V2244">
        <v>198.16</v>
      </c>
      <c r="W2244">
        <v>40.43</v>
      </c>
      <c r="X2244">
        <v>0</v>
      </c>
      <c r="Y2244">
        <v>0</v>
      </c>
    </row>
    <row r="2245" spans="1:25" x14ac:dyDescent="0.3">
      <c r="A2245">
        <v>894864</v>
      </c>
      <c r="B2245" t="s">
        <v>456</v>
      </c>
      <c r="C2245" t="s">
        <v>26</v>
      </c>
      <c r="D2245">
        <v>7670</v>
      </c>
      <c r="E2245">
        <v>8155</v>
      </c>
      <c r="F2245" t="s">
        <v>113</v>
      </c>
      <c r="G2245">
        <v>2</v>
      </c>
      <c r="H2245" t="s">
        <v>28</v>
      </c>
      <c r="I2245" t="s">
        <v>36</v>
      </c>
      <c r="J2245">
        <v>40206</v>
      </c>
      <c r="K2245" t="s">
        <v>47</v>
      </c>
      <c r="L2245">
        <v>40205</v>
      </c>
      <c r="M2245" t="s">
        <v>48</v>
      </c>
      <c r="N2245">
        <v>0</v>
      </c>
      <c r="O2245" t="s">
        <v>43</v>
      </c>
      <c r="P2245">
        <v>3413648</v>
      </c>
      <c r="Q2245" t="s">
        <v>122</v>
      </c>
      <c r="R2245">
        <v>3057.57</v>
      </c>
      <c r="S2245">
        <v>0</v>
      </c>
      <c r="T2245">
        <v>0</v>
      </c>
      <c r="U2245">
        <v>0</v>
      </c>
      <c r="V2245">
        <v>96.61</v>
      </c>
      <c r="W2245">
        <v>0</v>
      </c>
      <c r="X2245">
        <v>0</v>
      </c>
      <c r="Y2245">
        <v>0</v>
      </c>
    </row>
    <row r="2246" spans="1:25" x14ac:dyDescent="0.3">
      <c r="A2246">
        <v>794825</v>
      </c>
      <c r="B2246" t="s">
        <v>1236</v>
      </c>
      <c r="C2246" t="s">
        <v>26</v>
      </c>
      <c r="D2246">
        <v>512</v>
      </c>
      <c r="E2246">
        <v>8165</v>
      </c>
      <c r="F2246" t="s">
        <v>1237</v>
      </c>
      <c r="G2246">
        <v>4</v>
      </c>
      <c r="H2246" t="s">
        <v>35</v>
      </c>
      <c r="I2246" t="s">
        <v>36</v>
      </c>
      <c r="J2246">
        <v>91</v>
      </c>
      <c r="K2246" t="s">
        <v>1238</v>
      </c>
      <c r="L2246">
        <v>91</v>
      </c>
      <c r="M2246" t="s">
        <v>1238</v>
      </c>
      <c r="N2246" t="s">
        <v>1239</v>
      </c>
      <c r="O2246" t="s">
        <v>69</v>
      </c>
      <c r="P2246">
        <v>1273333</v>
      </c>
      <c r="Q2246" t="s">
        <v>417</v>
      </c>
      <c r="R2246">
        <v>1732.91</v>
      </c>
      <c r="S2246">
        <v>1732.91</v>
      </c>
      <c r="T2246">
        <v>0</v>
      </c>
      <c r="U2246">
        <v>0</v>
      </c>
      <c r="V2246">
        <v>155.75</v>
      </c>
      <c r="W2246">
        <v>155.75</v>
      </c>
      <c r="X2246">
        <v>0</v>
      </c>
      <c r="Y2246">
        <v>0</v>
      </c>
    </row>
    <row r="2247" spans="1:25" x14ac:dyDescent="0.3">
      <c r="A2247">
        <v>819707</v>
      </c>
      <c r="B2247" t="s">
        <v>522</v>
      </c>
      <c r="C2247" t="s">
        <v>26</v>
      </c>
      <c r="D2247">
        <v>7994</v>
      </c>
      <c r="E2247">
        <v>8173</v>
      </c>
      <c r="F2247" t="s">
        <v>344</v>
      </c>
      <c r="G2247">
        <v>2</v>
      </c>
      <c r="H2247" t="s">
        <v>28</v>
      </c>
      <c r="I2247" t="s">
        <v>36</v>
      </c>
      <c r="J2247">
        <v>72859</v>
      </c>
      <c r="K2247" t="s">
        <v>164</v>
      </c>
      <c r="L2247">
        <v>72859</v>
      </c>
      <c r="M2247" t="s">
        <v>164</v>
      </c>
      <c r="N2247">
        <v>0</v>
      </c>
      <c r="O2247" t="s">
        <v>43</v>
      </c>
      <c r="P2247">
        <v>1976901</v>
      </c>
      <c r="Q2247" t="s">
        <v>138</v>
      </c>
      <c r="R2247">
        <v>18041.09</v>
      </c>
      <c r="S2247">
        <v>0</v>
      </c>
      <c r="T2247">
        <v>0</v>
      </c>
      <c r="U2247">
        <v>0</v>
      </c>
      <c r="V2247">
        <v>1084.6199999999999</v>
      </c>
      <c r="W2247">
        <v>0</v>
      </c>
      <c r="X2247">
        <v>0</v>
      </c>
      <c r="Y2247">
        <v>0</v>
      </c>
    </row>
    <row r="2248" spans="1:25" x14ac:dyDescent="0.3">
      <c r="A2248">
        <v>458677</v>
      </c>
      <c r="B2248" t="s">
        <v>65</v>
      </c>
      <c r="C2248" t="s">
        <v>26</v>
      </c>
      <c r="D2248">
        <v>7992</v>
      </c>
      <c r="E2248">
        <v>8149</v>
      </c>
      <c r="F2248" t="s">
        <v>182</v>
      </c>
      <c r="G2248">
        <v>4</v>
      </c>
      <c r="H2248" t="s">
        <v>35</v>
      </c>
      <c r="I2248" t="s">
        <v>29</v>
      </c>
      <c r="J2248">
        <v>2133</v>
      </c>
      <c r="K2248" t="s">
        <v>67</v>
      </c>
      <c r="L2248">
        <v>2133</v>
      </c>
      <c r="M2248" t="s">
        <v>67</v>
      </c>
      <c r="N2248" t="s">
        <v>68</v>
      </c>
      <c r="O2248" t="s">
        <v>69</v>
      </c>
      <c r="P2248">
        <v>2367621</v>
      </c>
      <c r="Q2248" t="s">
        <v>132</v>
      </c>
      <c r="R2248">
        <v>0</v>
      </c>
      <c r="S2248">
        <v>0</v>
      </c>
      <c r="T2248">
        <v>0</v>
      </c>
      <c r="U2248">
        <v>0</v>
      </c>
      <c r="V2248">
        <v>842.34</v>
      </c>
      <c r="W2248">
        <v>0</v>
      </c>
      <c r="X2248">
        <v>0</v>
      </c>
      <c r="Y2248">
        <v>0</v>
      </c>
    </row>
    <row r="2249" spans="1:25" x14ac:dyDescent="0.3">
      <c r="A2249">
        <v>512952</v>
      </c>
      <c r="B2249" t="s">
        <v>350</v>
      </c>
      <c r="C2249" t="s">
        <v>26</v>
      </c>
      <c r="D2249">
        <v>7001</v>
      </c>
      <c r="E2249">
        <v>8149</v>
      </c>
      <c r="F2249" t="s">
        <v>351</v>
      </c>
      <c r="G2249">
        <v>2</v>
      </c>
      <c r="H2249" t="s">
        <v>28</v>
      </c>
      <c r="I2249" t="s">
        <v>29</v>
      </c>
      <c r="J2249">
        <v>40004</v>
      </c>
      <c r="K2249" t="s">
        <v>352</v>
      </c>
      <c r="L2249">
        <v>40004</v>
      </c>
      <c r="M2249" t="s">
        <v>352</v>
      </c>
      <c r="N2249">
        <v>0</v>
      </c>
      <c r="O2249" t="s">
        <v>43</v>
      </c>
      <c r="P2249">
        <v>1562891</v>
      </c>
      <c r="Q2249" t="s">
        <v>1071</v>
      </c>
      <c r="R2249">
        <v>25439.759999999998</v>
      </c>
      <c r="S2249">
        <v>0</v>
      </c>
      <c r="T2249">
        <v>0</v>
      </c>
      <c r="U2249">
        <v>0</v>
      </c>
      <c r="V2249">
        <v>1993.38</v>
      </c>
      <c r="W2249">
        <v>0</v>
      </c>
      <c r="X2249">
        <v>0</v>
      </c>
      <c r="Y2249">
        <v>0</v>
      </c>
    </row>
    <row r="2250" spans="1:25" x14ac:dyDescent="0.3">
      <c r="A2250">
        <v>346563</v>
      </c>
      <c r="B2250" t="s">
        <v>486</v>
      </c>
      <c r="C2250" t="s">
        <v>26</v>
      </c>
      <c r="D2250">
        <v>7003</v>
      </c>
      <c r="E2250">
        <v>8148</v>
      </c>
      <c r="F2250" t="s">
        <v>152</v>
      </c>
      <c r="G2250">
        <v>2</v>
      </c>
      <c r="H2250" t="s">
        <v>28</v>
      </c>
      <c r="I2250" t="s">
        <v>36</v>
      </c>
      <c r="J2250">
        <v>40461</v>
      </c>
      <c r="K2250" t="s">
        <v>37</v>
      </c>
      <c r="L2250">
        <v>40461</v>
      </c>
      <c r="M2250" t="s">
        <v>37</v>
      </c>
      <c r="N2250">
        <v>0</v>
      </c>
      <c r="O2250" t="s">
        <v>31</v>
      </c>
      <c r="P2250">
        <v>3239084</v>
      </c>
      <c r="Q2250" t="s">
        <v>720</v>
      </c>
      <c r="R2250">
        <v>19862.55</v>
      </c>
      <c r="S2250">
        <v>0</v>
      </c>
      <c r="T2250">
        <v>0</v>
      </c>
      <c r="U2250">
        <v>0</v>
      </c>
      <c r="V2250">
        <v>586.78</v>
      </c>
      <c r="W2250">
        <v>0</v>
      </c>
      <c r="X2250">
        <v>0</v>
      </c>
      <c r="Y2250">
        <v>0</v>
      </c>
    </row>
    <row r="2251" spans="1:25" x14ac:dyDescent="0.3">
      <c r="A2251">
        <v>730203</v>
      </c>
      <c r="B2251" t="s">
        <v>160</v>
      </c>
      <c r="C2251" t="s">
        <v>26</v>
      </c>
      <c r="D2251">
        <v>7995</v>
      </c>
      <c r="E2251">
        <v>8113</v>
      </c>
      <c r="F2251" t="s">
        <v>109</v>
      </c>
      <c r="G2251">
        <v>3</v>
      </c>
      <c r="H2251" t="s">
        <v>53</v>
      </c>
      <c r="I2251" t="s">
        <v>36</v>
      </c>
      <c r="J2251">
        <v>40558</v>
      </c>
      <c r="K2251" t="s">
        <v>73</v>
      </c>
      <c r="L2251">
        <v>40558</v>
      </c>
      <c r="M2251" t="s">
        <v>73</v>
      </c>
      <c r="N2251" t="s">
        <v>110</v>
      </c>
      <c r="O2251" t="s">
        <v>69</v>
      </c>
      <c r="P2251">
        <v>2580579</v>
      </c>
      <c r="Q2251" t="s">
        <v>693</v>
      </c>
      <c r="R2251">
        <v>9593.31</v>
      </c>
      <c r="S2251">
        <v>9593.31</v>
      </c>
      <c r="T2251">
        <v>0</v>
      </c>
      <c r="U2251">
        <v>0</v>
      </c>
      <c r="V2251">
        <v>271.95</v>
      </c>
      <c r="W2251">
        <v>271.95</v>
      </c>
      <c r="X2251">
        <v>0</v>
      </c>
      <c r="Y2251">
        <v>0</v>
      </c>
    </row>
    <row r="2252" spans="1:25" x14ac:dyDescent="0.3">
      <c r="A2252">
        <v>950068</v>
      </c>
      <c r="B2252" t="s">
        <v>479</v>
      </c>
      <c r="C2252" t="s">
        <v>26</v>
      </c>
      <c r="D2252">
        <v>7001</v>
      </c>
      <c r="E2252">
        <v>8149</v>
      </c>
      <c r="F2252" t="s">
        <v>176</v>
      </c>
      <c r="G2252">
        <v>3</v>
      </c>
      <c r="H2252" t="s">
        <v>53</v>
      </c>
      <c r="I2252" t="s">
        <v>29</v>
      </c>
      <c r="J2252">
        <v>40083</v>
      </c>
      <c r="K2252" t="s">
        <v>177</v>
      </c>
      <c r="L2252">
        <v>40083</v>
      </c>
      <c r="M2252" t="s">
        <v>177</v>
      </c>
      <c r="N2252" t="s">
        <v>178</v>
      </c>
      <c r="O2252" t="s">
        <v>43</v>
      </c>
      <c r="P2252">
        <v>1609296</v>
      </c>
      <c r="Q2252" t="s">
        <v>389</v>
      </c>
      <c r="R2252">
        <v>28343.68</v>
      </c>
      <c r="S2252">
        <v>0</v>
      </c>
      <c r="T2252">
        <v>0</v>
      </c>
      <c r="U2252">
        <v>0</v>
      </c>
      <c r="V2252">
        <v>1574.07</v>
      </c>
      <c r="W2252">
        <v>0</v>
      </c>
      <c r="X2252">
        <v>0</v>
      </c>
      <c r="Y2252">
        <v>0</v>
      </c>
    </row>
    <row r="2253" spans="1:25" x14ac:dyDescent="0.3">
      <c r="A2253">
        <v>855796</v>
      </c>
      <c r="B2253" t="s">
        <v>295</v>
      </c>
      <c r="C2253" t="s">
        <v>26</v>
      </c>
      <c r="D2253">
        <v>7003</v>
      </c>
      <c r="E2253">
        <v>8148</v>
      </c>
      <c r="F2253" t="s">
        <v>296</v>
      </c>
      <c r="G2253">
        <v>4</v>
      </c>
      <c r="H2253" t="s">
        <v>35</v>
      </c>
      <c r="I2253" t="s">
        <v>36</v>
      </c>
      <c r="J2253">
        <v>40461</v>
      </c>
      <c r="K2253" t="s">
        <v>37</v>
      </c>
      <c r="L2253">
        <v>40461</v>
      </c>
      <c r="M2253" t="s">
        <v>37</v>
      </c>
      <c r="N2253" t="s">
        <v>297</v>
      </c>
      <c r="O2253" t="s">
        <v>31</v>
      </c>
      <c r="P2253">
        <v>3945672</v>
      </c>
      <c r="Q2253" t="s">
        <v>505</v>
      </c>
      <c r="R2253">
        <v>19820.64</v>
      </c>
      <c r="S2253">
        <v>0</v>
      </c>
      <c r="T2253">
        <v>0</v>
      </c>
      <c r="U2253">
        <v>0</v>
      </c>
      <c r="V2253">
        <v>598.96</v>
      </c>
      <c r="W2253">
        <v>0</v>
      </c>
      <c r="X2253">
        <v>0</v>
      </c>
      <c r="Y2253">
        <v>0</v>
      </c>
    </row>
    <row r="2254" spans="1:25" x14ac:dyDescent="0.3">
      <c r="A2254">
        <v>730525</v>
      </c>
      <c r="B2254" t="s">
        <v>608</v>
      </c>
      <c r="C2254" t="s">
        <v>26</v>
      </c>
      <c r="D2254">
        <v>7995</v>
      </c>
      <c r="E2254">
        <v>8113</v>
      </c>
      <c r="F2254" t="s">
        <v>72</v>
      </c>
      <c r="G2254">
        <v>3</v>
      </c>
      <c r="H2254" t="s">
        <v>53</v>
      </c>
      <c r="I2254" t="s">
        <v>36</v>
      </c>
      <c r="J2254">
        <v>40558</v>
      </c>
      <c r="K2254" t="s">
        <v>73</v>
      </c>
      <c r="L2254">
        <v>40558</v>
      </c>
      <c r="M2254" t="s">
        <v>73</v>
      </c>
      <c r="N2254" t="s">
        <v>110</v>
      </c>
      <c r="O2254" t="s">
        <v>69</v>
      </c>
      <c r="P2254">
        <v>3945672</v>
      </c>
      <c r="Q2254" t="s">
        <v>505</v>
      </c>
      <c r="R2254">
        <v>2314.5</v>
      </c>
      <c r="S2254">
        <v>0</v>
      </c>
      <c r="T2254">
        <v>0</v>
      </c>
      <c r="U2254">
        <v>0</v>
      </c>
      <c r="V2254">
        <v>77.33</v>
      </c>
      <c r="W2254">
        <v>0</v>
      </c>
      <c r="X2254">
        <v>0</v>
      </c>
      <c r="Y2254">
        <v>0</v>
      </c>
    </row>
    <row r="2255" spans="1:25" x14ac:dyDescent="0.3">
      <c r="A2255">
        <v>870904</v>
      </c>
      <c r="B2255" t="s">
        <v>108</v>
      </c>
      <c r="C2255" t="s">
        <v>26</v>
      </c>
      <c r="D2255">
        <v>7995</v>
      </c>
      <c r="E2255">
        <v>8113</v>
      </c>
      <c r="F2255" t="s">
        <v>109</v>
      </c>
      <c r="G2255">
        <v>4</v>
      </c>
      <c r="H2255" t="s">
        <v>35</v>
      </c>
      <c r="I2255" t="s">
        <v>36</v>
      </c>
      <c r="J2255">
        <v>40558</v>
      </c>
      <c r="K2255" t="s">
        <v>73</v>
      </c>
      <c r="L2255">
        <v>40558</v>
      </c>
      <c r="M2255" t="s">
        <v>73</v>
      </c>
      <c r="N2255" t="s">
        <v>110</v>
      </c>
      <c r="O2255" t="s">
        <v>69</v>
      </c>
      <c r="P2255">
        <v>3961570</v>
      </c>
      <c r="Q2255" t="s">
        <v>980</v>
      </c>
      <c r="R2255">
        <v>62470.73</v>
      </c>
      <c r="S2255">
        <v>0</v>
      </c>
      <c r="T2255">
        <v>0</v>
      </c>
      <c r="U2255">
        <v>0</v>
      </c>
      <c r="V2255">
        <v>888.62</v>
      </c>
      <c r="W2255">
        <v>0</v>
      </c>
      <c r="X2255">
        <v>0</v>
      </c>
      <c r="Y2255">
        <v>0</v>
      </c>
    </row>
    <row r="2256" spans="1:25" x14ac:dyDescent="0.3">
      <c r="A2256">
        <v>251457</v>
      </c>
      <c r="B2256" t="s">
        <v>1580</v>
      </c>
      <c r="C2256" t="s">
        <v>26</v>
      </c>
      <c r="D2256">
        <v>7003</v>
      </c>
      <c r="E2256">
        <v>8148</v>
      </c>
      <c r="F2256" t="s">
        <v>152</v>
      </c>
      <c r="G2256">
        <v>2</v>
      </c>
      <c r="H2256" t="s">
        <v>28</v>
      </c>
      <c r="I2256" t="s">
        <v>36</v>
      </c>
      <c r="J2256">
        <v>40461</v>
      </c>
      <c r="K2256" t="s">
        <v>37</v>
      </c>
      <c r="L2256">
        <v>40461</v>
      </c>
      <c r="M2256" t="s">
        <v>37</v>
      </c>
      <c r="N2256">
        <v>0</v>
      </c>
      <c r="O2256" t="s">
        <v>31</v>
      </c>
      <c r="P2256">
        <v>3429768</v>
      </c>
      <c r="Q2256" t="s">
        <v>1103</v>
      </c>
      <c r="R2256">
        <v>2052</v>
      </c>
      <c r="S2256">
        <v>0</v>
      </c>
      <c r="T2256">
        <v>0</v>
      </c>
      <c r="U2256">
        <v>0</v>
      </c>
      <c r="V2256">
        <v>104.71</v>
      </c>
      <c r="W2256">
        <v>0</v>
      </c>
      <c r="X2256">
        <v>0</v>
      </c>
      <c r="Y2256">
        <v>0</v>
      </c>
    </row>
    <row r="2257" spans="1:25" x14ac:dyDescent="0.3">
      <c r="A2257">
        <v>65241</v>
      </c>
      <c r="B2257" t="s">
        <v>402</v>
      </c>
      <c r="C2257" t="s">
        <v>26</v>
      </c>
      <c r="D2257">
        <v>7994</v>
      </c>
      <c r="E2257">
        <v>8149</v>
      </c>
      <c r="F2257" t="s">
        <v>403</v>
      </c>
      <c r="G2257">
        <v>4</v>
      </c>
      <c r="H2257" t="s">
        <v>35</v>
      </c>
      <c r="I2257" t="s">
        <v>29</v>
      </c>
      <c r="J2257">
        <v>72859</v>
      </c>
      <c r="K2257" t="s">
        <v>164</v>
      </c>
      <c r="L2257">
        <v>72859</v>
      </c>
      <c r="M2257" t="s">
        <v>164</v>
      </c>
      <c r="N2257" t="s">
        <v>165</v>
      </c>
      <c r="O2257" t="s">
        <v>43</v>
      </c>
      <c r="P2257">
        <v>3280989</v>
      </c>
      <c r="Q2257" t="s">
        <v>75</v>
      </c>
      <c r="R2257">
        <v>0</v>
      </c>
      <c r="S2257">
        <v>0</v>
      </c>
      <c r="T2257">
        <v>0</v>
      </c>
      <c r="U2257">
        <v>15313.97</v>
      </c>
      <c r="V2257">
        <v>0</v>
      </c>
      <c r="W2257">
        <v>0</v>
      </c>
      <c r="X2257">
        <v>0</v>
      </c>
      <c r="Y2257">
        <v>588.98</v>
      </c>
    </row>
    <row r="2258" spans="1:25" x14ac:dyDescent="0.3">
      <c r="A2258">
        <v>721786</v>
      </c>
      <c r="B2258" t="s">
        <v>279</v>
      </c>
      <c r="C2258" t="s">
        <v>26</v>
      </c>
      <c r="D2258">
        <v>7003</v>
      </c>
      <c r="E2258">
        <v>8148</v>
      </c>
      <c r="F2258" t="s">
        <v>280</v>
      </c>
      <c r="G2258">
        <v>4</v>
      </c>
      <c r="H2258" t="s">
        <v>35</v>
      </c>
      <c r="I2258" t="s">
        <v>36</v>
      </c>
      <c r="J2258">
        <v>40461</v>
      </c>
      <c r="K2258" t="s">
        <v>37</v>
      </c>
      <c r="L2258">
        <v>40461</v>
      </c>
      <c r="M2258" t="s">
        <v>37</v>
      </c>
      <c r="N2258" t="s">
        <v>281</v>
      </c>
      <c r="O2258" t="s">
        <v>31</v>
      </c>
      <c r="P2258">
        <v>1523877</v>
      </c>
      <c r="Q2258" t="s">
        <v>247</v>
      </c>
      <c r="R2258">
        <v>29800.61</v>
      </c>
      <c r="S2258">
        <v>0</v>
      </c>
      <c r="T2258">
        <v>0</v>
      </c>
      <c r="U2258">
        <v>0</v>
      </c>
      <c r="V2258">
        <v>877.29</v>
      </c>
      <c r="W2258">
        <v>0</v>
      </c>
      <c r="X2258">
        <v>0</v>
      </c>
      <c r="Y2258">
        <v>0</v>
      </c>
    </row>
    <row r="2259" spans="1:25" x14ac:dyDescent="0.3">
      <c r="A2259">
        <v>950067</v>
      </c>
      <c r="B2259" t="s">
        <v>175</v>
      </c>
      <c r="C2259" t="s">
        <v>26</v>
      </c>
      <c r="D2259">
        <v>7001</v>
      </c>
      <c r="E2259">
        <v>8149</v>
      </c>
      <c r="F2259" t="s">
        <v>176</v>
      </c>
      <c r="G2259">
        <v>4</v>
      </c>
      <c r="H2259" t="s">
        <v>35</v>
      </c>
      <c r="I2259" t="s">
        <v>29</v>
      </c>
      <c r="J2259">
        <v>40083</v>
      </c>
      <c r="K2259" t="s">
        <v>177</v>
      </c>
      <c r="L2259">
        <v>40083</v>
      </c>
      <c r="M2259" t="s">
        <v>177</v>
      </c>
      <c r="N2259" t="s">
        <v>178</v>
      </c>
      <c r="O2259" t="s">
        <v>43</v>
      </c>
      <c r="P2259">
        <v>2636488</v>
      </c>
      <c r="Q2259" t="s">
        <v>841</v>
      </c>
      <c r="R2259">
        <v>35148.36</v>
      </c>
      <c r="S2259">
        <v>0</v>
      </c>
      <c r="T2259">
        <v>11912.51</v>
      </c>
      <c r="U2259">
        <v>0</v>
      </c>
      <c r="V2259">
        <v>2459.5700000000002</v>
      </c>
      <c r="W2259">
        <v>0</v>
      </c>
      <c r="X2259">
        <v>833.78</v>
      </c>
      <c r="Y2259">
        <v>0</v>
      </c>
    </row>
    <row r="2260" spans="1:25" x14ac:dyDescent="0.3">
      <c r="A2260">
        <v>162053</v>
      </c>
      <c r="B2260" t="s">
        <v>1581</v>
      </c>
      <c r="C2260" t="s">
        <v>26</v>
      </c>
      <c r="D2260">
        <v>7994</v>
      </c>
      <c r="E2260">
        <v>8149</v>
      </c>
      <c r="F2260" t="s">
        <v>326</v>
      </c>
      <c r="G2260">
        <v>4</v>
      </c>
      <c r="H2260" t="s">
        <v>35</v>
      </c>
      <c r="I2260" t="s">
        <v>29</v>
      </c>
      <c r="J2260">
        <v>72493</v>
      </c>
      <c r="K2260" t="s">
        <v>327</v>
      </c>
      <c r="L2260">
        <v>72480</v>
      </c>
      <c r="M2260" t="s">
        <v>130</v>
      </c>
      <c r="N2260" t="s">
        <v>1582</v>
      </c>
      <c r="O2260" t="s">
        <v>43</v>
      </c>
      <c r="P2260">
        <v>3496965</v>
      </c>
      <c r="Q2260" t="s">
        <v>777</v>
      </c>
      <c r="R2260">
        <v>12741.07</v>
      </c>
      <c r="S2260">
        <v>0</v>
      </c>
      <c r="T2260">
        <v>0</v>
      </c>
      <c r="U2260">
        <v>0</v>
      </c>
      <c r="V2260">
        <v>881.27</v>
      </c>
      <c r="W2260">
        <v>0</v>
      </c>
      <c r="X2260">
        <v>0</v>
      </c>
      <c r="Y2260">
        <v>0</v>
      </c>
    </row>
    <row r="2261" spans="1:25" x14ac:dyDescent="0.3">
      <c r="A2261">
        <v>935576</v>
      </c>
      <c r="B2261" t="s">
        <v>1583</v>
      </c>
      <c r="C2261" t="s">
        <v>26</v>
      </c>
      <c r="D2261">
        <v>7992</v>
      </c>
      <c r="E2261">
        <v>8149</v>
      </c>
      <c r="F2261" t="s">
        <v>1584</v>
      </c>
      <c r="G2261">
        <v>2</v>
      </c>
      <c r="H2261" t="s">
        <v>28</v>
      </c>
      <c r="I2261" t="s">
        <v>29</v>
      </c>
      <c r="J2261">
        <v>40772</v>
      </c>
      <c r="K2261" t="s">
        <v>632</v>
      </c>
      <c r="L2261">
        <v>40772</v>
      </c>
      <c r="M2261" t="s">
        <v>632</v>
      </c>
      <c r="N2261">
        <v>0</v>
      </c>
      <c r="O2261" t="s">
        <v>69</v>
      </c>
      <c r="P2261">
        <v>1273333</v>
      </c>
      <c r="Q2261" t="s">
        <v>417</v>
      </c>
      <c r="R2261">
        <v>621.28</v>
      </c>
      <c r="S2261">
        <v>621.28</v>
      </c>
      <c r="T2261">
        <v>0</v>
      </c>
      <c r="U2261">
        <v>0</v>
      </c>
      <c r="V2261">
        <v>57.73</v>
      </c>
      <c r="W2261">
        <v>57.73</v>
      </c>
      <c r="X2261">
        <v>0</v>
      </c>
      <c r="Y2261">
        <v>0</v>
      </c>
    </row>
    <row r="2262" spans="1:25" x14ac:dyDescent="0.3">
      <c r="A2262">
        <v>806510</v>
      </c>
      <c r="B2262" t="s">
        <v>1240</v>
      </c>
      <c r="C2262" t="s">
        <v>26</v>
      </c>
      <c r="D2262">
        <v>7001</v>
      </c>
      <c r="E2262">
        <v>8149</v>
      </c>
      <c r="F2262" t="s">
        <v>994</v>
      </c>
      <c r="G2262">
        <v>3</v>
      </c>
      <c r="H2262" t="s">
        <v>53</v>
      </c>
      <c r="I2262" t="s">
        <v>36</v>
      </c>
      <c r="J2262">
        <v>30041</v>
      </c>
      <c r="K2262" t="s">
        <v>995</v>
      </c>
      <c r="L2262">
        <v>30041</v>
      </c>
      <c r="M2262" t="s">
        <v>995</v>
      </c>
      <c r="N2262" t="s">
        <v>996</v>
      </c>
      <c r="O2262" t="s">
        <v>69</v>
      </c>
      <c r="P2262">
        <v>1523828</v>
      </c>
      <c r="Q2262" t="s">
        <v>247</v>
      </c>
      <c r="R2262">
        <v>763.09</v>
      </c>
      <c r="S2262">
        <v>763.09</v>
      </c>
      <c r="T2262">
        <v>0</v>
      </c>
      <c r="U2262">
        <v>0</v>
      </c>
      <c r="V2262">
        <v>49.26</v>
      </c>
      <c r="W2262">
        <v>49.26</v>
      </c>
      <c r="X2262">
        <v>0</v>
      </c>
      <c r="Y2262">
        <v>0</v>
      </c>
    </row>
    <row r="2263" spans="1:25" x14ac:dyDescent="0.3">
      <c r="A2263">
        <v>64989</v>
      </c>
      <c r="B2263" t="s">
        <v>643</v>
      </c>
      <c r="C2263" t="s">
        <v>26</v>
      </c>
      <c r="D2263">
        <v>538</v>
      </c>
      <c r="E2263">
        <v>8149</v>
      </c>
      <c r="F2263" t="s">
        <v>332</v>
      </c>
      <c r="G2263">
        <v>3</v>
      </c>
      <c r="H2263" t="s">
        <v>53</v>
      </c>
      <c r="I2263" t="s">
        <v>29</v>
      </c>
      <c r="J2263">
        <v>72823</v>
      </c>
      <c r="K2263" t="s">
        <v>269</v>
      </c>
      <c r="L2263">
        <v>72823</v>
      </c>
      <c r="M2263" t="s">
        <v>269</v>
      </c>
      <c r="N2263" t="s">
        <v>644</v>
      </c>
      <c r="O2263" t="s">
        <v>69</v>
      </c>
      <c r="P2263">
        <v>2117109</v>
      </c>
      <c r="Q2263" t="s">
        <v>581</v>
      </c>
      <c r="R2263">
        <v>182112.28</v>
      </c>
      <c r="S2263">
        <v>0</v>
      </c>
      <c r="T2263">
        <v>0</v>
      </c>
      <c r="U2263">
        <v>0</v>
      </c>
      <c r="V2263">
        <v>13954.22</v>
      </c>
      <c r="W2263">
        <v>0</v>
      </c>
      <c r="X2263">
        <v>0</v>
      </c>
      <c r="Y2263">
        <v>0</v>
      </c>
    </row>
    <row r="2264" spans="1:25" x14ac:dyDescent="0.3">
      <c r="A2264">
        <v>870904</v>
      </c>
      <c r="B2264" t="s">
        <v>108</v>
      </c>
      <c r="C2264" t="s">
        <v>26</v>
      </c>
      <c r="D2264">
        <v>7995</v>
      </c>
      <c r="E2264">
        <v>8113</v>
      </c>
      <c r="F2264" t="s">
        <v>109</v>
      </c>
      <c r="G2264">
        <v>4</v>
      </c>
      <c r="H2264" t="s">
        <v>35</v>
      </c>
      <c r="I2264" t="s">
        <v>36</v>
      </c>
      <c r="J2264">
        <v>40558</v>
      </c>
      <c r="K2264" t="s">
        <v>73</v>
      </c>
      <c r="L2264">
        <v>40558</v>
      </c>
      <c r="M2264" t="s">
        <v>73</v>
      </c>
      <c r="N2264" t="s">
        <v>110</v>
      </c>
      <c r="O2264" t="s">
        <v>69</v>
      </c>
      <c r="P2264">
        <v>2603454</v>
      </c>
      <c r="Q2264" t="s">
        <v>170</v>
      </c>
      <c r="R2264">
        <v>0</v>
      </c>
      <c r="S2264">
        <v>0</v>
      </c>
      <c r="T2264">
        <v>32515.48</v>
      </c>
      <c r="U2264">
        <v>0</v>
      </c>
      <c r="V2264">
        <v>0</v>
      </c>
      <c r="W2264">
        <v>0</v>
      </c>
      <c r="X2264">
        <v>720.66</v>
      </c>
      <c r="Y2264">
        <v>0</v>
      </c>
    </row>
    <row r="2265" spans="1:25" x14ac:dyDescent="0.3">
      <c r="A2265">
        <v>941913</v>
      </c>
      <c r="B2265" t="s">
        <v>325</v>
      </c>
      <c r="C2265" t="s">
        <v>26</v>
      </c>
      <c r="D2265">
        <v>7994</v>
      </c>
      <c r="E2265">
        <v>8149</v>
      </c>
      <c r="F2265" t="s">
        <v>326</v>
      </c>
      <c r="G2265">
        <v>2</v>
      </c>
      <c r="H2265" t="s">
        <v>28</v>
      </c>
      <c r="I2265" t="s">
        <v>29</v>
      </c>
      <c r="J2265">
        <v>72493</v>
      </c>
      <c r="K2265" t="s">
        <v>327</v>
      </c>
      <c r="L2265">
        <v>72480</v>
      </c>
      <c r="M2265" t="s">
        <v>130</v>
      </c>
      <c r="N2265">
        <v>0</v>
      </c>
      <c r="O2265" t="s">
        <v>43</v>
      </c>
      <c r="P2265">
        <v>3400215</v>
      </c>
      <c r="Q2265" t="s">
        <v>1156</v>
      </c>
      <c r="R2265">
        <v>39894.5</v>
      </c>
      <c r="S2265">
        <v>39894.5</v>
      </c>
      <c r="T2265">
        <v>0</v>
      </c>
      <c r="U2265">
        <v>0</v>
      </c>
      <c r="V2265">
        <v>2661.3</v>
      </c>
      <c r="W2265">
        <v>2661.3</v>
      </c>
      <c r="X2265">
        <v>0</v>
      </c>
      <c r="Y2265">
        <v>0</v>
      </c>
    </row>
    <row r="2266" spans="1:25" x14ac:dyDescent="0.3">
      <c r="A2266">
        <v>721786</v>
      </c>
      <c r="B2266" t="s">
        <v>279</v>
      </c>
      <c r="C2266" t="s">
        <v>26</v>
      </c>
      <c r="D2266">
        <v>7003</v>
      </c>
      <c r="E2266">
        <v>8148</v>
      </c>
      <c r="F2266" t="s">
        <v>280</v>
      </c>
      <c r="G2266">
        <v>4</v>
      </c>
      <c r="H2266" t="s">
        <v>35</v>
      </c>
      <c r="I2266" t="s">
        <v>36</v>
      </c>
      <c r="J2266">
        <v>40461</v>
      </c>
      <c r="K2266" t="s">
        <v>37</v>
      </c>
      <c r="L2266">
        <v>40461</v>
      </c>
      <c r="M2266" t="s">
        <v>37</v>
      </c>
      <c r="N2266" t="s">
        <v>281</v>
      </c>
      <c r="O2266" t="s">
        <v>31</v>
      </c>
      <c r="P2266">
        <v>3913993</v>
      </c>
      <c r="Q2266" t="s">
        <v>250</v>
      </c>
      <c r="R2266">
        <v>533390.76</v>
      </c>
      <c r="S2266">
        <v>190664.9</v>
      </c>
      <c r="T2266">
        <v>0</v>
      </c>
      <c r="U2266">
        <v>0</v>
      </c>
      <c r="V2266">
        <v>41216.33</v>
      </c>
      <c r="W2266">
        <v>12314.72</v>
      </c>
      <c r="X2266">
        <v>0</v>
      </c>
      <c r="Y2266">
        <v>0</v>
      </c>
    </row>
    <row r="2267" spans="1:25" x14ac:dyDescent="0.3">
      <c r="A2267">
        <v>730525</v>
      </c>
      <c r="B2267" t="s">
        <v>608</v>
      </c>
      <c r="C2267" t="s">
        <v>26</v>
      </c>
      <c r="D2267">
        <v>7995</v>
      </c>
      <c r="E2267">
        <v>8113</v>
      </c>
      <c r="F2267" t="s">
        <v>72</v>
      </c>
      <c r="G2267">
        <v>3</v>
      </c>
      <c r="H2267" t="s">
        <v>53</v>
      </c>
      <c r="I2267" t="s">
        <v>36</v>
      </c>
      <c r="J2267">
        <v>40558</v>
      </c>
      <c r="K2267" t="s">
        <v>73</v>
      </c>
      <c r="L2267">
        <v>40558</v>
      </c>
      <c r="M2267" t="s">
        <v>73</v>
      </c>
      <c r="N2267" t="s">
        <v>110</v>
      </c>
      <c r="O2267" t="s">
        <v>69</v>
      </c>
      <c r="P2267">
        <v>2852754</v>
      </c>
      <c r="Q2267" t="s">
        <v>213</v>
      </c>
      <c r="R2267">
        <v>18700.080000000002</v>
      </c>
      <c r="S2267">
        <v>0</v>
      </c>
      <c r="T2267">
        <v>0</v>
      </c>
      <c r="U2267">
        <v>0</v>
      </c>
      <c r="V2267">
        <v>355.5</v>
      </c>
      <c r="W2267">
        <v>0</v>
      </c>
      <c r="X2267">
        <v>0</v>
      </c>
      <c r="Y2267">
        <v>0</v>
      </c>
    </row>
    <row r="2268" spans="1:25" x14ac:dyDescent="0.3">
      <c r="A2268">
        <v>251964</v>
      </c>
      <c r="B2268" t="s">
        <v>1508</v>
      </c>
      <c r="C2268" t="s">
        <v>26</v>
      </c>
      <c r="D2268">
        <v>7001</v>
      </c>
      <c r="E2268">
        <v>8149</v>
      </c>
      <c r="F2268" t="s">
        <v>625</v>
      </c>
      <c r="G2268">
        <v>4</v>
      </c>
      <c r="H2268" t="s">
        <v>35</v>
      </c>
      <c r="I2268" t="s">
        <v>29</v>
      </c>
      <c r="J2268">
        <v>73307</v>
      </c>
      <c r="K2268" t="s">
        <v>626</v>
      </c>
      <c r="L2268">
        <v>73307</v>
      </c>
      <c r="M2268" t="s">
        <v>626</v>
      </c>
      <c r="N2268" t="s">
        <v>1509</v>
      </c>
      <c r="O2268" t="s">
        <v>43</v>
      </c>
      <c r="P2268">
        <v>3784683</v>
      </c>
      <c r="Q2268" t="s">
        <v>149</v>
      </c>
      <c r="R2268">
        <v>47808.36</v>
      </c>
      <c r="S2268">
        <v>18209.32</v>
      </c>
      <c r="T2268">
        <v>0</v>
      </c>
      <c r="U2268">
        <v>0</v>
      </c>
      <c r="V2268">
        <v>1235.74</v>
      </c>
      <c r="W2268">
        <v>461.42</v>
      </c>
      <c r="X2268">
        <v>0</v>
      </c>
      <c r="Y2268">
        <v>0</v>
      </c>
    </row>
    <row r="2269" spans="1:25" x14ac:dyDescent="0.3">
      <c r="A2269">
        <v>871841</v>
      </c>
      <c r="B2269" t="s">
        <v>141</v>
      </c>
      <c r="C2269" t="s">
        <v>26</v>
      </c>
      <c r="D2269">
        <v>7670</v>
      </c>
      <c r="E2269">
        <v>8155</v>
      </c>
      <c r="F2269" t="s">
        <v>142</v>
      </c>
      <c r="G2269">
        <v>4</v>
      </c>
      <c r="H2269" t="s">
        <v>35</v>
      </c>
      <c r="I2269" t="s">
        <v>29</v>
      </c>
      <c r="J2269">
        <v>40206</v>
      </c>
      <c r="K2269" t="s">
        <v>47</v>
      </c>
      <c r="L2269">
        <v>40205</v>
      </c>
      <c r="M2269" t="s">
        <v>48</v>
      </c>
      <c r="N2269" t="s">
        <v>143</v>
      </c>
      <c r="O2269" t="s">
        <v>43</v>
      </c>
      <c r="P2269">
        <v>3413648</v>
      </c>
      <c r="Q2269" t="s">
        <v>122</v>
      </c>
      <c r="R2269">
        <v>24026.720000000001</v>
      </c>
      <c r="S2269">
        <v>6490.08</v>
      </c>
      <c r="T2269">
        <v>0</v>
      </c>
      <c r="U2269">
        <v>0</v>
      </c>
      <c r="V2269">
        <v>571.89</v>
      </c>
      <c r="W2269">
        <v>160.81</v>
      </c>
      <c r="X2269">
        <v>0</v>
      </c>
      <c r="Y2269">
        <v>0</v>
      </c>
    </row>
    <row r="2270" spans="1:25" x14ac:dyDescent="0.3">
      <c r="A2270">
        <v>877354</v>
      </c>
      <c r="B2270" t="s">
        <v>57</v>
      </c>
      <c r="C2270" t="s">
        <v>26</v>
      </c>
      <c r="D2270">
        <v>7595</v>
      </c>
      <c r="E2270">
        <v>8115</v>
      </c>
      <c r="F2270" t="s">
        <v>58</v>
      </c>
      <c r="G2270">
        <v>4</v>
      </c>
      <c r="H2270" t="s">
        <v>35</v>
      </c>
      <c r="I2270" t="s">
        <v>36</v>
      </c>
      <c r="J2270">
        <v>73354</v>
      </c>
      <c r="K2270" t="s">
        <v>59</v>
      </c>
      <c r="L2270">
        <v>73354</v>
      </c>
      <c r="M2270" t="s">
        <v>59</v>
      </c>
      <c r="N2270" t="s">
        <v>60</v>
      </c>
      <c r="O2270" t="s">
        <v>43</v>
      </c>
      <c r="P2270">
        <v>2064673</v>
      </c>
      <c r="Q2270" t="s">
        <v>929</v>
      </c>
      <c r="R2270">
        <v>168916.32</v>
      </c>
      <c r="S2270">
        <v>31649.83</v>
      </c>
      <c r="T2270">
        <v>0</v>
      </c>
      <c r="U2270">
        <v>3929.28</v>
      </c>
      <c r="V2270">
        <v>32045</v>
      </c>
      <c r="W2270">
        <v>8174.28</v>
      </c>
      <c r="X2270">
        <v>0</v>
      </c>
      <c r="Y2270">
        <v>113.63</v>
      </c>
    </row>
    <row r="2271" spans="1:25" x14ac:dyDescent="0.3">
      <c r="A2271">
        <v>761702</v>
      </c>
      <c r="B2271" t="s">
        <v>973</v>
      </c>
      <c r="C2271" t="s">
        <v>26</v>
      </c>
      <c r="D2271">
        <v>7994</v>
      </c>
      <c r="E2271">
        <v>8149</v>
      </c>
      <c r="F2271" t="s">
        <v>128</v>
      </c>
      <c r="G2271">
        <v>2</v>
      </c>
      <c r="H2271" t="s">
        <v>28</v>
      </c>
      <c r="I2271" t="s">
        <v>29</v>
      </c>
      <c r="J2271">
        <v>72130</v>
      </c>
      <c r="K2271" t="s">
        <v>129</v>
      </c>
      <c r="L2271">
        <v>72480</v>
      </c>
      <c r="M2271" t="s">
        <v>130</v>
      </c>
      <c r="N2271">
        <v>0</v>
      </c>
      <c r="O2271" t="s">
        <v>43</v>
      </c>
      <c r="P2271">
        <v>3787181</v>
      </c>
      <c r="Q2271" t="s">
        <v>181</v>
      </c>
      <c r="R2271">
        <v>128591.27</v>
      </c>
      <c r="S2271">
        <v>0</v>
      </c>
      <c r="T2271">
        <v>33611.21</v>
      </c>
      <c r="U2271">
        <v>0</v>
      </c>
      <c r="V2271">
        <v>4543.95</v>
      </c>
      <c r="W2271">
        <v>0</v>
      </c>
      <c r="X2271">
        <v>761.46</v>
      </c>
      <c r="Y2271">
        <v>0</v>
      </c>
    </row>
    <row r="2272" spans="1:25" x14ac:dyDescent="0.3">
      <c r="A2272">
        <v>763411</v>
      </c>
      <c r="B2272" t="s">
        <v>948</v>
      </c>
      <c r="C2272" t="s">
        <v>26</v>
      </c>
      <c r="D2272">
        <v>7001</v>
      </c>
      <c r="E2272">
        <v>8149</v>
      </c>
      <c r="F2272" t="s">
        <v>119</v>
      </c>
      <c r="G2272">
        <v>2</v>
      </c>
      <c r="H2272" t="s">
        <v>28</v>
      </c>
      <c r="I2272" t="s">
        <v>29</v>
      </c>
      <c r="J2272">
        <v>21373</v>
      </c>
      <c r="K2272" t="s">
        <v>30</v>
      </c>
      <c r="L2272">
        <v>21373</v>
      </c>
      <c r="M2272" t="s">
        <v>30</v>
      </c>
      <c r="N2272">
        <v>0</v>
      </c>
      <c r="O2272" t="s">
        <v>31</v>
      </c>
      <c r="P2272">
        <v>3913241</v>
      </c>
      <c r="Q2272" t="s">
        <v>1050</v>
      </c>
      <c r="R2272">
        <v>3993.3</v>
      </c>
      <c r="S2272">
        <v>1331.1</v>
      </c>
      <c r="T2272">
        <v>0</v>
      </c>
      <c r="U2272">
        <v>0</v>
      </c>
      <c r="V2272">
        <v>369.95</v>
      </c>
      <c r="W2272">
        <v>91.38</v>
      </c>
      <c r="X2272">
        <v>0</v>
      </c>
      <c r="Y2272">
        <v>0</v>
      </c>
    </row>
    <row r="2273" spans="1:25" x14ac:dyDescent="0.3">
      <c r="A2273">
        <v>721786</v>
      </c>
      <c r="B2273" t="s">
        <v>279</v>
      </c>
      <c r="C2273" t="s">
        <v>26</v>
      </c>
      <c r="D2273">
        <v>7003</v>
      </c>
      <c r="E2273">
        <v>8148</v>
      </c>
      <c r="F2273" t="s">
        <v>280</v>
      </c>
      <c r="G2273">
        <v>4</v>
      </c>
      <c r="H2273" t="s">
        <v>35</v>
      </c>
      <c r="I2273" t="s">
        <v>36</v>
      </c>
      <c r="J2273">
        <v>40461</v>
      </c>
      <c r="K2273" t="s">
        <v>37</v>
      </c>
      <c r="L2273">
        <v>40461</v>
      </c>
      <c r="M2273" t="s">
        <v>37</v>
      </c>
      <c r="N2273" t="s">
        <v>281</v>
      </c>
      <c r="O2273" t="s">
        <v>31</v>
      </c>
      <c r="P2273">
        <v>1503135</v>
      </c>
      <c r="Q2273" t="s">
        <v>609</v>
      </c>
      <c r="R2273">
        <v>214379.43</v>
      </c>
      <c r="S2273">
        <v>50168.72</v>
      </c>
      <c r="T2273">
        <v>0</v>
      </c>
      <c r="U2273">
        <v>0</v>
      </c>
      <c r="V2273">
        <v>9254.6299999999992</v>
      </c>
      <c r="W2273">
        <v>2690.5</v>
      </c>
      <c r="X2273">
        <v>0</v>
      </c>
      <c r="Y2273">
        <v>0</v>
      </c>
    </row>
    <row r="2274" spans="1:25" x14ac:dyDescent="0.3">
      <c r="A2274">
        <v>459767</v>
      </c>
      <c r="B2274" t="s">
        <v>1427</v>
      </c>
      <c r="C2274" t="s">
        <v>26</v>
      </c>
      <c r="D2274">
        <v>8042</v>
      </c>
      <c r="E2274">
        <v>8149</v>
      </c>
      <c r="F2274" t="s">
        <v>1428</v>
      </c>
      <c r="G2274">
        <v>4</v>
      </c>
      <c r="H2274" t="s">
        <v>35</v>
      </c>
      <c r="I2274" t="s">
        <v>29</v>
      </c>
      <c r="J2274">
        <v>72339</v>
      </c>
      <c r="K2274" t="s">
        <v>1429</v>
      </c>
      <c r="L2274">
        <v>72339</v>
      </c>
      <c r="M2274" t="s">
        <v>1429</v>
      </c>
      <c r="N2274" t="s">
        <v>1430</v>
      </c>
      <c r="O2274" t="s">
        <v>31</v>
      </c>
      <c r="P2274">
        <v>1280494</v>
      </c>
      <c r="Q2274" t="s">
        <v>417</v>
      </c>
      <c r="R2274">
        <v>18345.82</v>
      </c>
      <c r="S2274">
        <v>6007.4</v>
      </c>
      <c r="T2274">
        <v>0</v>
      </c>
      <c r="U2274">
        <v>0</v>
      </c>
      <c r="V2274">
        <v>1139.68</v>
      </c>
      <c r="W2274">
        <v>-135.96</v>
      </c>
      <c r="X2274">
        <v>0</v>
      </c>
      <c r="Y2274">
        <v>0</v>
      </c>
    </row>
    <row r="2275" spans="1:25" x14ac:dyDescent="0.3">
      <c r="A2275">
        <v>929076</v>
      </c>
      <c r="B2275" t="s">
        <v>1585</v>
      </c>
      <c r="C2275" t="s">
        <v>26</v>
      </c>
      <c r="D2275">
        <v>7994</v>
      </c>
      <c r="E2275">
        <v>8149</v>
      </c>
      <c r="F2275" t="s">
        <v>1586</v>
      </c>
      <c r="G2275">
        <v>4</v>
      </c>
      <c r="H2275" t="s">
        <v>35</v>
      </c>
      <c r="I2275" t="s">
        <v>36</v>
      </c>
      <c r="J2275">
        <v>72493</v>
      </c>
      <c r="K2275" t="s">
        <v>327</v>
      </c>
      <c r="L2275">
        <v>72480</v>
      </c>
      <c r="M2275" t="s">
        <v>130</v>
      </c>
      <c r="N2275" t="s">
        <v>1587</v>
      </c>
      <c r="O2275" t="s">
        <v>43</v>
      </c>
      <c r="P2275">
        <v>2590404</v>
      </c>
      <c r="Q2275" t="s">
        <v>463</v>
      </c>
      <c r="R2275">
        <v>-7545.88</v>
      </c>
      <c r="S2275">
        <v>-7545.88</v>
      </c>
      <c r="T2275">
        <v>0</v>
      </c>
      <c r="U2275">
        <v>0</v>
      </c>
      <c r="V2275">
        <v>12.84</v>
      </c>
      <c r="W2275">
        <v>12.84</v>
      </c>
      <c r="X2275">
        <v>0</v>
      </c>
      <c r="Y2275">
        <v>0</v>
      </c>
    </row>
    <row r="2276" spans="1:25" x14ac:dyDescent="0.3">
      <c r="A2276">
        <v>376623</v>
      </c>
      <c r="B2276" t="s">
        <v>1120</v>
      </c>
      <c r="C2276" t="s">
        <v>26</v>
      </c>
      <c r="D2276">
        <v>7001</v>
      </c>
      <c r="E2276">
        <v>8149</v>
      </c>
      <c r="F2276" t="s">
        <v>1121</v>
      </c>
      <c r="G2276">
        <v>4</v>
      </c>
      <c r="H2276" t="s">
        <v>35</v>
      </c>
      <c r="I2276" t="s">
        <v>29</v>
      </c>
      <c r="J2276">
        <v>72787</v>
      </c>
      <c r="K2276" t="s">
        <v>83</v>
      </c>
      <c r="L2276">
        <v>72787</v>
      </c>
      <c r="M2276" t="s">
        <v>83</v>
      </c>
      <c r="N2276" t="s">
        <v>1122</v>
      </c>
      <c r="O2276" t="s">
        <v>69</v>
      </c>
      <c r="P2276">
        <v>2652154</v>
      </c>
      <c r="Q2276" t="s">
        <v>70</v>
      </c>
      <c r="R2276">
        <v>42783.040000000001</v>
      </c>
      <c r="S2276">
        <v>0</v>
      </c>
      <c r="T2276">
        <v>0</v>
      </c>
      <c r="U2276">
        <v>0</v>
      </c>
      <c r="V2276">
        <v>2692.9</v>
      </c>
      <c r="W2276">
        <v>0</v>
      </c>
      <c r="X2276">
        <v>0</v>
      </c>
      <c r="Y2276">
        <v>0</v>
      </c>
    </row>
    <row r="2277" spans="1:25" x14ac:dyDescent="0.3">
      <c r="A2277">
        <v>976107</v>
      </c>
      <c r="B2277" t="s">
        <v>239</v>
      </c>
      <c r="C2277" t="s">
        <v>26</v>
      </c>
      <c r="D2277">
        <v>7001</v>
      </c>
      <c r="E2277">
        <v>8149</v>
      </c>
      <c r="F2277" t="s">
        <v>240</v>
      </c>
      <c r="G2277">
        <v>4</v>
      </c>
      <c r="H2277" t="s">
        <v>35</v>
      </c>
      <c r="I2277" t="s">
        <v>36</v>
      </c>
      <c r="J2277">
        <v>72008</v>
      </c>
      <c r="K2277" t="s">
        <v>241</v>
      </c>
      <c r="L2277">
        <v>72008</v>
      </c>
      <c r="M2277" t="s">
        <v>242</v>
      </c>
      <c r="N2277" t="s">
        <v>243</v>
      </c>
      <c r="O2277" t="s">
        <v>43</v>
      </c>
      <c r="P2277">
        <v>3490075</v>
      </c>
      <c r="Q2277" t="s">
        <v>96</v>
      </c>
      <c r="R2277">
        <v>9159</v>
      </c>
      <c r="S2277">
        <v>0</v>
      </c>
      <c r="T2277">
        <v>0</v>
      </c>
      <c r="U2277">
        <v>830.32</v>
      </c>
      <c r="V2277">
        <v>4215.8599999999997</v>
      </c>
      <c r="W2277">
        <v>0</v>
      </c>
      <c r="X2277">
        <v>0</v>
      </c>
      <c r="Y2277">
        <v>32.06</v>
      </c>
    </row>
    <row r="2278" spans="1:25" x14ac:dyDescent="0.3">
      <c r="A2278">
        <v>749587</v>
      </c>
      <c r="B2278" t="s">
        <v>709</v>
      </c>
      <c r="C2278" t="s">
        <v>26</v>
      </c>
      <c r="D2278">
        <v>7670</v>
      </c>
      <c r="E2278">
        <v>8155</v>
      </c>
      <c r="F2278" t="s">
        <v>710</v>
      </c>
      <c r="G2278">
        <v>2</v>
      </c>
      <c r="H2278" t="s">
        <v>28</v>
      </c>
      <c r="I2278" t="s">
        <v>36</v>
      </c>
      <c r="J2278">
        <v>40206</v>
      </c>
      <c r="K2278" t="s">
        <v>47</v>
      </c>
      <c r="L2278">
        <v>40205</v>
      </c>
      <c r="M2278" t="s">
        <v>48</v>
      </c>
      <c r="N2278">
        <v>0</v>
      </c>
      <c r="O2278" t="s">
        <v>43</v>
      </c>
      <c r="P2278">
        <v>1215615</v>
      </c>
      <c r="Q2278" t="s">
        <v>250</v>
      </c>
      <c r="R2278">
        <v>6436.68</v>
      </c>
      <c r="S2278">
        <v>0</v>
      </c>
      <c r="T2278">
        <v>0</v>
      </c>
      <c r="U2278">
        <v>0</v>
      </c>
      <c r="V2278">
        <v>551.82000000000005</v>
      </c>
      <c r="W2278">
        <v>0</v>
      </c>
      <c r="X2278">
        <v>0</v>
      </c>
      <c r="Y2278">
        <v>0</v>
      </c>
    </row>
    <row r="2279" spans="1:25" x14ac:dyDescent="0.3">
      <c r="A2279">
        <v>448875</v>
      </c>
      <c r="B2279" t="s">
        <v>1588</v>
      </c>
      <c r="C2279" t="s">
        <v>26</v>
      </c>
      <c r="D2279">
        <v>7994</v>
      </c>
      <c r="E2279">
        <v>8149</v>
      </c>
      <c r="F2279" t="s">
        <v>1589</v>
      </c>
      <c r="G2279">
        <v>5</v>
      </c>
      <c r="H2279" t="s">
        <v>307</v>
      </c>
      <c r="I2279" t="s">
        <v>29</v>
      </c>
      <c r="J2279">
        <v>40019</v>
      </c>
      <c r="K2279" t="s">
        <v>381</v>
      </c>
      <c r="L2279">
        <v>40018</v>
      </c>
      <c r="M2279" t="s">
        <v>381</v>
      </c>
      <c r="N2279" t="s">
        <v>1200</v>
      </c>
      <c r="O2279" t="s">
        <v>43</v>
      </c>
      <c r="P2279">
        <v>3299427</v>
      </c>
      <c r="Q2279" t="s">
        <v>353</v>
      </c>
      <c r="R2279">
        <v>0</v>
      </c>
      <c r="S2279">
        <v>0</v>
      </c>
      <c r="T2279">
        <v>7575.11</v>
      </c>
      <c r="U2279">
        <v>18405.07</v>
      </c>
      <c r="V2279">
        <v>0</v>
      </c>
      <c r="W2279">
        <v>0</v>
      </c>
      <c r="X2279">
        <v>194.21</v>
      </c>
      <c r="Y2279">
        <v>0</v>
      </c>
    </row>
    <row r="2280" spans="1:25" x14ac:dyDescent="0.3">
      <c r="A2280">
        <v>183018</v>
      </c>
      <c r="B2280" t="s">
        <v>112</v>
      </c>
      <c r="C2280" t="s">
        <v>26</v>
      </c>
      <c r="D2280">
        <v>7670</v>
      </c>
      <c r="E2280">
        <v>8155</v>
      </c>
      <c r="F2280" t="s">
        <v>113</v>
      </c>
      <c r="G2280">
        <v>4</v>
      </c>
      <c r="H2280" t="s">
        <v>35</v>
      </c>
      <c r="I2280" t="s">
        <v>36</v>
      </c>
      <c r="J2280">
        <v>40206</v>
      </c>
      <c r="K2280" t="s">
        <v>47</v>
      </c>
      <c r="L2280">
        <v>40205</v>
      </c>
      <c r="M2280" t="s">
        <v>48</v>
      </c>
      <c r="N2280" t="s">
        <v>49</v>
      </c>
      <c r="O2280" t="s">
        <v>43</v>
      </c>
      <c r="P2280">
        <v>3413648</v>
      </c>
      <c r="Q2280" t="s">
        <v>122</v>
      </c>
      <c r="R2280">
        <v>35281.81</v>
      </c>
      <c r="S2280">
        <v>0</v>
      </c>
      <c r="T2280">
        <v>0</v>
      </c>
      <c r="U2280">
        <v>0</v>
      </c>
      <c r="V2280">
        <v>1045.5</v>
      </c>
      <c r="W2280">
        <v>0</v>
      </c>
      <c r="X2280">
        <v>0</v>
      </c>
      <c r="Y2280">
        <v>0</v>
      </c>
    </row>
    <row r="2281" spans="1:25" x14ac:dyDescent="0.3">
      <c r="A2281">
        <v>733443</v>
      </c>
      <c r="B2281" t="s">
        <v>230</v>
      </c>
      <c r="C2281" t="s">
        <v>26</v>
      </c>
      <c r="D2281">
        <v>7994</v>
      </c>
      <c r="E2281">
        <v>8149</v>
      </c>
      <c r="F2281" t="s">
        <v>231</v>
      </c>
      <c r="G2281">
        <v>4</v>
      </c>
      <c r="H2281" t="s">
        <v>35</v>
      </c>
      <c r="I2281" t="s">
        <v>29</v>
      </c>
      <c r="J2281">
        <v>72859</v>
      </c>
      <c r="K2281" t="s">
        <v>164</v>
      </c>
      <c r="L2281">
        <v>72859</v>
      </c>
      <c r="M2281" t="s">
        <v>164</v>
      </c>
      <c r="N2281" t="s">
        <v>165</v>
      </c>
      <c r="O2281" t="s">
        <v>43</v>
      </c>
      <c r="P2281">
        <v>3490075</v>
      </c>
      <c r="Q2281" t="s">
        <v>96</v>
      </c>
      <c r="R2281">
        <v>5848.44</v>
      </c>
      <c r="S2281">
        <v>0</v>
      </c>
      <c r="T2281">
        <v>0</v>
      </c>
      <c r="U2281">
        <v>0</v>
      </c>
      <c r="V2281">
        <v>2422.94</v>
      </c>
      <c r="W2281">
        <v>0</v>
      </c>
      <c r="X2281">
        <v>0</v>
      </c>
      <c r="Y2281">
        <v>0</v>
      </c>
    </row>
    <row r="2282" spans="1:25" x14ac:dyDescent="0.3">
      <c r="A2282">
        <v>870905</v>
      </c>
      <c r="B2282" t="s">
        <v>71</v>
      </c>
      <c r="C2282" t="s">
        <v>26</v>
      </c>
      <c r="D2282">
        <v>7995</v>
      </c>
      <c r="E2282">
        <v>8113</v>
      </c>
      <c r="F2282" t="s">
        <v>72</v>
      </c>
      <c r="G2282">
        <v>4</v>
      </c>
      <c r="H2282" t="s">
        <v>35</v>
      </c>
      <c r="I2282" t="s">
        <v>36</v>
      </c>
      <c r="J2282">
        <v>40558</v>
      </c>
      <c r="K2282" t="s">
        <v>73</v>
      </c>
      <c r="L2282">
        <v>40558</v>
      </c>
      <c r="M2282" t="s">
        <v>73</v>
      </c>
      <c r="N2282" t="s">
        <v>74</v>
      </c>
      <c r="O2282" t="s">
        <v>69</v>
      </c>
      <c r="P2282">
        <v>3280971</v>
      </c>
      <c r="Q2282" t="s">
        <v>75</v>
      </c>
      <c r="R2282">
        <v>16838.75</v>
      </c>
      <c r="S2282">
        <v>4097.8100000000004</v>
      </c>
      <c r="T2282">
        <v>0</v>
      </c>
      <c r="U2282">
        <v>0</v>
      </c>
      <c r="V2282">
        <v>495.42</v>
      </c>
      <c r="W2282">
        <v>111.87</v>
      </c>
      <c r="X2282">
        <v>0</v>
      </c>
      <c r="Y2282">
        <v>0</v>
      </c>
    </row>
    <row r="2283" spans="1:25" x14ac:dyDescent="0.3">
      <c r="A2283">
        <v>763411</v>
      </c>
      <c r="B2283" t="s">
        <v>948</v>
      </c>
      <c r="C2283" t="s">
        <v>26</v>
      </c>
      <c r="D2283">
        <v>7001</v>
      </c>
      <c r="E2283">
        <v>8149</v>
      </c>
      <c r="F2283" t="s">
        <v>119</v>
      </c>
      <c r="G2283">
        <v>2</v>
      </c>
      <c r="H2283" t="s">
        <v>28</v>
      </c>
      <c r="I2283" t="s">
        <v>29</v>
      </c>
      <c r="J2283">
        <v>21373</v>
      </c>
      <c r="K2283" t="s">
        <v>30</v>
      </c>
      <c r="L2283">
        <v>21373</v>
      </c>
      <c r="M2283" t="s">
        <v>30</v>
      </c>
      <c r="N2283">
        <v>0</v>
      </c>
      <c r="O2283" t="s">
        <v>31</v>
      </c>
      <c r="P2283">
        <v>2117034</v>
      </c>
      <c r="Q2283" t="s">
        <v>581</v>
      </c>
      <c r="R2283">
        <v>6500.52</v>
      </c>
      <c r="S2283">
        <v>0</v>
      </c>
      <c r="T2283">
        <v>0</v>
      </c>
      <c r="U2283">
        <v>0</v>
      </c>
      <c r="V2283">
        <v>445.83</v>
      </c>
      <c r="W2283">
        <v>0</v>
      </c>
      <c r="X2283">
        <v>0</v>
      </c>
      <c r="Y2283">
        <v>0</v>
      </c>
    </row>
    <row r="2284" spans="1:25" x14ac:dyDescent="0.3">
      <c r="A2284">
        <v>97953</v>
      </c>
      <c r="B2284" t="s">
        <v>1590</v>
      </c>
      <c r="C2284" t="s">
        <v>26</v>
      </c>
      <c r="D2284">
        <v>7001</v>
      </c>
      <c r="E2284">
        <v>8149</v>
      </c>
      <c r="F2284" t="s">
        <v>1591</v>
      </c>
      <c r="G2284">
        <v>2</v>
      </c>
      <c r="H2284" t="s">
        <v>28</v>
      </c>
      <c r="I2284" t="s">
        <v>29</v>
      </c>
      <c r="J2284">
        <v>40334</v>
      </c>
      <c r="K2284" t="s">
        <v>1592</v>
      </c>
      <c r="L2284">
        <v>40334</v>
      </c>
      <c r="M2284" t="s">
        <v>1592</v>
      </c>
      <c r="N2284">
        <v>0</v>
      </c>
      <c r="O2284" t="s">
        <v>31</v>
      </c>
      <c r="P2284">
        <v>2651222</v>
      </c>
      <c r="Q2284" t="s">
        <v>1108</v>
      </c>
      <c r="R2284">
        <v>8580</v>
      </c>
      <c r="S2284">
        <v>0</v>
      </c>
      <c r="T2284">
        <v>0</v>
      </c>
      <c r="U2284">
        <v>0</v>
      </c>
      <c r="V2284">
        <v>701.25</v>
      </c>
      <c r="W2284">
        <v>0</v>
      </c>
      <c r="X2284">
        <v>0</v>
      </c>
      <c r="Y2284">
        <v>0</v>
      </c>
    </row>
    <row r="2285" spans="1:25" x14ac:dyDescent="0.3">
      <c r="A2285">
        <v>614744</v>
      </c>
      <c r="B2285" t="s">
        <v>1140</v>
      </c>
      <c r="C2285" t="s">
        <v>26</v>
      </c>
      <c r="D2285">
        <v>7994</v>
      </c>
      <c r="E2285">
        <v>8149</v>
      </c>
      <c r="F2285" t="s">
        <v>1141</v>
      </c>
      <c r="G2285">
        <v>4</v>
      </c>
      <c r="H2285" t="s">
        <v>35</v>
      </c>
      <c r="I2285" t="s">
        <v>29</v>
      </c>
      <c r="J2285">
        <v>72954</v>
      </c>
      <c r="K2285" t="s">
        <v>525</v>
      </c>
      <c r="L2285">
        <v>72952</v>
      </c>
      <c r="M2285" t="s">
        <v>526</v>
      </c>
      <c r="N2285" t="s">
        <v>1142</v>
      </c>
      <c r="O2285" t="s">
        <v>43</v>
      </c>
      <c r="P2285">
        <v>3782646</v>
      </c>
      <c r="Q2285" t="s">
        <v>300</v>
      </c>
      <c r="R2285">
        <v>39323.040000000001</v>
      </c>
      <c r="S2285">
        <v>0</v>
      </c>
      <c r="T2285">
        <v>0</v>
      </c>
      <c r="U2285">
        <v>0</v>
      </c>
      <c r="V2285">
        <v>2961.16</v>
      </c>
      <c r="W2285">
        <v>0</v>
      </c>
      <c r="X2285">
        <v>0</v>
      </c>
      <c r="Y2285">
        <v>0</v>
      </c>
    </row>
    <row r="2286" spans="1:25" x14ac:dyDescent="0.3">
      <c r="A2286">
        <v>945895</v>
      </c>
      <c r="B2286" t="s">
        <v>1438</v>
      </c>
      <c r="C2286" t="s">
        <v>26</v>
      </c>
      <c r="D2286">
        <v>7001</v>
      </c>
      <c r="E2286">
        <v>8149</v>
      </c>
      <c r="F2286" t="s">
        <v>1439</v>
      </c>
      <c r="G2286">
        <v>2</v>
      </c>
      <c r="H2286" t="s">
        <v>28</v>
      </c>
      <c r="I2286" t="s">
        <v>29</v>
      </c>
      <c r="J2286">
        <v>72604</v>
      </c>
      <c r="K2286" t="s">
        <v>1440</v>
      </c>
      <c r="L2286">
        <v>72604</v>
      </c>
      <c r="M2286" t="s">
        <v>1440</v>
      </c>
      <c r="N2286">
        <v>0</v>
      </c>
      <c r="O2286" t="s">
        <v>43</v>
      </c>
      <c r="P2286">
        <v>3445343</v>
      </c>
      <c r="Q2286" t="s">
        <v>377</v>
      </c>
      <c r="R2286">
        <v>112059.57</v>
      </c>
      <c r="S2286">
        <v>74729.77</v>
      </c>
      <c r="T2286">
        <v>0</v>
      </c>
      <c r="U2286">
        <v>0</v>
      </c>
      <c r="V2286">
        <v>6953.21</v>
      </c>
      <c r="W2286">
        <v>4420.7</v>
      </c>
      <c r="X2286">
        <v>0</v>
      </c>
      <c r="Y2286">
        <v>0</v>
      </c>
    </row>
    <row r="2287" spans="1:25" x14ac:dyDescent="0.3">
      <c r="A2287">
        <v>295091</v>
      </c>
      <c r="B2287" t="s">
        <v>618</v>
      </c>
      <c r="C2287" t="s">
        <v>26</v>
      </c>
      <c r="D2287">
        <v>7001</v>
      </c>
      <c r="E2287">
        <v>8149</v>
      </c>
      <c r="F2287" t="s">
        <v>619</v>
      </c>
      <c r="G2287">
        <v>2</v>
      </c>
      <c r="H2287" t="s">
        <v>28</v>
      </c>
      <c r="I2287" t="s">
        <v>29</v>
      </c>
      <c r="J2287">
        <v>73445</v>
      </c>
      <c r="K2287" t="s">
        <v>620</v>
      </c>
      <c r="L2287">
        <v>73445</v>
      </c>
      <c r="M2287" t="s">
        <v>620</v>
      </c>
      <c r="N2287">
        <v>0</v>
      </c>
      <c r="O2287" t="s">
        <v>69</v>
      </c>
      <c r="P2287">
        <v>3920865</v>
      </c>
      <c r="Q2287" t="s">
        <v>179</v>
      </c>
      <c r="R2287">
        <v>157219.88</v>
      </c>
      <c r="S2287">
        <v>17353.439999999999</v>
      </c>
      <c r="T2287">
        <v>0</v>
      </c>
      <c r="U2287">
        <v>0</v>
      </c>
      <c r="V2287">
        <v>10926.45</v>
      </c>
      <c r="W2287">
        <v>1173.76</v>
      </c>
      <c r="X2287">
        <v>0</v>
      </c>
      <c r="Y2287">
        <v>0</v>
      </c>
    </row>
    <row r="2288" spans="1:25" x14ac:dyDescent="0.3">
      <c r="A2288">
        <v>286253</v>
      </c>
      <c r="B2288" t="s">
        <v>319</v>
      </c>
      <c r="C2288" t="s">
        <v>26</v>
      </c>
      <c r="D2288">
        <v>7003</v>
      </c>
      <c r="E2288">
        <v>8148</v>
      </c>
      <c r="F2288" t="s">
        <v>320</v>
      </c>
      <c r="G2288">
        <v>4</v>
      </c>
      <c r="H2288" t="s">
        <v>35</v>
      </c>
      <c r="I2288" t="s">
        <v>36</v>
      </c>
      <c r="J2288">
        <v>40461</v>
      </c>
      <c r="K2288" t="s">
        <v>37</v>
      </c>
      <c r="L2288">
        <v>40461</v>
      </c>
      <c r="M2288" t="s">
        <v>37</v>
      </c>
      <c r="N2288" t="s">
        <v>321</v>
      </c>
      <c r="O2288" t="s">
        <v>31</v>
      </c>
      <c r="P2288">
        <v>2042950</v>
      </c>
      <c r="Q2288" t="s">
        <v>107</v>
      </c>
      <c r="R2288">
        <v>38536.35</v>
      </c>
      <c r="S2288">
        <v>7018.2</v>
      </c>
      <c r="T2288">
        <v>0</v>
      </c>
      <c r="U2288">
        <v>0</v>
      </c>
      <c r="V2288">
        <v>2414.5700000000002</v>
      </c>
      <c r="W2288">
        <v>923.97</v>
      </c>
      <c r="X2288">
        <v>0</v>
      </c>
      <c r="Y2288">
        <v>0</v>
      </c>
    </row>
    <row r="2289" spans="1:25" x14ac:dyDescent="0.3">
      <c r="A2289">
        <v>108991</v>
      </c>
      <c r="B2289" t="s">
        <v>1489</v>
      </c>
      <c r="C2289" t="s">
        <v>26</v>
      </c>
      <c r="D2289">
        <v>1075</v>
      </c>
      <c r="E2289">
        <v>8149</v>
      </c>
      <c r="F2289" t="s">
        <v>446</v>
      </c>
      <c r="G2289">
        <v>4</v>
      </c>
      <c r="H2289" t="s">
        <v>35</v>
      </c>
      <c r="I2289" t="s">
        <v>29</v>
      </c>
      <c r="J2289">
        <v>72995</v>
      </c>
      <c r="K2289" t="s">
        <v>447</v>
      </c>
      <c r="L2289">
        <v>72995</v>
      </c>
      <c r="M2289" t="s">
        <v>447</v>
      </c>
      <c r="N2289" t="s">
        <v>448</v>
      </c>
      <c r="O2289" t="s">
        <v>69</v>
      </c>
      <c r="P2289">
        <v>3441771</v>
      </c>
      <c r="Q2289" t="s">
        <v>539</v>
      </c>
      <c r="R2289">
        <v>469.9</v>
      </c>
      <c r="S2289">
        <v>0</v>
      </c>
      <c r="T2289">
        <v>0</v>
      </c>
      <c r="U2289">
        <v>0</v>
      </c>
      <c r="V2289">
        <v>95.15</v>
      </c>
      <c r="W2289">
        <v>0</v>
      </c>
      <c r="X2289">
        <v>0</v>
      </c>
      <c r="Y2289">
        <v>0</v>
      </c>
    </row>
    <row r="2290" spans="1:25" x14ac:dyDescent="0.3">
      <c r="A2290">
        <v>764502</v>
      </c>
      <c r="B2290" t="s">
        <v>890</v>
      </c>
      <c r="C2290" t="s">
        <v>26</v>
      </c>
      <c r="D2290">
        <v>7001</v>
      </c>
      <c r="E2290">
        <v>8149</v>
      </c>
      <c r="F2290" t="s">
        <v>891</v>
      </c>
      <c r="G2290">
        <v>2</v>
      </c>
      <c r="H2290" t="s">
        <v>28</v>
      </c>
      <c r="I2290" t="s">
        <v>29</v>
      </c>
      <c r="J2290">
        <v>72849</v>
      </c>
      <c r="K2290" t="s">
        <v>892</v>
      </c>
      <c r="L2290">
        <v>72849</v>
      </c>
      <c r="M2290" t="s">
        <v>892</v>
      </c>
      <c r="N2290">
        <v>0</v>
      </c>
      <c r="O2290" t="s">
        <v>31</v>
      </c>
      <c r="P2290">
        <v>2291870</v>
      </c>
      <c r="Q2290" t="s">
        <v>64</v>
      </c>
      <c r="R2290">
        <v>1589.32</v>
      </c>
      <c r="S2290">
        <v>0</v>
      </c>
      <c r="T2290">
        <v>576.58000000000004</v>
      </c>
      <c r="U2290">
        <v>582.4</v>
      </c>
      <c r="V2290">
        <v>114.57</v>
      </c>
      <c r="W2290">
        <v>0</v>
      </c>
      <c r="X2290">
        <v>40.82</v>
      </c>
      <c r="Y2290">
        <v>32.369999999999997</v>
      </c>
    </row>
    <row r="2291" spans="1:25" x14ac:dyDescent="0.3">
      <c r="A2291">
        <v>867567</v>
      </c>
      <c r="B2291" t="s">
        <v>86</v>
      </c>
      <c r="C2291" t="s">
        <v>26</v>
      </c>
      <c r="D2291">
        <v>7003</v>
      </c>
      <c r="E2291">
        <v>8148</v>
      </c>
      <c r="F2291" t="s">
        <v>87</v>
      </c>
      <c r="G2291">
        <v>4</v>
      </c>
      <c r="H2291" t="s">
        <v>35</v>
      </c>
      <c r="I2291" t="s">
        <v>36</v>
      </c>
      <c r="J2291">
        <v>40461</v>
      </c>
      <c r="K2291" t="s">
        <v>37</v>
      </c>
      <c r="L2291">
        <v>40461</v>
      </c>
      <c r="M2291" t="s">
        <v>37</v>
      </c>
      <c r="N2291" t="s">
        <v>88</v>
      </c>
      <c r="O2291" t="s">
        <v>31</v>
      </c>
      <c r="P2291">
        <v>3280989</v>
      </c>
      <c r="Q2291" t="s">
        <v>75</v>
      </c>
      <c r="R2291">
        <v>5897.61</v>
      </c>
      <c r="S2291">
        <v>3932.8</v>
      </c>
      <c r="T2291">
        <v>0</v>
      </c>
      <c r="U2291">
        <v>0</v>
      </c>
      <c r="V2291">
        <v>163.46</v>
      </c>
      <c r="W2291">
        <v>108.55</v>
      </c>
      <c r="X2291">
        <v>0</v>
      </c>
      <c r="Y2291">
        <v>0</v>
      </c>
    </row>
    <row r="2292" spans="1:25" x14ac:dyDescent="0.3">
      <c r="A2292">
        <v>31274</v>
      </c>
      <c r="B2292" t="s">
        <v>793</v>
      </c>
      <c r="C2292" t="s">
        <v>26</v>
      </c>
      <c r="D2292">
        <v>7670</v>
      </c>
      <c r="E2292">
        <v>8155</v>
      </c>
      <c r="F2292" t="s">
        <v>710</v>
      </c>
      <c r="G2292">
        <v>3</v>
      </c>
      <c r="H2292" t="s">
        <v>53</v>
      </c>
      <c r="I2292" t="s">
        <v>36</v>
      </c>
      <c r="J2292">
        <v>40206</v>
      </c>
      <c r="K2292" t="s">
        <v>47</v>
      </c>
      <c r="L2292">
        <v>40205</v>
      </c>
      <c r="M2292" t="s">
        <v>48</v>
      </c>
      <c r="N2292" t="s">
        <v>794</v>
      </c>
      <c r="O2292" t="s">
        <v>43</v>
      </c>
      <c r="P2292">
        <v>1248285</v>
      </c>
      <c r="Q2292" t="s">
        <v>610</v>
      </c>
      <c r="R2292">
        <v>367.37</v>
      </c>
      <c r="S2292">
        <v>367.37</v>
      </c>
      <c r="T2292">
        <v>0</v>
      </c>
      <c r="U2292">
        <v>0</v>
      </c>
      <c r="V2292">
        <v>4.59</v>
      </c>
      <c r="W2292">
        <v>4.59</v>
      </c>
      <c r="X2292">
        <v>0</v>
      </c>
      <c r="Y2292">
        <v>0</v>
      </c>
    </row>
    <row r="2293" spans="1:25" x14ac:dyDescent="0.3">
      <c r="A2293">
        <v>396534</v>
      </c>
      <c r="B2293" t="s">
        <v>588</v>
      </c>
      <c r="C2293" t="s">
        <v>26</v>
      </c>
      <c r="D2293">
        <v>837</v>
      </c>
      <c r="E2293">
        <v>8149</v>
      </c>
      <c r="F2293" t="s">
        <v>589</v>
      </c>
      <c r="G2293">
        <v>2</v>
      </c>
      <c r="H2293" t="s">
        <v>28</v>
      </c>
      <c r="I2293" t="s">
        <v>29</v>
      </c>
      <c r="J2293">
        <v>72727</v>
      </c>
      <c r="K2293" t="s">
        <v>590</v>
      </c>
      <c r="L2293">
        <v>30059</v>
      </c>
      <c r="M2293" t="s">
        <v>293</v>
      </c>
      <c r="N2293">
        <v>0</v>
      </c>
      <c r="O2293" t="s">
        <v>31</v>
      </c>
      <c r="P2293">
        <v>3747623</v>
      </c>
      <c r="Q2293" t="s">
        <v>294</v>
      </c>
      <c r="R2293">
        <v>3146.7</v>
      </c>
      <c r="S2293">
        <v>2097.04</v>
      </c>
      <c r="T2293">
        <v>0</v>
      </c>
      <c r="U2293">
        <v>0</v>
      </c>
      <c r="V2293">
        <v>110.14</v>
      </c>
      <c r="W2293">
        <v>100.13</v>
      </c>
      <c r="X2293">
        <v>0</v>
      </c>
      <c r="Y2293">
        <v>0</v>
      </c>
    </row>
    <row r="2294" spans="1:25" x14ac:dyDescent="0.3">
      <c r="A2294">
        <v>512335</v>
      </c>
      <c r="B2294" t="s">
        <v>795</v>
      </c>
      <c r="C2294" t="s">
        <v>26</v>
      </c>
      <c r="D2294">
        <v>7997</v>
      </c>
      <c r="E2294">
        <v>8145</v>
      </c>
      <c r="F2294" t="s">
        <v>272</v>
      </c>
      <c r="G2294">
        <v>2</v>
      </c>
      <c r="H2294" t="s">
        <v>28</v>
      </c>
      <c r="I2294" t="s">
        <v>36</v>
      </c>
      <c r="J2294">
        <v>40165</v>
      </c>
      <c r="K2294" t="s">
        <v>273</v>
      </c>
      <c r="L2294">
        <v>40015</v>
      </c>
      <c r="M2294" t="s">
        <v>79</v>
      </c>
      <c r="N2294">
        <v>0</v>
      </c>
      <c r="O2294" t="s">
        <v>69</v>
      </c>
      <c r="P2294">
        <v>3499902</v>
      </c>
      <c r="Q2294" t="s">
        <v>503</v>
      </c>
      <c r="R2294">
        <v>6016.76</v>
      </c>
      <c r="S2294">
        <v>0</v>
      </c>
      <c r="T2294">
        <v>0</v>
      </c>
      <c r="U2294">
        <v>2951.16</v>
      </c>
      <c r="V2294">
        <v>200.03</v>
      </c>
      <c r="W2294">
        <v>0</v>
      </c>
      <c r="X2294">
        <v>0</v>
      </c>
      <c r="Y2294">
        <v>0</v>
      </c>
    </row>
    <row r="2295" spans="1:25" x14ac:dyDescent="0.3">
      <c r="A2295">
        <v>950067</v>
      </c>
      <c r="B2295" t="s">
        <v>175</v>
      </c>
      <c r="C2295" t="s">
        <v>26</v>
      </c>
      <c r="D2295">
        <v>7001</v>
      </c>
      <c r="E2295">
        <v>8149</v>
      </c>
      <c r="F2295" t="s">
        <v>176</v>
      </c>
      <c r="G2295">
        <v>4</v>
      </c>
      <c r="H2295" t="s">
        <v>35</v>
      </c>
      <c r="I2295" t="s">
        <v>29</v>
      </c>
      <c r="J2295">
        <v>40083</v>
      </c>
      <c r="K2295" t="s">
        <v>177</v>
      </c>
      <c r="L2295">
        <v>40083</v>
      </c>
      <c r="M2295" t="s">
        <v>177</v>
      </c>
      <c r="N2295" t="s">
        <v>178</v>
      </c>
      <c r="O2295" t="s">
        <v>43</v>
      </c>
      <c r="P2295">
        <v>3957867</v>
      </c>
      <c r="Q2295" t="s">
        <v>642</v>
      </c>
      <c r="R2295">
        <v>14077.3</v>
      </c>
      <c r="S2295">
        <v>0</v>
      </c>
      <c r="T2295">
        <v>0</v>
      </c>
      <c r="U2295">
        <v>0</v>
      </c>
      <c r="V2295">
        <v>995.38</v>
      </c>
      <c r="W2295">
        <v>0</v>
      </c>
      <c r="X2295">
        <v>0</v>
      </c>
      <c r="Y2295">
        <v>0</v>
      </c>
    </row>
    <row r="2296" spans="1:25" x14ac:dyDescent="0.3">
      <c r="A2296">
        <v>902062</v>
      </c>
      <c r="B2296" t="s">
        <v>267</v>
      </c>
      <c r="C2296" t="s">
        <v>26</v>
      </c>
      <c r="D2296">
        <v>538</v>
      </c>
      <c r="E2296">
        <v>8149</v>
      </c>
      <c r="F2296" t="s">
        <v>268</v>
      </c>
      <c r="G2296">
        <v>2</v>
      </c>
      <c r="H2296" t="s">
        <v>28</v>
      </c>
      <c r="I2296" t="s">
        <v>36</v>
      </c>
      <c r="J2296">
        <v>72823</v>
      </c>
      <c r="K2296" t="s">
        <v>269</v>
      </c>
      <c r="L2296">
        <v>72823</v>
      </c>
      <c r="M2296" t="s">
        <v>269</v>
      </c>
      <c r="N2296">
        <v>0</v>
      </c>
      <c r="O2296" t="s">
        <v>69</v>
      </c>
      <c r="P2296">
        <v>2115509</v>
      </c>
      <c r="Q2296" t="s">
        <v>1593</v>
      </c>
      <c r="R2296">
        <v>1222.26</v>
      </c>
      <c r="S2296">
        <v>0</v>
      </c>
      <c r="T2296">
        <v>0</v>
      </c>
      <c r="U2296">
        <v>0</v>
      </c>
      <c r="V2296">
        <v>94.75</v>
      </c>
      <c r="W2296">
        <v>0</v>
      </c>
      <c r="X2296">
        <v>0</v>
      </c>
      <c r="Y2296">
        <v>0</v>
      </c>
    </row>
    <row r="2297" spans="1:25" x14ac:dyDescent="0.3">
      <c r="A2297">
        <v>204664</v>
      </c>
      <c r="B2297" t="s">
        <v>1017</v>
      </c>
      <c r="C2297" t="s">
        <v>26</v>
      </c>
      <c r="D2297">
        <v>7003</v>
      </c>
      <c r="E2297">
        <v>8148</v>
      </c>
      <c r="F2297" t="s">
        <v>592</v>
      </c>
      <c r="G2297">
        <v>2</v>
      </c>
      <c r="H2297" t="s">
        <v>28</v>
      </c>
      <c r="I2297" t="s">
        <v>36</v>
      </c>
      <c r="J2297">
        <v>40461</v>
      </c>
      <c r="K2297" t="s">
        <v>37</v>
      </c>
      <c r="L2297">
        <v>40461</v>
      </c>
      <c r="M2297" t="s">
        <v>37</v>
      </c>
      <c r="N2297">
        <v>0</v>
      </c>
      <c r="O2297" t="s">
        <v>31</v>
      </c>
      <c r="P2297">
        <v>2042950</v>
      </c>
      <c r="Q2297" t="s">
        <v>107</v>
      </c>
      <c r="R2297">
        <v>1242</v>
      </c>
      <c r="S2297">
        <v>0</v>
      </c>
      <c r="T2297">
        <v>0</v>
      </c>
      <c r="U2297">
        <v>0</v>
      </c>
      <c r="V2297">
        <v>79.819999999999993</v>
      </c>
      <c r="W2297">
        <v>0</v>
      </c>
      <c r="X2297">
        <v>0</v>
      </c>
      <c r="Y2297">
        <v>0</v>
      </c>
    </row>
    <row r="2298" spans="1:25" x14ac:dyDescent="0.3">
      <c r="A2298">
        <v>251964</v>
      </c>
      <c r="B2298" t="s">
        <v>1508</v>
      </c>
      <c r="C2298" t="s">
        <v>26</v>
      </c>
      <c r="D2298">
        <v>7001</v>
      </c>
      <c r="E2298">
        <v>8149</v>
      </c>
      <c r="F2298" t="s">
        <v>625</v>
      </c>
      <c r="G2298">
        <v>4</v>
      </c>
      <c r="H2298" t="s">
        <v>35</v>
      </c>
      <c r="I2298" t="s">
        <v>29</v>
      </c>
      <c r="J2298">
        <v>73307</v>
      </c>
      <c r="K2298" t="s">
        <v>626</v>
      </c>
      <c r="L2298">
        <v>73307</v>
      </c>
      <c r="M2298" t="s">
        <v>626</v>
      </c>
      <c r="N2298" t="s">
        <v>1509</v>
      </c>
      <c r="O2298" t="s">
        <v>43</v>
      </c>
      <c r="P2298">
        <v>3486016</v>
      </c>
      <c r="Q2298" t="s">
        <v>311</v>
      </c>
      <c r="R2298">
        <v>191064.54</v>
      </c>
      <c r="S2298">
        <v>152877.64000000001</v>
      </c>
      <c r="T2298">
        <v>0</v>
      </c>
      <c r="U2298">
        <v>5725.84</v>
      </c>
      <c r="V2298">
        <v>394.6</v>
      </c>
      <c r="W2298">
        <v>339.26</v>
      </c>
      <c r="X2298">
        <v>0</v>
      </c>
      <c r="Y2298">
        <v>0</v>
      </c>
    </row>
    <row r="2299" spans="1:25" x14ac:dyDescent="0.3">
      <c r="A2299">
        <v>138600</v>
      </c>
      <c r="B2299" t="s">
        <v>1594</v>
      </c>
      <c r="C2299" t="s">
        <v>26</v>
      </c>
      <c r="D2299">
        <v>761</v>
      </c>
      <c r="E2299">
        <v>8147</v>
      </c>
      <c r="F2299" t="s">
        <v>98</v>
      </c>
      <c r="G2299">
        <v>3</v>
      </c>
      <c r="H2299" t="s">
        <v>53</v>
      </c>
      <c r="I2299" t="s">
        <v>36</v>
      </c>
      <c r="J2299">
        <v>40380</v>
      </c>
      <c r="K2299" t="s">
        <v>99</v>
      </c>
      <c r="L2299">
        <v>40380</v>
      </c>
      <c r="M2299" t="s">
        <v>99</v>
      </c>
      <c r="N2299" t="s">
        <v>100</v>
      </c>
      <c r="O2299" t="s">
        <v>31</v>
      </c>
      <c r="P2299">
        <v>2645976</v>
      </c>
      <c r="Q2299" t="s">
        <v>739</v>
      </c>
      <c r="R2299">
        <v>2958.96</v>
      </c>
      <c r="S2299">
        <v>0</v>
      </c>
      <c r="T2299">
        <v>0</v>
      </c>
      <c r="U2299">
        <v>0</v>
      </c>
      <c r="V2299">
        <v>243.45</v>
      </c>
      <c r="W2299">
        <v>0</v>
      </c>
      <c r="X2299">
        <v>0</v>
      </c>
      <c r="Y2299">
        <v>0</v>
      </c>
    </row>
    <row r="2300" spans="1:25" x14ac:dyDescent="0.3">
      <c r="A2300">
        <v>517031</v>
      </c>
      <c r="B2300" t="s">
        <v>1163</v>
      </c>
      <c r="C2300" t="s">
        <v>26</v>
      </c>
      <c r="D2300">
        <v>7992</v>
      </c>
      <c r="E2300">
        <v>8149</v>
      </c>
      <c r="F2300" t="s">
        <v>883</v>
      </c>
      <c r="G2300">
        <v>4</v>
      </c>
      <c r="H2300" t="s">
        <v>35</v>
      </c>
      <c r="I2300" t="s">
        <v>36</v>
      </c>
      <c r="J2300">
        <v>40040</v>
      </c>
      <c r="K2300" t="s">
        <v>884</v>
      </c>
      <c r="L2300">
        <v>40040</v>
      </c>
      <c r="M2300" t="s">
        <v>884</v>
      </c>
      <c r="N2300" t="s">
        <v>1164</v>
      </c>
      <c r="O2300" t="s">
        <v>69</v>
      </c>
      <c r="P2300">
        <v>2620110</v>
      </c>
      <c r="Q2300" t="s">
        <v>232</v>
      </c>
      <c r="R2300">
        <v>246094.26</v>
      </c>
      <c r="S2300">
        <v>0</v>
      </c>
      <c r="T2300">
        <v>0</v>
      </c>
      <c r="U2300">
        <v>0</v>
      </c>
      <c r="V2300">
        <v>28866.080000000002</v>
      </c>
      <c r="W2300">
        <v>0</v>
      </c>
      <c r="X2300">
        <v>0</v>
      </c>
      <c r="Y2300">
        <v>0</v>
      </c>
    </row>
    <row r="2301" spans="1:25" x14ac:dyDescent="0.3">
      <c r="A2301">
        <v>243778</v>
      </c>
      <c r="B2301" t="s">
        <v>1348</v>
      </c>
      <c r="C2301" t="s">
        <v>26</v>
      </c>
      <c r="D2301">
        <v>7994</v>
      </c>
      <c r="E2301">
        <v>8149</v>
      </c>
      <c r="F2301" t="s">
        <v>1349</v>
      </c>
      <c r="G2301">
        <v>4</v>
      </c>
      <c r="H2301" t="s">
        <v>35</v>
      </c>
      <c r="I2301" t="s">
        <v>29</v>
      </c>
      <c r="J2301">
        <v>72722</v>
      </c>
      <c r="K2301" t="s">
        <v>561</v>
      </c>
      <c r="L2301">
        <v>72722</v>
      </c>
      <c r="M2301" t="s">
        <v>561</v>
      </c>
      <c r="N2301" t="s">
        <v>933</v>
      </c>
      <c r="O2301" t="s">
        <v>43</v>
      </c>
      <c r="P2301">
        <v>3590288</v>
      </c>
      <c r="Q2301" t="s">
        <v>747</v>
      </c>
      <c r="R2301">
        <v>2478.16</v>
      </c>
      <c r="S2301">
        <v>0</v>
      </c>
      <c r="T2301">
        <v>0</v>
      </c>
      <c r="U2301">
        <v>0</v>
      </c>
      <c r="V2301">
        <v>163.63999999999999</v>
      </c>
      <c r="W2301">
        <v>0</v>
      </c>
      <c r="X2301">
        <v>0</v>
      </c>
      <c r="Y2301">
        <v>0</v>
      </c>
    </row>
    <row r="2302" spans="1:25" x14ac:dyDescent="0.3">
      <c r="A2302">
        <v>198612</v>
      </c>
      <c r="B2302" t="s">
        <v>454</v>
      </c>
      <c r="C2302" t="s">
        <v>26</v>
      </c>
      <c r="D2302">
        <v>7003</v>
      </c>
      <c r="E2302">
        <v>8148</v>
      </c>
      <c r="F2302" t="s">
        <v>116</v>
      </c>
      <c r="G2302">
        <v>2</v>
      </c>
      <c r="H2302" t="s">
        <v>28</v>
      </c>
      <c r="I2302" t="s">
        <v>36</v>
      </c>
      <c r="J2302">
        <v>40461</v>
      </c>
      <c r="K2302" t="s">
        <v>37</v>
      </c>
      <c r="L2302">
        <v>40461</v>
      </c>
      <c r="M2302" t="s">
        <v>37</v>
      </c>
      <c r="N2302">
        <v>0</v>
      </c>
      <c r="O2302" t="s">
        <v>31</v>
      </c>
      <c r="P2302">
        <v>1508035</v>
      </c>
      <c r="Q2302" t="s">
        <v>1308</v>
      </c>
      <c r="R2302">
        <v>7449.7</v>
      </c>
      <c r="S2302">
        <v>7449.7</v>
      </c>
      <c r="T2302">
        <v>0</v>
      </c>
      <c r="U2302">
        <v>0</v>
      </c>
      <c r="V2302">
        <v>335.24</v>
      </c>
      <c r="W2302">
        <v>335.24</v>
      </c>
      <c r="X2302">
        <v>0</v>
      </c>
      <c r="Y2302">
        <v>0</v>
      </c>
    </row>
    <row r="2303" spans="1:25" x14ac:dyDescent="0.3">
      <c r="A2303">
        <v>733441</v>
      </c>
      <c r="B2303" t="s">
        <v>853</v>
      </c>
      <c r="C2303" t="s">
        <v>26</v>
      </c>
      <c r="D2303">
        <v>7992</v>
      </c>
      <c r="E2303">
        <v>8149</v>
      </c>
      <c r="F2303" t="s">
        <v>854</v>
      </c>
      <c r="G2303">
        <v>5</v>
      </c>
      <c r="H2303" t="s">
        <v>307</v>
      </c>
      <c r="I2303" t="s">
        <v>29</v>
      </c>
      <c r="J2303">
        <v>40550</v>
      </c>
      <c r="K2303" t="s">
        <v>210</v>
      </c>
      <c r="L2303">
        <v>40550</v>
      </c>
      <c r="M2303" t="s">
        <v>210</v>
      </c>
      <c r="N2303" t="s">
        <v>211</v>
      </c>
      <c r="O2303" t="s">
        <v>43</v>
      </c>
      <c r="P2303">
        <v>2363364</v>
      </c>
      <c r="Q2303" t="s">
        <v>1115</v>
      </c>
      <c r="R2303">
        <v>2794.89</v>
      </c>
      <c r="S2303">
        <v>0</v>
      </c>
      <c r="T2303">
        <v>0</v>
      </c>
      <c r="U2303">
        <v>0</v>
      </c>
      <c r="V2303">
        <v>730.14</v>
      </c>
      <c r="W2303">
        <v>0</v>
      </c>
      <c r="X2303">
        <v>0</v>
      </c>
      <c r="Y2303">
        <v>0</v>
      </c>
    </row>
    <row r="2304" spans="1:25" x14ac:dyDescent="0.3">
      <c r="A2304">
        <v>64989</v>
      </c>
      <c r="B2304" t="s">
        <v>643</v>
      </c>
      <c r="C2304" t="s">
        <v>26</v>
      </c>
      <c r="D2304">
        <v>538</v>
      </c>
      <c r="E2304">
        <v>8149</v>
      </c>
      <c r="F2304" t="s">
        <v>332</v>
      </c>
      <c r="G2304">
        <v>3</v>
      </c>
      <c r="H2304" t="s">
        <v>53</v>
      </c>
      <c r="I2304" t="s">
        <v>29</v>
      </c>
      <c r="J2304">
        <v>72823</v>
      </c>
      <c r="K2304" t="s">
        <v>269</v>
      </c>
      <c r="L2304">
        <v>72823</v>
      </c>
      <c r="M2304" t="s">
        <v>269</v>
      </c>
      <c r="N2304" t="s">
        <v>644</v>
      </c>
      <c r="O2304" t="s">
        <v>69</v>
      </c>
      <c r="P2304">
        <v>1571645</v>
      </c>
      <c r="Q2304" t="s">
        <v>980</v>
      </c>
      <c r="R2304">
        <v>14728.12</v>
      </c>
      <c r="S2304">
        <v>0</v>
      </c>
      <c r="T2304">
        <v>0</v>
      </c>
      <c r="U2304">
        <v>0</v>
      </c>
      <c r="V2304">
        <v>1120.1400000000001</v>
      </c>
      <c r="W2304">
        <v>0</v>
      </c>
      <c r="X2304">
        <v>0</v>
      </c>
      <c r="Y2304">
        <v>0</v>
      </c>
    </row>
    <row r="2305" spans="1:25" x14ac:dyDescent="0.3">
      <c r="A2305">
        <v>721851</v>
      </c>
      <c r="B2305" t="s">
        <v>1595</v>
      </c>
      <c r="C2305" t="s">
        <v>26</v>
      </c>
      <c r="D2305">
        <v>7001</v>
      </c>
      <c r="E2305">
        <v>8149</v>
      </c>
      <c r="F2305" t="s">
        <v>1596</v>
      </c>
      <c r="G2305">
        <v>4</v>
      </c>
      <c r="H2305" t="s">
        <v>35</v>
      </c>
      <c r="I2305" t="s">
        <v>29</v>
      </c>
      <c r="J2305">
        <v>72847</v>
      </c>
      <c r="K2305" t="s">
        <v>366</v>
      </c>
      <c r="L2305">
        <v>72847</v>
      </c>
      <c r="M2305" t="s">
        <v>366</v>
      </c>
      <c r="N2305" t="s">
        <v>1597</v>
      </c>
      <c r="O2305" t="s">
        <v>69</v>
      </c>
      <c r="P2305">
        <v>2669935</v>
      </c>
      <c r="Q2305" t="s">
        <v>1598</v>
      </c>
      <c r="R2305">
        <v>5696.42</v>
      </c>
      <c r="S2305">
        <v>0</v>
      </c>
      <c r="T2305">
        <v>0</v>
      </c>
      <c r="U2305">
        <v>0</v>
      </c>
      <c r="V2305">
        <v>446.4</v>
      </c>
      <c r="W2305">
        <v>0</v>
      </c>
      <c r="X2305">
        <v>0</v>
      </c>
      <c r="Y2305">
        <v>0</v>
      </c>
    </row>
    <row r="2306" spans="1:25" x14ac:dyDescent="0.3">
      <c r="A2306">
        <v>193823</v>
      </c>
      <c r="B2306" t="s">
        <v>551</v>
      </c>
      <c r="C2306" t="s">
        <v>26</v>
      </c>
      <c r="D2306">
        <v>7003</v>
      </c>
      <c r="E2306">
        <v>8148</v>
      </c>
      <c r="F2306" t="s">
        <v>552</v>
      </c>
      <c r="G2306">
        <v>2</v>
      </c>
      <c r="H2306" t="s">
        <v>28</v>
      </c>
      <c r="I2306" t="s">
        <v>36</v>
      </c>
      <c r="J2306">
        <v>40461</v>
      </c>
      <c r="K2306" t="s">
        <v>37</v>
      </c>
      <c r="L2306">
        <v>40461</v>
      </c>
      <c r="M2306" t="s">
        <v>37</v>
      </c>
      <c r="N2306">
        <v>0</v>
      </c>
      <c r="O2306" t="s">
        <v>31</v>
      </c>
      <c r="P2306">
        <v>3787181</v>
      </c>
      <c r="Q2306" t="s">
        <v>181</v>
      </c>
      <c r="R2306">
        <v>5001.71</v>
      </c>
      <c r="S2306">
        <v>0</v>
      </c>
      <c r="T2306">
        <v>0</v>
      </c>
      <c r="U2306">
        <v>0</v>
      </c>
      <c r="V2306">
        <v>318.74</v>
      </c>
      <c r="W2306">
        <v>0</v>
      </c>
      <c r="X2306">
        <v>0</v>
      </c>
      <c r="Y2306">
        <v>0</v>
      </c>
    </row>
    <row r="2307" spans="1:25" x14ac:dyDescent="0.3">
      <c r="A2307">
        <v>983097</v>
      </c>
      <c r="B2307" t="s">
        <v>260</v>
      </c>
      <c r="C2307" t="s">
        <v>26</v>
      </c>
      <c r="D2307">
        <v>7003</v>
      </c>
      <c r="E2307">
        <v>8148</v>
      </c>
      <c r="F2307" t="s">
        <v>152</v>
      </c>
      <c r="G2307">
        <v>4</v>
      </c>
      <c r="H2307" t="s">
        <v>35</v>
      </c>
      <c r="I2307" t="s">
        <v>36</v>
      </c>
      <c r="J2307">
        <v>40461</v>
      </c>
      <c r="K2307" t="s">
        <v>37</v>
      </c>
      <c r="L2307">
        <v>40461</v>
      </c>
      <c r="M2307" t="s">
        <v>37</v>
      </c>
      <c r="N2307" t="s">
        <v>153</v>
      </c>
      <c r="O2307" t="s">
        <v>31</v>
      </c>
      <c r="P2307">
        <v>3690377</v>
      </c>
      <c r="Q2307" t="s">
        <v>488</v>
      </c>
      <c r="R2307">
        <v>9377.82</v>
      </c>
      <c r="S2307">
        <v>0</v>
      </c>
      <c r="T2307">
        <v>0</v>
      </c>
      <c r="U2307">
        <v>0</v>
      </c>
      <c r="V2307">
        <v>561.49</v>
      </c>
      <c r="W2307">
        <v>0</v>
      </c>
      <c r="X2307">
        <v>0</v>
      </c>
      <c r="Y2307">
        <v>0</v>
      </c>
    </row>
    <row r="2308" spans="1:25" x14ac:dyDescent="0.3">
      <c r="A2308">
        <v>654172</v>
      </c>
      <c r="B2308" t="s">
        <v>266</v>
      </c>
      <c r="C2308" t="s">
        <v>26</v>
      </c>
      <c r="D2308">
        <v>7670</v>
      </c>
      <c r="E2308">
        <v>8155</v>
      </c>
      <c r="F2308" t="s">
        <v>142</v>
      </c>
      <c r="G2308">
        <v>4</v>
      </c>
      <c r="H2308" t="s">
        <v>35</v>
      </c>
      <c r="I2308" t="s">
        <v>36</v>
      </c>
      <c r="J2308">
        <v>40206</v>
      </c>
      <c r="K2308" t="s">
        <v>47</v>
      </c>
      <c r="L2308">
        <v>40205</v>
      </c>
      <c r="M2308" t="s">
        <v>48</v>
      </c>
      <c r="N2308" t="s">
        <v>143</v>
      </c>
      <c r="O2308" t="s">
        <v>43</v>
      </c>
      <c r="P2308">
        <v>3971264</v>
      </c>
      <c r="Q2308" t="s">
        <v>645</v>
      </c>
      <c r="R2308">
        <v>3718.7</v>
      </c>
      <c r="S2308">
        <v>0</v>
      </c>
      <c r="T2308">
        <v>0</v>
      </c>
      <c r="U2308">
        <v>0</v>
      </c>
      <c r="V2308">
        <v>191.85</v>
      </c>
      <c r="W2308">
        <v>0</v>
      </c>
      <c r="X2308">
        <v>0</v>
      </c>
      <c r="Y2308">
        <v>0</v>
      </c>
    </row>
    <row r="2309" spans="1:25" x14ac:dyDescent="0.3">
      <c r="A2309">
        <v>646581</v>
      </c>
      <c r="B2309" t="s">
        <v>1132</v>
      </c>
      <c r="C2309" t="s">
        <v>26</v>
      </c>
      <c r="D2309">
        <v>7996</v>
      </c>
      <c r="E2309">
        <v>8145</v>
      </c>
      <c r="F2309" t="s">
        <v>1133</v>
      </c>
      <c r="G2309">
        <v>2</v>
      </c>
      <c r="H2309" t="s">
        <v>28</v>
      </c>
      <c r="I2309" t="s">
        <v>36</v>
      </c>
      <c r="J2309">
        <v>72774</v>
      </c>
      <c r="K2309" t="s">
        <v>1134</v>
      </c>
      <c r="L2309">
        <v>72774</v>
      </c>
      <c r="M2309" t="s">
        <v>1134</v>
      </c>
      <c r="N2309">
        <v>0</v>
      </c>
      <c r="O2309" t="s">
        <v>69</v>
      </c>
      <c r="P2309">
        <v>2117042</v>
      </c>
      <c r="Q2309" t="s">
        <v>581</v>
      </c>
      <c r="R2309">
        <v>1976.83</v>
      </c>
      <c r="S2309">
        <v>0</v>
      </c>
      <c r="T2309">
        <v>0</v>
      </c>
      <c r="U2309">
        <v>0</v>
      </c>
      <c r="V2309">
        <v>46.64</v>
      </c>
      <c r="W2309">
        <v>0</v>
      </c>
      <c r="X2309">
        <v>0</v>
      </c>
      <c r="Y2309">
        <v>0</v>
      </c>
    </row>
    <row r="2310" spans="1:25" x14ac:dyDescent="0.3">
      <c r="A2310">
        <v>251964</v>
      </c>
      <c r="B2310" t="s">
        <v>1508</v>
      </c>
      <c r="C2310" t="s">
        <v>26</v>
      </c>
      <c r="D2310">
        <v>7001</v>
      </c>
      <c r="E2310">
        <v>8149</v>
      </c>
      <c r="F2310" t="s">
        <v>625</v>
      </c>
      <c r="G2310">
        <v>4</v>
      </c>
      <c r="H2310" t="s">
        <v>35</v>
      </c>
      <c r="I2310" t="s">
        <v>29</v>
      </c>
      <c r="J2310">
        <v>73307</v>
      </c>
      <c r="K2310" t="s">
        <v>626</v>
      </c>
      <c r="L2310">
        <v>73307</v>
      </c>
      <c r="M2310" t="s">
        <v>626</v>
      </c>
      <c r="N2310" t="s">
        <v>1509</v>
      </c>
      <c r="O2310" t="s">
        <v>43</v>
      </c>
      <c r="P2310">
        <v>3445343</v>
      </c>
      <c r="Q2310" t="s">
        <v>377</v>
      </c>
      <c r="R2310">
        <v>54629.279999999999</v>
      </c>
      <c r="S2310">
        <v>54629.279999999999</v>
      </c>
      <c r="T2310">
        <v>0</v>
      </c>
      <c r="U2310">
        <v>0</v>
      </c>
      <c r="V2310">
        <v>1106.56</v>
      </c>
      <c r="W2310">
        <v>1106.56</v>
      </c>
      <c r="X2310">
        <v>0</v>
      </c>
      <c r="Y2310">
        <v>0</v>
      </c>
    </row>
    <row r="2311" spans="1:25" x14ac:dyDescent="0.3">
      <c r="A2311">
        <v>763411</v>
      </c>
      <c r="B2311" t="s">
        <v>948</v>
      </c>
      <c r="C2311" t="s">
        <v>26</v>
      </c>
      <c r="D2311">
        <v>7001</v>
      </c>
      <c r="E2311">
        <v>8149</v>
      </c>
      <c r="F2311" t="s">
        <v>119</v>
      </c>
      <c r="G2311">
        <v>2</v>
      </c>
      <c r="H2311" t="s">
        <v>28</v>
      </c>
      <c r="I2311" t="s">
        <v>29</v>
      </c>
      <c r="J2311">
        <v>21373</v>
      </c>
      <c r="K2311" t="s">
        <v>30</v>
      </c>
      <c r="L2311">
        <v>21373</v>
      </c>
      <c r="M2311" t="s">
        <v>30</v>
      </c>
      <c r="N2311">
        <v>0</v>
      </c>
      <c r="O2311" t="s">
        <v>31</v>
      </c>
      <c r="P2311">
        <v>2042299</v>
      </c>
      <c r="Q2311" t="s">
        <v>687</v>
      </c>
      <c r="R2311">
        <v>144457.82</v>
      </c>
      <c r="S2311">
        <v>17632.759999999998</v>
      </c>
      <c r="T2311">
        <v>31689.42</v>
      </c>
      <c r="U2311">
        <v>33952.949999999997</v>
      </c>
      <c r="V2311">
        <v>10114.27</v>
      </c>
      <c r="W2311">
        <v>1405.86</v>
      </c>
      <c r="X2311">
        <v>2532.13</v>
      </c>
      <c r="Y2311">
        <v>1781.52</v>
      </c>
    </row>
    <row r="2312" spans="1:25" x14ac:dyDescent="0.3">
      <c r="A2312">
        <v>537813</v>
      </c>
      <c r="B2312" t="s">
        <v>691</v>
      </c>
      <c r="C2312" t="s">
        <v>26</v>
      </c>
      <c r="D2312">
        <v>538</v>
      </c>
      <c r="E2312">
        <v>8149</v>
      </c>
      <c r="F2312" t="s">
        <v>692</v>
      </c>
      <c r="G2312">
        <v>2</v>
      </c>
      <c r="H2312" t="s">
        <v>28</v>
      </c>
      <c r="I2312" t="s">
        <v>29</v>
      </c>
      <c r="J2312">
        <v>72823</v>
      </c>
      <c r="K2312" t="s">
        <v>269</v>
      </c>
      <c r="L2312">
        <v>72823</v>
      </c>
      <c r="M2312" t="s">
        <v>269</v>
      </c>
      <c r="N2312">
        <v>0</v>
      </c>
      <c r="O2312" t="s">
        <v>69</v>
      </c>
      <c r="P2312">
        <v>2117034</v>
      </c>
      <c r="Q2312" t="s">
        <v>581</v>
      </c>
      <c r="R2312">
        <v>1020.06</v>
      </c>
      <c r="S2312">
        <v>0</v>
      </c>
      <c r="T2312">
        <v>0</v>
      </c>
      <c r="U2312">
        <v>0</v>
      </c>
      <c r="V2312">
        <v>79.87</v>
      </c>
      <c r="W2312">
        <v>0</v>
      </c>
      <c r="X2312">
        <v>0</v>
      </c>
      <c r="Y2312">
        <v>0</v>
      </c>
    </row>
    <row r="2313" spans="1:25" x14ac:dyDescent="0.3">
      <c r="A2313">
        <v>867567</v>
      </c>
      <c r="B2313" t="s">
        <v>86</v>
      </c>
      <c r="C2313" t="s">
        <v>26</v>
      </c>
      <c r="D2313">
        <v>7003</v>
      </c>
      <c r="E2313">
        <v>8148</v>
      </c>
      <c r="F2313" t="s">
        <v>87</v>
      </c>
      <c r="G2313">
        <v>4</v>
      </c>
      <c r="H2313" t="s">
        <v>35</v>
      </c>
      <c r="I2313" t="s">
        <v>36</v>
      </c>
      <c r="J2313">
        <v>40461</v>
      </c>
      <c r="K2313" t="s">
        <v>37</v>
      </c>
      <c r="L2313">
        <v>40461</v>
      </c>
      <c r="M2313" t="s">
        <v>37</v>
      </c>
      <c r="N2313" t="s">
        <v>88</v>
      </c>
      <c r="O2313" t="s">
        <v>31</v>
      </c>
      <c r="P2313">
        <v>3609534</v>
      </c>
      <c r="Q2313" t="s">
        <v>229</v>
      </c>
      <c r="R2313">
        <v>23571.34</v>
      </c>
      <c r="S2313">
        <v>7573.59</v>
      </c>
      <c r="T2313">
        <v>0</v>
      </c>
      <c r="U2313">
        <v>0</v>
      </c>
      <c r="V2313">
        <v>904.2</v>
      </c>
      <c r="W2313">
        <v>296.86</v>
      </c>
      <c r="X2313">
        <v>0</v>
      </c>
      <c r="Y2313">
        <v>0</v>
      </c>
    </row>
    <row r="2314" spans="1:25" x14ac:dyDescent="0.3">
      <c r="A2314">
        <v>761218</v>
      </c>
      <c r="B2314" t="s">
        <v>1305</v>
      </c>
      <c r="C2314" t="s">
        <v>26</v>
      </c>
      <c r="D2314">
        <v>7001</v>
      </c>
      <c r="E2314">
        <v>8149</v>
      </c>
      <c r="F2314" t="s">
        <v>1306</v>
      </c>
      <c r="G2314">
        <v>2</v>
      </c>
      <c r="H2314" t="s">
        <v>28</v>
      </c>
      <c r="I2314" t="s">
        <v>29</v>
      </c>
      <c r="J2314">
        <v>72864</v>
      </c>
      <c r="K2314" t="s">
        <v>1307</v>
      </c>
      <c r="L2314">
        <v>72864</v>
      </c>
      <c r="M2314" t="s">
        <v>1307</v>
      </c>
      <c r="N2314">
        <v>0</v>
      </c>
      <c r="O2314" t="s">
        <v>69</v>
      </c>
      <c r="P2314">
        <v>3224581</v>
      </c>
      <c r="Q2314" t="s">
        <v>246</v>
      </c>
      <c r="R2314">
        <v>12300.46</v>
      </c>
      <c r="S2314">
        <v>4441.34</v>
      </c>
      <c r="T2314">
        <v>2285.71</v>
      </c>
      <c r="U2314">
        <v>0</v>
      </c>
      <c r="V2314">
        <v>614.67999999999995</v>
      </c>
      <c r="W2314">
        <v>193.88</v>
      </c>
      <c r="X2314">
        <v>106.83</v>
      </c>
      <c r="Y2314">
        <v>0</v>
      </c>
    </row>
    <row r="2315" spans="1:25" x14ac:dyDescent="0.3">
      <c r="A2315">
        <v>389504</v>
      </c>
      <c r="B2315" t="s">
        <v>1599</v>
      </c>
      <c r="C2315" t="s">
        <v>26</v>
      </c>
      <c r="D2315">
        <v>7001</v>
      </c>
      <c r="E2315">
        <v>8149</v>
      </c>
      <c r="F2315" t="s">
        <v>1600</v>
      </c>
      <c r="G2315">
        <v>2</v>
      </c>
      <c r="H2315" t="s">
        <v>28</v>
      </c>
      <c r="I2315" t="s">
        <v>29</v>
      </c>
      <c r="J2315">
        <v>72478</v>
      </c>
      <c r="K2315" t="s">
        <v>962</v>
      </c>
      <c r="L2315">
        <v>72478</v>
      </c>
      <c r="M2315" t="s">
        <v>962</v>
      </c>
      <c r="N2315">
        <v>0</v>
      </c>
      <c r="O2315" t="s">
        <v>43</v>
      </c>
      <c r="P2315">
        <v>3723343</v>
      </c>
      <c r="Q2315" t="s">
        <v>1127</v>
      </c>
      <c r="R2315">
        <v>452938.2</v>
      </c>
      <c r="S2315">
        <v>19486.03</v>
      </c>
      <c r="T2315">
        <v>0</v>
      </c>
      <c r="U2315">
        <v>0</v>
      </c>
      <c r="V2315">
        <v>35468.99</v>
      </c>
      <c r="W2315">
        <v>1891.6</v>
      </c>
      <c r="X2315">
        <v>0</v>
      </c>
      <c r="Y2315">
        <v>0</v>
      </c>
    </row>
    <row r="2316" spans="1:25" x14ac:dyDescent="0.3">
      <c r="A2316">
        <v>638527</v>
      </c>
      <c r="B2316" t="s">
        <v>388</v>
      </c>
      <c r="C2316" t="s">
        <v>26</v>
      </c>
      <c r="D2316">
        <v>7003</v>
      </c>
      <c r="E2316">
        <v>8148</v>
      </c>
      <c r="F2316" t="s">
        <v>152</v>
      </c>
      <c r="G2316">
        <v>4</v>
      </c>
      <c r="H2316" t="s">
        <v>35</v>
      </c>
      <c r="I2316" t="s">
        <v>36</v>
      </c>
      <c r="J2316">
        <v>40461</v>
      </c>
      <c r="K2316" t="s">
        <v>37</v>
      </c>
      <c r="L2316">
        <v>40461</v>
      </c>
      <c r="M2316" t="s">
        <v>37</v>
      </c>
      <c r="N2316" t="s">
        <v>153</v>
      </c>
      <c r="O2316" t="s">
        <v>31</v>
      </c>
      <c r="P2316">
        <v>1215631</v>
      </c>
      <c r="Q2316" t="s">
        <v>250</v>
      </c>
      <c r="R2316">
        <v>113279.59</v>
      </c>
      <c r="S2316">
        <v>47479.96</v>
      </c>
      <c r="T2316">
        <v>0</v>
      </c>
      <c r="U2316">
        <v>0</v>
      </c>
      <c r="V2316">
        <v>7712.41</v>
      </c>
      <c r="W2316">
        <v>2987.9</v>
      </c>
      <c r="X2316">
        <v>0</v>
      </c>
      <c r="Y2316">
        <v>0</v>
      </c>
    </row>
    <row r="2317" spans="1:25" x14ac:dyDescent="0.3">
      <c r="A2317">
        <v>877354</v>
      </c>
      <c r="B2317" t="s">
        <v>57</v>
      </c>
      <c r="C2317" t="s">
        <v>26</v>
      </c>
      <c r="D2317">
        <v>7595</v>
      </c>
      <c r="E2317">
        <v>8115</v>
      </c>
      <c r="F2317" t="s">
        <v>58</v>
      </c>
      <c r="G2317">
        <v>4</v>
      </c>
      <c r="H2317" t="s">
        <v>35</v>
      </c>
      <c r="I2317" t="s">
        <v>36</v>
      </c>
      <c r="J2317">
        <v>73354</v>
      </c>
      <c r="K2317" t="s">
        <v>59</v>
      </c>
      <c r="L2317">
        <v>73354</v>
      </c>
      <c r="M2317" t="s">
        <v>59</v>
      </c>
      <c r="N2317" t="s">
        <v>60</v>
      </c>
      <c r="O2317" t="s">
        <v>43</v>
      </c>
      <c r="P2317">
        <v>3920865</v>
      </c>
      <c r="Q2317" t="s">
        <v>179</v>
      </c>
      <c r="R2317">
        <v>595292.01</v>
      </c>
      <c r="S2317">
        <v>94062.47</v>
      </c>
      <c r="T2317">
        <v>45506.1</v>
      </c>
      <c r="U2317">
        <v>68375.399999999994</v>
      </c>
      <c r="V2317">
        <v>64416</v>
      </c>
      <c r="W2317">
        <v>9830.74</v>
      </c>
      <c r="X2317">
        <v>4430.75</v>
      </c>
      <c r="Y2317">
        <v>0</v>
      </c>
    </row>
    <row r="2318" spans="1:25" x14ac:dyDescent="0.3">
      <c r="A2318">
        <v>721786</v>
      </c>
      <c r="B2318" t="s">
        <v>279</v>
      </c>
      <c r="C2318" t="s">
        <v>26</v>
      </c>
      <c r="D2318">
        <v>7003</v>
      </c>
      <c r="E2318">
        <v>8148</v>
      </c>
      <c r="F2318" t="s">
        <v>280</v>
      </c>
      <c r="G2318">
        <v>4</v>
      </c>
      <c r="H2318" t="s">
        <v>35</v>
      </c>
      <c r="I2318" t="s">
        <v>36</v>
      </c>
      <c r="J2318">
        <v>40461</v>
      </c>
      <c r="K2318" t="s">
        <v>37</v>
      </c>
      <c r="L2318">
        <v>40461</v>
      </c>
      <c r="M2318" t="s">
        <v>37</v>
      </c>
      <c r="N2318" t="s">
        <v>281</v>
      </c>
      <c r="O2318" t="s">
        <v>31</v>
      </c>
      <c r="P2318">
        <v>3652856</v>
      </c>
      <c r="Q2318" t="s">
        <v>532</v>
      </c>
      <c r="R2318">
        <v>7483.91</v>
      </c>
      <c r="S2318">
        <v>3378.79</v>
      </c>
      <c r="T2318">
        <v>0</v>
      </c>
      <c r="U2318">
        <v>0</v>
      </c>
      <c r="V2318">
        <v>239.75</v>
      </c>
      <c r="W2318">
        <v>110.65</v>
      </c>
      <c r="X2318">
        <v>0</v>
      </c>
      <c r="Y2318">
        <v>0</v>
      </c>
    </row>
    <row r="2319" spans="1:25" x14ac:dyDescent="0.3">
      <c r="A2319">
        <v>871841</v>
      </c>
      <c r="B2319" t="s">
        <v>141</v>
      </c>
      <c r="C2319" t="s">
        <v>26</v>
      </c>
      <c r="D2319">
        <v>7670</v>
      </c>
      <c r="E2319">
        <v>8155</v>
      </c>
      <c r="F2319" t="s">
        <v>142</v>
      </c>
      <c r="G2319">
        <v>4</v>
      </c>
      <c r="H2319" t="s">
        <v>35</v>
      </c>
      <c r="I2319" t="s">
        <v>29</v>
      </c>
      <c r="J2319">
        <v>40206</v>
      </c>
      <c r="K2319" t="s">
        <v>47</v>
      </c>
      <c r="L2319">
        <v>40205</v>
      </c>
      <c r="M2319" t="s">
        <v>48</v>
      </c>
      <c r="N2319" t="s">
        <v>143</v>
      </c>
      <c r="O2319" t="s">
        <v>43</v>
      </c>
      <c r="P2319">
        <v>3609534</v>
      </c>
      <c r="Q2319" t="s">
        <v>229</v>
      </c>
      <c r="R2319">
        <v>4928.8100000000004</v>
      </c>
      <c r="S2319">
        <v>891.5</v>
      </c>
      <c r="T2319">
        <v>0</v>
      </c>
      <c r="U2319">
        <v>0</v>
      </c>
      <c r="V2319">
        <v>202.5</v>
      </c>
      <c r="W2319">
        <v>36.89</v>
      </c>
      <c r="X2319">
        <v>0</v>
      </c>
      <c r="Y2319">
        <v>0</v>
      </c>
    </row>
    <row r="2320" spans="1:25" x14ac:dyDescent="0.3">
      <c r="A2320">
        <v>186274</v>
      </c>
      <c r="B2320" t="s">
        <v>546</v>
      </c>
      <c r="C2320" t="s">
        <v>26</v>
      </c>
      <c r="D2320">
        <v>7994</v>
      </c>
      <c r="E2320">
        <v>8149</v>
      </c>
      <c r="F2320" t="s">
        <v>547</v>
      </c>
      <c r="G2320">
        <v>4</v>
      </c>
      <c r="H2320" t="s">
        <v>35</v>
      </c>
      <c r="I2320" t="s">
        <v>29</v>
      </c>
      <c r="J2320">
        <v>1748</v>
      </c>
      <c r="K2320" t="s">
        <v>548</v>
      </c>
      <c r="L2320">
        <v>1748</v>
      </c>
      <c r="M2320" t="s">
        <v>548</v>
      </c>
      <c r="N2320" t="s">
        <v>549</v>
      </c>
      <c r="O2320" t="s">
        <v>43</v>
      </c>
      <c r="P2320">
        <v>3959335</v>
      </c>
      <c r="Q2320" t="s">
        <v>902</v>
      </c>
      <c r="R2320">
        <v>131649.26</v>
      </c>
      <c r="S2320">
        <v>14486.9</v>
      </c>
      <c r="T2320">
        <v>0</v>
      </c>
      <c r="U2320">
        <v>0</v>
      </c>
      <c r="V2320">
        <v>18262.16</v>
      </c>
      <c r="W2320">
        <v>1850.5</v>
      </c>
      <c r="X2320">
        <v>0</v>
      </c>
      <c r="Y2320">
        <v>0</v>
      </c>
    </row>
    <row r="2321" spans="1:25" x14ac:dyDescent="0.3">
      <c r="A2321">
        <v>912836</v>
      </c>
      <c r="B2321" t="s">
        <v>811</v>
      </c>
      <c r="C2321" t="s">
        <v>26</v>
      </c>
      <c r="D2321">
        <v>7997</v>
      </c>
      <c r="E2321">
        <v>8149</v>
      </c>
      <c r="F2321" t="s">
        <v>272</v>
      </c>
      <c r="G2321">
        <v>2</v>
      </c>
      <c r="H2321" t="s">
        <v>28</v>
      </c>
      <c r="I2321" t="s">
        <v>36</v>
      </c>
      <c r="J2321">
        <v>40165</v>
      </c>
      <c r="K2321" t="s">
        <v>273</v>
      </c>
      <c r="L2321">
        <v>40015</v>
      </c>
      <c r="M2321" t="s">
        <v>79</v>
      </c>
      <c r="N2321">
        <v>0</v>
      </c>
      <c r="O2321" t="s">
        <v>69</v>
      </c>
      <c r="P2321">
        <v>3787199</v>
      </c>
      <c r="Q2321" t="s">
        <v>181</v>
      </c>
      <c r="R2321">
        <v>3368.45</v>
      </c>
      <c r="S2321">
        <v>0</v>
      </c>
      <c r="T2321">
        <v>0</v>
      </c>
      <c r="U2321">
        <v>0</v>
      </c>
      <c r="V2321">
        <v>45.45</v>
      </c>
      <c r="W2321">
        <v>0</v>
      </c>
      <c r="X2321">
        <v>0</v>
      </c>
      <c r="Y2321">
        <v>0</v>
      </c>
    </row>
    <row r="2322" spans="1:25" x14ac:dyDescent="0.3">
      <c r="A2322">
        <v>272680</v>
      </c>
      <c r="B2322" t="s">
        <v>1601</v>
      </c>
      <c r="C2322" t="s">
        <v>26</v>
      </c>
      <c r="D2322">
        <v>7710</v>
      </c>
      <c r="E2322">
        <v>8149</v>
      </c>
      <c r="F2322" t="s">
        <v>1037</v>
      </c>
      <c r="G2322">
        <v>4</v>
      </c>
      <c r="H2322" t="s">
        <v>35</v>
      </c>
      <c r="I2322" t="s">
        <v>29</v>
      </c>
      <c r="J2322">
        <v>72142</v>
      </c>
      <c r="K2322" t="s">
        <v>851</v>
      </c>
      <c r="L2322">
        <v>72142</v>
      </c>
      <c r="M2322" t="s">
        <v>851</v>
      </c>
      <c r="N2322" t="s">
        <v>852</v>
      </c>
      <c r="O2322" t="s">
        <v>43</v>
      </c>
      <c r="P2322">
        <v>2647691</v>
      </c>
      <c r="Q2322" t="s">
        <v>480</v>
      </c>
      <c r="R2322">
        <v>11069.32</v>
      </c>
      <c r="S2322">
        <v>0</v>
      </c>
      <c r="T2322">
        <v>0</v>
      </c>
      <c r="U2322">
        <v>0</v>
      </c>
      <c r="V2322">
        <v>1009.5</v>
      </c>
      <c r="W2322">
        <v>0</v>
      </c>
      <c r="X2322">
        <v>0</v>
      </c>
      <c r="Y2322">
        <v>0</v>
      </c>
    </row>
    <row r="2323" spans="1:25" x14ac:dyDescent="0.3">
      <c r="A2323">
        <v>457550</v>
      </c>
      <c r="B2323" t="s">
        <v>394</v>
      </c>
      <c r="C2323" t="s">
        <v>26</v>
      </c>
      <c r="D2323">
        <v>846</v>
      </c>
      <c r="E2323">
        <v>8149</v>
      </c>
      <c r="F2323" t="s">
        <v>395</v>
      </c>
      <c r="G2323">
        <v>4</v>
      </c>
      <c r="H2323" t="s">
        <v>35</v>
      </c>
      <c r="I2323" t="s">
        <v>29</v>
      </c>
      <c r="J2323">
        <v>40848</v>
      </c>
      <c r="K2323" t="s">
        <v>42</v>
      </c>
      <c r="L2323">
        <v>40848</v>
      </c>
      <c r="M2323" t="s">
        <v>42</v>
      </c>
      <c r="N2323" t="s">
        <v>396</v>
      </c>
      <c r="O2323" t="s">
        <v>43</v>
      </c>
      <c r="P2323">
        <v>3638475</v>
      </c>
      <c r="Q2323" t="s">
        <v>91</v>
      </c>
      <c r="R2323">
        <v>10522.32</v>
      </c>
      <c r="S2323">
        <v>0</v>
      </c>
      <c r="T2323">
        <v>0</v>
      </c>
      <c r="U2323">
        <v>11175.12</v>
      </c>
      <c r="V2323">
        <v>558.66</v>
      </c>
      <c r="W2323">
        <v>0</v>
      </c>
      <c r="X2323">
        <v>0</v>
      </c>
      <c r="Y2323">
        <v>429.84</v>
      </c>
    </row>
    <row r="2324" spans="1:25" x14ac:dyDescent="0.3">
      <c r="A2324">
        <v>251964</v>
      </c>
      <c r="B2324" t="s">
        <v>1508</v>
      </c>
      <c r="C2324" t="s">
        <v>26</v>
      </c>
      <c r="D2324">
        <v>7001</v>
      </c>
      <c r="E2324">
        <v>8149</v>
      </c>
      <c r="F2324" t="s">
        <v>625</v>
      </c>
      <c r="G2324">
        <v>4</v>
      </c>
      <c r="H2324" t="s">
        <v>35</v>
      </c>
      <c r="I2324" t="s">
        <v>29</v>
      </c>
      <c r="J2324">
        <v>73307</v>
      </c>
      <c r="K2324" t="s">
        <v>626</v>
      </c>
      <c r="L2324">
        <v>73307</v>
      </c>
      <c r="M2324" t="s">
        <v>626</v>
      </c>
      <c r="N2324" t="s">
        <v>1509</v>
      </c>
      <c r="O2324" t="s">
        <v>43</v>
      </c>
      <c r="P2324">
        <v>2651958</v>
      </c>
      <c r="Q2324" t="s">
        <v>56</v>
      </c>
      <c r="R2324">
        <v>95339.839999999997</v>
      </c>
      <c r="S2324">
        <v>0</v>
      </c>
      <c r="T2324">
        <v>0</v>
      </c>
      <c r="U2324">
        <v>0</v>
      </c>
      <c r="V2324">
        <v>2201.2399999999998</v>
      </c>
      <c r="W2324">
        <v>0</v>
      </c>
      <c r="X2324">
        <v>0</v>
      </c>
      <c r="Y2324">
        <v>0</v>
      </c>
    </row>
    <row r="2325" spans="1:25" x14ac:dyDescent="0.3">
      <c r="A2325">
        <v>863417</v>
      </c>
      <c r="B2325" t="s">
        <v>481</v>
      </c>
      <c r="C2325" t="s">
        <v>26</v>
      </c>
      <c r="D2325">
        <v>7003</v>
      </c>
      <c r="E2325">
        <v>8148</v>
      </c>
      <c r="F2325" t="s">
        <v>482</v>
      </c>
      <c r="G2325">
        <v>4</v>
      </c>
      <c r="H2325" t="s">
        <v>35</v>
      </c>
      <c r="I2325" t="s">
        <v>36</v>
      </c>
      <c r="J2325">
        <v>40461</v>
      </c>
      <c r="K2325" t="s">
        <v>37</v>
      </c>
      <c r="L2325">
        <v>40461</v>
      </c>
      <c r="M2325" t="s">
        <v>37</v>
      </c>
      <c r="N2325" t="s">
        <v>483</v>
      </c>
      <c r="O2325" t="s">
        <v>31</v>
      </c>
      <c r="P2325">
        <v>3620325</v>
      </c>
      <c r="Q2325" t="s">
        <v>934</v>
      </c>
      <c r="R2325">
        <v>11663.39</v>
      </c>
      <c r="S2325">
        <v>0</v>
      </c>
      <c r="T2325">
        <v>0</v>
      </c>
      <c r="U2325">
        <v>0</v>
      </c>
      <c r="V2325">
        <v>536.5</v>
      </c>
      <c r="W2325">
        <v>0</v>
      </c>
      <c r="X2325">
        <v>0</v>
      </c>
      <c r="Y2325">
        <v>0</v>
      </c>
    </row>
    <row r="2326" spans="1:25" x14ac:dyDescent="0.3">
      <c r="A2326">
        <v>339725</v>
      </c>
      <c r="B2326" t="s">
        <v>343</v>
      </c>
      <c r="C2326" t="s">
        <v>26</v>
      </c>
      <c r="D2326">
        <v>7994</v>
      </c>
      <c r="E2326">
        <v>8173</v>
      </c>
      <c r="F2326" t="s">
        <v>344</v>
      </c>
      <c r="G2326">
        <v>4</v>
      </c>
      <c r="H2326" t="s">
        <v>35</v>
      </c>
      <c r="I2326" t="s">
        <v>36</v>
      </c>
      <c r="J2326">
        <v>72859</v>
      </c>
      <c r="K2326" t="s">
        <v>164</v>
      </c>
      <c r="L2326">
        <v>72859</v>
      </c>
      <c r="M2326" t="s">
        <v>164</v>
      </c>
      <c r="N2326" t="s">
        <v>165</v>
      </c>
      <c r="O2326" t="s">
        <v>43</v>
      </c>
      <c r="P2326">
        <v>1526193</v>
      </c>
      <c r="Q2326" t="s">
        <v>345</v>
      </c>
      <c r="R2326">
        <v>9519.92</v>
      </c>
      <c r="S2326">
        <v>9519.92</v>
      </c>
      <c r="T2326">
        <v>0</v>
      </c>
      <c r="U2326">
        <v>0</v>
      </c>
      <c r="V2326">
        <v>800.97</v>
      </c>
      <c r="W2326">
        <v>800.97</v>
      </c>
      <c r="X2326">
        <v>0</v>
      </c>
      <c r="Y2326">
        <v>0</v>
      </c>
    </row>
    <row r="2327" spans="1:25" x14ac:dyDescent="0.3">
      <c r="A2327">
        <v>225157</v>
      </c>
      <c r="B2327" t="s">
        <v>433</v>
      </c>
      <c r="C2327" t="s">
        <v>26</v>
      </c>
      <c r="D2327">
        <v>879</v>
      </c>
      <c r="E2327">
        <v>8149</v>
      </c>
      <c r="F2327" t="s">
        <v>434</v>
      </c>
      <c r="G2327">
        <v>4</v>
      </c>
      <c r="H2327" t="s">
        <v>35</v>
      </c>
      <c r="I2327" t="s">
        <v>29</v>
      </c>
      <c r="J2327">
        <v>40810</v>
      </c>
      <c r="K2327" t="s">
        <v>435</v>
      </c>
      <c r="L2327">
        <v>40810</v>
      </c>
      <c r="M2327" t="s">
        <v>435</v>
      </c>
      <c r="N2327" t="s">
        <v>436</v>
      </c>
      <c r="O2327" t="s">
        <v>69</v>
      </c>
      <c r="P2327">
        <v>1538255</v>
      </c>
      <c r="Q2327" t="s">
        <v>318</v>
      </c>
      <c r="R2327">
        <v>38342.980000000003</v>
      </c>
      <c r="S2327">
        <v>38342.980000000003</v>
      </c>
      <c r="T2327">
        <v>0</v>
      </c>
      <c r="U2327">
        <v>0</v>
      </c>
      <c r="V2327">
        <v>1624.34</v>
      </c>
      <c r="W2327">
        <v>1624.34</v>
      </c>
      <c r="X2327">
        <v>0</v>
      </c>
      <c r="Y2327">
        <v>0</v>
      </c>
    </row>
    <row r="2328" spans="1:25" x14ac:dyDescent="0.3">
      <c r="A2328">
        <v>894864</v>
      </c>
      <c r="B2328" t="s">
        <v>456</v>
      </c>
      <c r="C2328" t="s">
        <v>26</v>
      </c>
      <c r="D2328">
        <v>7670</v>
      </c>
      <c r="E2328">
        <v>8155</v>
      </c>
      <c r="F2328" t="s">
        <v>113</v>
      </c>
      <c r="G2328">
        <v>2</v>
      </c>
      <c r="H2328" t="s">
        <v>28</v>
      </c>
      <c r="I2328" t="s">
        <v>36</v>
      </c>
      <c r="J2328">
        <v>40206</v>
      </c>
      <c r="K2328" t="s">
        <v>47</v>
      </c>
      <c r="L2328">
        <v>40205</v>
      </c>
      <c r="M2328" t="s">
        <v>48</v>
      </c>
      <c r="N2328">
        <v>0</v>
      </c>
      <c r="O2328" t="s">
        <v>43</v>
      </c>
      <c r="P2328">
        <v>3266707</v>
      </c>
      <c r="Q2328" t="s">
        <v>487</v>
      </c>
      <c r="R2328">
        <v>1192.3800000000001</v>
      </c>
      <c r="S2328">
        <v>0</v>
      </c>
      <c r="T2328">
        <v>0</v>
      </c>
      <c r="U2328">
        <v>0</v>
      </c>
      <c r="V2328">
        <v>25.55</v>
      </c>
      <c r="W2328">
        <v>0</v>
      </c>
      <c r="X2328">
        <v>0</v>
      </c>
      <c r="Y2328">
        <v>0</v>
      </c>
    </row>
    <row r="2329" spans="1:25" x14ac:dyDescent="0.3">
      <c r="A2329">
        <v>442984</v>
      </c>
      <c r="B2329" t="s">
        <v>202</v>
      </c>
      <c r="C2329" t="s">
        <v>26</v>
      </c>
      <c r="D2329">
        <v>7003</v>
      </c>
      <c r="E2329">
        <v>8148</v>
      </c>
      <c r="F2329" t="s">
        <v>203</v>
      </c>
      <c r="G2329">
        <v>2</v>
      </c>
      <c r="H2329" t="s">
        <v>28</v>
      </c>
      <c r="I2329" t="s">
        <v>36</v>
      </c>
      <c r="J2329">
        <v>40461</v>
      </c>
      <c r="K2329" t="s">
        <v>37</v>
      </c>
      <c r="L2329">
        <v>40461</v>
      </c>
      <c r="M2329" t="s">
        <v>37</v>
      </c>
      <c r="N2329">
        <v>0</v>
      </c>
      <c r="O2329" t="s">
        <v>31</v>
      </c>
      <c r="P2329">
        <v>2636488</v>
      </c>
      <c r="Q2329" t="s">
        <v>841</v>
      </c>
      <c r="R2329">
        <v>179045.88</v>
      </c>
      <c r="S2329">
        <v>0</v>
      </c>
      <c r="T2329">
        <v>0</v>
      </c>
      <c r="U2329">
        <v>0</v>
      </c>
      <c r="V2329">
        <v>4656.05</v>
      </c>
      <c r="W2329">
        <v>0</v>
      </c>
      <c r="X2329">
        <v>0</v>
      </c>
      <c r="Y2329">
        <v>0</v>
      </c>
    </row>
    <row r="2330" spans="1:25" x14ac:dyDescent="0.3">
      <c r="A2330">
        <v>976107</v>
      </c>
      <c r="B2330" t="s">
        <v>239</v>
      </c>
      <c r="C2330" t="s">
        <v>26</v>
      </c>
      <c r="D2330">
        <v>7001</v>
      </c>
      <c r="E2330">
        <v>8149</v>
      </c>
      <c r="F2330" t="s">
        <v>240</v>
      </c>
      <c r="G2330">
        <v>4</v>
      </c>
      <c r="H2330" t="s">
        <v>35</v>
      </c>
      <c r="I2330" t="s">
        <v>36</v>
      </c>
      <c r="J2330">
        <v>72008</v>
      </c>
      <c r="K2330" t="s">
        <v>241</v>
      </c>
      <c r="L2330">
        <v>72008</v>
      </c>
      <c r="M2330" t="s">
        <v>242</v>
      </c>
      <c r="N2330" t="s">
        <v>243</v>
      </c>
      <c r="O2330" t="s">
        <v>43</v>
      </c>
      <c r="P2330">
        <v>2607539</v>
      </c>
      <c r="Q2330" t="s">
        <v>494</v>
      </c>
      <c r="R2330">
        <v>90379.38</v>
      </c>
      <c r="S2330">
        <v>0</v>
      </c>
      <c r="T2330">
        <v>0</v>
      </c>
      <c r="U2330">
        <v>0</v>
      </c>
      <c r="V2330">
        <v>6258.53</v>
      </c>
      <c r="W2330">
        <v>0</v>
      </c>
      <c r="X2330">
        <v>0</v>
      </c>
      <c r="Y2330">
        <v>0</v>
      </c>
    </row>
    <row r="2331" spans="1:25" x14ac:dyDescent="0.3">
      <c r="A2331">
        <v>638527</v>
      </c>
      <c r="B2331" t="s">
        <v>388</v>
      </c>
      <c r="C2331" t="s">
        <v>26</v>
      </c>
      <c r="D2331">
        <v>7003</v>
      </c>
      <c r="E2331">
        <v>8148</v>
      </c>
      <c r="F2331" t="s">
        <v>152</v>
      </c>
      <c r="G2331">
        <v>4</v>
      </c>
      <c r="H2331" t="s">
        <v>35</v>
      </c>
      <c r="I2331" t="s">
        <v>36</v>
      </c>
      <c r="J2331">
        <v>40461</v>
      </c>
      <c r="K2331" t="s">
        <v>37</v>
      </c>
      <c r="L2331">
        <v>40461</v>
      </c>
      <c r="M2331" t="s">
        <v>37</v>
      </c>
      <c r="N2331" t="s">
        <v>153</v>
      </c>
      <c r="O2331" t="s">
        <v>31</v>
      </c>
      <c r="P2331">
        <v>1215607</v>
      </c>
      <c r="Q2331" t="s">
        <v>250</v>
      </c>
      <c r="R2331">
        <v>22164.76</v>
      </c>
      <c r="S2331">
        <v>11869.79</v>
      </c>
      <c r="T2331">
        <v>0</v>
      </c>
      <c r="U2331">
        <v>0</v>
      </c>
      <c r="V2331">
        <v>1489.86</v>
      </c>
      <c r="W2331">
        <v>759.79</v>
      </c>
      <c r="X2331">
        <v>0</v>
      </c>
      <c r="Y2331">
        <v>0</v>
      </c>
    </row>
    <row r="2332" spans="1:25" x14ac:dyDescent="0.3">
      <c r="A2332">
        <v>763412</v>
      </c>
      <c r="B2332" t="s">
        <v>1557</v>
      </c>
      <c r="C2332" t="s">
        <v>26</v>
      </c>
      <c r="D2332">
        <v>7001</v>
      </c>
      <c r="E2332">
        <v>8149</v>
      </c>
      <c r="F2332" t="s">
        <v>1558</v>
      </c>
      <c r="G2332">
        <v>2</v>
      </c>
      <c r="H2332" t="s">
        <v>28</v>
      </c>
      <c r="I2332" t="s">
        <v>29</v>
      </c>
      <c r="J2332">
        <v>72473</v>
      </c>
      <c r="K2332" t="s">
        <v>1559</v>
      </c>
      <c r="L2332">
        <v>72473</v>
      </c>
      <c r="M2332" t="s">
        <v>1559</v>
      </c>
      <c r="N2332">
        <v>0</v>
      </c>
      <c r="O2332" t="s">
        <v>69</v>
      </c>
      <c r="P2332">
        <v>1273333</v>
      </c>
      <c r="Q2332" t="s">
        <v>417</v>
      </c>
      <c r="R2332">
        <v>854.57</v>
      </c>
      <c r="S2332">
        <v>0</v>
      </c>
      <c r="T2332">
        <v>0</v>
      </c>
      <c r="U2332">
        <v>0</v>
      </c>
      <c r="V2332">
        <v>77.8</v>
      </c>
      <c r="W2332">
        <v>0</v>
      </c>
      <c r="X2332">
        <v>0</v>
      </c>
      <c r="Y2332">
        <v>0</v>
      </c>
    </row>
    <row r="2333" spans="1:25" x14ac:dyDescent="0.3">
      <c r="A2333">
        <v>950067</v>
      </c>
      <c r="B2333" t="s">
        <v>175</v>
      </c>
      <c r="C2333" t="s">
        <v>26</v>
      </c>
      <c r="D2333">
        <v>7001</v>
      </c>
      <c r="E2333">
        <v>8149</v>
      </c>
      <c r="F2333" t="s">
        <v>176</v>
      </c>
      <c r="G2333">
        <v>4</v>
      </c>
      <c r="H2333" t="s">
        <v>35</v>
      </c>
      <c r="I2333" t="s">
        <v>29</v>
      </c>
      <c r="J2333">
        <v>40083</v>
      </c>
      <c r="K2333" t="s">
        <v>177</v>
      </c>
      <c r="L2333">
        <v>40083</v>
      </c>
      <c r="M2333" t="s">
        <v>177</v>
      </c>
      <c r="N2333" t="s">
        <v>178</v>
      </c>
      <c r="O2333" t="s">
        <v>43</v>
      </c>
      <c r="P2333">
        <v>2330082</v>
      </c>
      <c r="Q2333" t="s">
        <v>987</v>
      </c>
      <c r="R2333">
        <v>15036.88</v>
      </c>
      <c r="S2333">
        <v>15036.88</v>
      </c>
      <c r="T2333">
        <v>0</v>
      </c>
      <c r="U2333">
        <v>0</v>
      </c>
      <c r="V2333">
        <v>999.01</v>
      </c>
      <c r="W2333">
        <v>999.01</v>
      </c>
      <c r="X2333">
        <v>0</v>
      </c>
      <c r="Y2333">
        <v>0</v>
      </c>
    </row>
    <row r="2334" spans="1:25" x14ac:dyDescent="0.3">
      <c r="A2334">
        <v>538019</v>
      </c>
      <c r="B2334" t="s">
        <v>331</v>
      </c>
      <c r="C2334" t="s">
        <v>26</v>
      </c>
      <c r="D2334">
        <v>538</v>
      </c>
      <c r="E2334">
        <v>8149</v>
      </c>
      <c r="F2334" t="s">
        <v>332</v>
      </c>
      <c r="G2334">
        <v>2</v>
      </c>
      <c r="H2334" t="s">
        <v>28</v>
      </c>
      <c r="I2334" t="s">
        <v>29</v>
      </c>
      <c r="J2334">
        <v>72823</v>
      </c>
      <c r="K2334" t="s">
        <v>269</v>
      </c>
      <c r="L2334">
        <v>72823</v>
      </c>
      <c r="M2334" t="s">
        <v>269</v>
      </c>
      <c r="N2334">
        <v>0</v>
      </c>
      <c r="O2334" t="s">
        <v>69</v>
      </c>
      <c r="P2334">
        <v>2673218</v>
      </c>
      <c r="Q2334" t="s">
        <v>415</v>
      </c>
      <c r="R2334">
        <v>20064.650000000001</v>
      </c>
      <c r="S2334">
        <v>0</v>
      </c>
      <c r="T2334">
        <v>0</v>
      </c>
      <c r="U2334">
        <v>0</v>
      </c>
      <c r="V2334">
        <v>1366.28</v>
      </c>
      <c r="W2334">
        <v>0</v>
      </c>
      <c r="X2334">
        <v>0</v>
      </c>
      <c r="Y2334">
        <v>0</v>
      </c>
    </row>
    <row r="2335" spans="1:25" x14ac:dyDescent="0.3">
      <c r="A2335">
        <v>424039</v>
      </c>
      <c r="B2335" t="s">
        <v>378</v>
      </c>
      <c r="C2335" t="s">
        <v>26</v>
      </c>
      <c r="D2335">
        <v>7003</v>
      </c>
      <c r="E2335">
        <v>8148</v>
      </c>
      <c r="F2335" t="s">
        <v>320</v>
      </c>
      <c r="G2335">
        <v>3</v>
      </c>
      <c r="H2335" t="s">
        <v>53</v>
      </c>
      <c r="I2335" t="s">
        <v>36</v>
      </c>
      <c r="J2335">
        <v>40461</v>
      </c>
      <c r="K2335" t="s">
        <v>37</v>
      </c>
      <c r="L2335">
        <v>40461</v>
      </c>
      <c r="M2335" t="s">
        <v>37</v>
      </c>
      <c r="N2335" t="s">
        <v>321</v>
      </c>
      <c r="O2335" t="s">
        <v>31</v>
      </c>
      <c r="P2335">
        <v>2292423</v>
      </c>
      <c r="Q2335" t="s">
        <v>64</v>
      </c>
      <c r="R2335">
        <v>1417.59</v>
      </c>
      <c r="S2335">
        <v>1417.59</v>
      </c>
      <c r="T2335">
        <v>0</v>
      </c>
      <c r="U2335">
        <v>0</v>
      </c>
      <c r="V2335">
        <v>54.16</v>
      </c>
      <c r="W2335">
        <v>54.16</v>
      </c>
      <c r="X2335">
        <v>0</v>
      </c>
      <c r="Y2335">
        <v>0</v>
      </c>
    </row>
    <row r="2336" spans="1:25" x14ac:dyDescent="0.3">
      <c r="A2336">
        <v>28247</v>
      </c>
      <c r="B2336" t="s">
        <v>1602</v>
      </c>
      <c r="C2336" t="s">
        <v>26</v>
      </c>
      <c r="D2336">
        <v>7989</v>
      </c>
      <c r="E2336">
        <v>8149</v>
      </c>
      <c r="F2336" t="s">
        <v>1603</v>
      </c>
      <c r="G2336">
        <v>2</v>
      </c>
      <c r="H2336" t="s">
        <v>28</v>
      </c>
      <c r="I2336" t="s">
        <v>761</v>
      </c>
      <c r="J2336">
        <v>35000</v>
      </c>
      <c r="K2336" t="s">
        <v>762</v>
      </c>
      <c r="L2336">
        <v>35000</v>
      </c>
      <c r="M2336" t="s">
        <v>762</v>
      </c>
      <c r="N2336">
        <v>0</v>
      </c>
      <c r="O2336" t="s">
        <v>31</v>
      </c>
      <c r="P2336">
        <v>3676434</v>
      </c>
      <c r="Q2336" t="s">
        <v>286</v>
      </c>
      <c r="R2336">
        <v>99660</v>
      </c>
      <c r="S2336">
        <v>0</v>
      </c>
      <c r="T2336">
        <v>0</v>
      </c>
      <c r="U2336">
        <v>0</v>
      </c>
      <c r="V2336">
        <v>2881.98</v>
      </c>
      <c r="W2336">
        <v>0</v>
      </c>
      <c r="X2336">
        <v>0</v>
      </c>
      <c r="Y2336">
        <v>0</v>
      </c>
    </row>
    <row r="2337" spans="1:25" x14ac:dyDescent="0.3">
      <c r="A2337">
        <v>844150</v>
      </c>
      <c r="B2337" t="s">
        <v>196</v>
      </c>
      <c r="C2337" t="s">
        <v>26</v>
      </c>
      <c r="D2337">
        <v>7003</v>
      </c>
      <c r="E2337">
        <v>8148</v>
      </c>
      <c r="F2337" t="s">
        <v>197</v>
      </c>
      <c r="G2337">
        <v>4</v>
      </c>
      <c r="H2337" t="s">
        <v>35</v>
      </c>
      <c r="I2337" t="s">
        <v>36</v>
      </c>
      <c r="J2337">
        <v>40461</v>
      </c>
      <c r="K2337" t="s">
        <v>37</v>
      </c>
      <c r="L2337">
        <v>40461</v>
      </c>
      <c r="M2337" t="s">
        <v>37</v>
      </c>
      <c r="N2337" t="s">
        <v>198</v>
      </c>
      <c r="O2337" t="s">
        <v>31</v>
      </c>
      <c r="P2337">
        <v>2331973</v>
      </c>
      <c r="Q2337" t="s">
        <v>161</v>
      </c>
      <c r="R2337">
        <v>39536.519999999997</v>
      </c>
      <c r="S2337">
        <v>0</v>
      </c>
      <c r="T2337">
        <v>0</v>
      </c>
      <c r="U2337">
        <v>0</v>
      </c>
      <c r="V2337">
        <v>1020.84</v>
      </c>
      <c r="W2337">
        <v>0</v>
      </c>
      <c r="X2337">
        <v>0</v>
      </c>
      <c r="Y2337">
        <v>0</v>
      </c>
    </row>
    <row r="2338" spans="1:25" x14ac:dyDescent="0.3">
      <c r="A2338">
        <v>442984</v>
      </c>
      <c r="B2338" t="s">
        <v>202</v>
      </c>
      <c r="C2338" t="s">
        <v>26</v>
      </c>
      <c r="D2338">
        <v>7003</v>
      </c>
      <c r="E2338">
        <v>8148</v>
      </c>
      <c r="F2338" t="s">
        <v>203</v>
      </c>
      <c r="G2338">
        <v>2</v>
      </c>
      <c r="H2338" t="s">
        <v>28</v>
      </c>
      <c r="I2338" t="s">
        <v>36</v>
      </c>
      <c r="J2338">
        <v>40461</v>
      </c>
      <c r="K2338" t="s">
        <v>37</v>
      </c>
      <c r="L2338">
        <v>40461</v>
      </c>
      <c r="M2338" t="s">
        <v>37</v>
      </c>
      <c r="N2338">
        <v>0</v>
      </c>
      <c r="O2338" t="s">
        <v>31</v>
      </c>
      <c r="P2338">
        <v>1900257</v>
      </c>
      <c r="Q2338" t="s">
        <v>349</v>
      </c>
      <c r="R2338">
        <v>19550</v>
      </c>
      <c r="S2338">
        <v>0</v>
      </c>
      <c r="T2338">
        <v>0</v>
      </c>
      <c r="U2338">
        <v>0</v>
      </c>
      <c r="V2338">
        <v>1074.1500000000001</v>
      </c>
      <c r="W2338">
        <v>0</v>
      </c>
      <c r="X2338">
        <v>0</v>
      </c>
      <c r="Y2338">
        <v>0</v>
      </c>
    </row>
    <row r="2339" spans="1:25" x14ac:dyDescent="0.3">
      <c r="A2339">
        <v>199336</v>
      </c>
      <c r="B2339" t="s">
        <v>1065</v>
      </c>
      <c r="C2339" t="s">
        <v>26</v>
      </c>
      <c r="D2339">
        <v>7001</v>
      </c>
      <c r="E2339">
        <v>8149</v>
      </c>
      <c r="F2339" t="s">
        <v>116</v>
      </c>
      <c r="G2339">
        <v>3</v>
      </c>
      <c r="H2339" t="s">
        <v>53</v>
      </c>
      <c r="I2339" t="s">
        <v>29</v>
      </c>
      <c r="J2339">
        <v>40461</v>
      </c>
      <c r="K2339" t="s">
        <v>37</v>
      </c>
      <c r="L2339">
        <v>40461</v>
      </c>
      <c r="M2339" t="s">
        <v>37</v>
      </c>
      <c r="N2339" t="s">
        <v>117</v>
      </c>
      <c r="O2339" t="s">
        <v>31</v>
      </c>
      <c r="P2339">
        <v>2650240</v>
      </c>
      <c r="Q2339" t="s">
        <v>1604</v>
      </c>
      <c r="R2339">
        <v>2720</v>
      </c>
      <c r="S2339">
        <v>0</v>
      </c>
      <c r="T2339">
        <v>0</v>
      </c>
      <c r="U2339">
        <v>0</v>
      </c>
      <c r="V2339">
        <v>183.6</v>
      </c>
      <c r="W2339">
        <v>0</v>
      </c>
      <c r="X2339">
        <v>0</v>
      </c>
      <c r="Y2339">
        <v>0</v>
      </c>
    </row>
    <row r="2340" spans="1:25" x14ac:dyDescent="0.3">
      <c r="A2340">
        <v>563574</v>
      </c>
      <c r="B2340" t="s">
        <v>1043</v>
      </c>
      <c r="C2340" t="s">
        <v>26</v>
      </c>
      <c r="D2340">
        <v>7992</v>
      </c>
      <c r="E2340">
        <v>8145</v>
      </c>
      <c r="F2340" t="s">
        <v>872</v>
      </c>
      <c r="G2340">
        <v>3</v>
      </c>
      <c r="H2340" t="s">
        <v>53</v>
      </c>
      <c r="I2340" t="s">
        <v>36</v>
      </c>
      <c r="J2340">
        <v>1468</v>
      </c>
      <c r="K2340" t="s">
        <v>348</v>
      </c>
      <c r="L2340">
        <v>1468</v>
      </c>
      <c r="M2340" t="s">
        <v>348</v>
      </c>
      <c r="N2340" t="s">
        <v>493</v>
      </c>
      <c r="O2340" t="s">
        <v>69</v>
      </c>
      <c r="P2340">
        <v>3290061</v>
      </c>
      <c r="Q2340" t="s">
        <v>270</v>
      </c>
      <c r="R2340">
        <v>12287.48</v>
      </c>
      <c r="S2340">
        <v>12287.48</v>
      </c>
      <c r="T2340">
        <v>0</v>
      </c>
      <c r="U2340">
        <v>0</v>
      </c>
      <c r="V2340">
        <v>162.37</v>
      </c>
      <c r="W2340">
        <v>162.37</v>
      </c>
      <c r="X2340">
        <v>0</v>
      </c>
      <c r="Y2340">
        <v>0</v>
      </c>
    </row>
    <row r="2341" spans="1:25" x14ac:dyDescent="0.3">
      <c r="A2341">
        <v>721786</v>
      </c>
      <c r="B2341" t="s">
        <v>279</v>
      </c>
      <c r="C2341" t="s">
        <v>26</v>
      </c>
      <c r="D2341">
        <v>7003</v>
      </c>
      <c r="E2341">
        <v>8148</v>
      </c>
      <c r="F2341" t="s">
        <v>280</v>
      </c>
      <c r="G2341">
        <v>4</v>
      </c>
      <c r="H2341" t="s">
        <v>35</v>
      </c>
      <c r="I2341" t="s">
        <v>36</v>
      </c>
      <c r="J2341">
        <v>40461</v>
      </c>
      <c r="K2341" t="s">
        <v>37</v>
      </c>
      <c r="L2341">
        <v>40461</v>
      </c>
      <c r="M2341" t="s">
        <v>37</v>
      </c>
      <c r="N2341" t="s">
        <v>281</v>
      </c>
      <c r="O2341" t="s">
        <v>31</v>
      </c>
      <c r="P2341">
        <v>3690369</v>
      </c>
      <c r="Q2341" t="s">
        <v>488</v>
      </c>
      <c r="R2341">
        <v>2517.71</v>
      </c>
      <c r="S2341">
        <v>0</v>
      </c>
      <c r="T2341">
        <v>0</v>
      </c>
      <c r="U2341">
        <v>0</v>
      </c>
      <c r="V2341">
        <v>148.26</v>
      </c>
      <c r="W2341">
        <v>0</v>
      </c>
      <c r="X2341">
        <v>0</v>
      </c>
      <c r="Y2341">
        <v>0</v>
      </c>
    </row>
    <row r="2342" spans="1:25" x14ac:dyDescent="0.3">
      <c r="A2342">
        <v>561339</v>
      </c>
      <c r="B2342" t="s">
        <v>422</v>
      </c>
      <c r="C2342" t="s">
        <v>26</v>
      </c>
      <c r="D2342">
        <v>7595</v>
      </c>
      <c r="E2342">
        <v>8149</v>
      </c>
      <c r="F2342" t="s">
        <v>52</v>
      </c>
      <c r="G2342">
        <v>4</v>
      </c>
      <c r="H2342" t="s">
        <v>35</v>
      </c>
      <c r="I2342" t="s">
        <v>29</v>
      </c>
      <c r="J2342">
        <v>72507</v>
      </c>
      <c r="K2342" t="s">
        <v>423</v>
      </c>
      <c r="L2342">
        <v>72480</v>
      </c>
      <c r="M2342" t="s">
        <v>130</v>
      </c>
      <c r="N2342" t="s">
        <v>55</v>
      </c>
      <c r="O2342" t="s">
        <v>43</v>
      </c>
      <c r="P2342">
        <v>3428968</v>
      </c>
      <c r="Q2342" t="s">
        <v>191</v>
      </c>
      <c r="R2342">
        <v>28151.56</v>
      </c>
      <c r="S2342">
        <v>28151.56</v>
      </c>
      <c r="T2342">
        <v>0</v>
      </c>
      <c r="U2342">
        <v>0</v>
      </c>
      <c r="V2342">
        <v>1786.76</v>
      </c>
      <c r="W2342">
        <v>1786.76</v>
      </c>
      <c r="X2342">
        <v>0</v>
      </c>
      <c r="Y2342">
        <v>0</v>
      </c>
    </row>
    <row r="2343" spans="1:25" x14ac:dyDescent="0.3">
      <c r="A2343">
        <v>715882</v>
      </c>
      <c r="B2343" t="s">
        <v>413</v>
      </c>
      <c r="C2343" t="s">
        <v>26</v>
      </c>
      <c r="D2343">
        <v>7992</v>
      </c>
      <c r="E2343">
        <v>8149</v>
      </c>
      <c r="F2343" t="s">
        <v>209</v>
      </c>
      <c r="G2343">
        <v>3</v>
      </c>
      <c r="H2343" t="s">
        <v>53</v>
      </c>
      <c r="I2343" t="s">
        <v>29</v>
      </c>
      <c r="J2343">
        <v>40550</v>
      </c>
      <c r="K2343" t="s">
        <v>210</v>
      </c>
      <c r="L2343">
        <v>40550</v>
      </c>
      <c r="M2343" t="s">
        <v>210</v>
      </c>
      <c r="N2343" t="s">
        <v>211</v>
      </c>
      <c r="O2343" t="s">
        <v>43</v>
      </c>
      <c r="P2343">
        <v>1536903</v>
      </c>
      <c r="Q2343" t="s">
        <v>902</v>
      </c>
      <c r="R2343">
        <v>0</v>
      </c>
      <c r="S2343">
        <v>0</v>
      </c>
      <c r="T2343">
        <v>0</v>
      </c>
      <c r="U2343">
        <v>4377.76</v>
      </c>
      <c r="V2343">
        <v>0</v>
      </c>
      <c r="W2343">
        <v>0</v>
      </c>
      <c r="X2343">
        <v>0</v>
      </c>
      <c r="Y2343">
        <v>115.2</v>
      </c>
    </row>
    <row r="2344" spans="1:25" x14ac:dyDescent="0.3">
      <c r="A2344">
        <v>248350</v>
      </c>
      <c r="B2344" t="s">
        <v>151</v>
      </c>
      <c r="C2344" t="s">
        <v>26</v>
      </c>
      <c r="D2344">
        <v>7003</v>
      </c>
      <c r="E2344">
        <v>8148</v>
      </c>
      <c r="F2344" t="s">
        <v>152</v>
      </c>
      <c r="G2344">
        <v>3</v>
      </c>
      <c r="H2344" t="s">
        <v>53</v>
      </c>
      <c r="I2344" t="s">
        <v>36</v>
      </c>
      <c r="J2344">
        <v>40461</v>
      </c>
      <c r="K2344" t="s">
        <v>37</v>
      </c>
      <c r="L2344">
        <v>40461</v>
      </c>
      <c r="M2344" t="s">
        <v>37</v>
      </c>
      <c r="N2344" t="s">
        <v>153</v>
      </c>
      <c r="O2344" t="s">
        <v>31</v>
      </c>
      <c r="P2344">
        <v>3486016</v>
      </c>
      <c r="Q2344" t="s">
        <v>311</v>
      </c>
      <c r="R2344">
        <v>31808.5</v>
      </c>
      <c r="S2344">
        <v>31808.5</v>
      </c>
      <c r="T2344">
        <v>0</v>
      </c>
      <c r="U2344">
        <v>0</v>
      </c>
      <c r="V2344">
        <v>44.16</v>
      </c>
      <c r="W2344">
        <v>44.16</v>
      </c>
      <c r="X2344">
        <v>0</v>
      </c>
      <c r="Y2344">
        <v>0</v>
      </c>
    </row>
    <row r="2345" spans="1:25" x14ac:dyDescent="0.3">
      <c r="A2345">
        <v>638527</v>
      </c>
      <c r="B2345" t="s">
        <v>388</v>
      </c>
      <c r="C2345" t="s">
        <v>26</v>
      </c>
      <c r="D2345">
        <v>7003</v>
      </c>
      <c r="E2345">
        <v>8148</v>
      </c>
      <c r="F2345" t="s">
        <v>152</v>
      </c>
      <c r="G2345">
        <v>4</v>
      </c>
      <c r="H2345" t="s">
        <v>35</v>
      </c>
      <c r="I2345" t="s">
        <v>36</v>
      </c>
      <c r="J2345">
        <v>40461</v>
      </c>
      <c r="K2345" t="s">
        <v>37</v>
      </c>
      <c r="L2345">
        <v>40461</v>
      </c>
      <c r="M2345" t="s">
        <v>37</v>
      </c>
      <c r="N2345" t="s">
        <v>153</v>
      </c>
      <c r="O2345" t="s">
        <v>31</v>
      </c>
      <c r="P2345">
        <v>2292423</v>
      </c>
      <c r="Q2345" t="s">
        <v>64</v>
      </c>
      <c r="R2345">
        <v>540.35</v>
      </c>
      <c r="S2345">
        <v>0</v>
      </c>
      <c r="T2345">
        <v>0</v>
      </c>
      <c r="U2345">
        <v>0</v>
      </c>
      <c r="V2345">
        <v>24.14</v>
      </c>
      <c r="W2345">
        <v>0</v>
      </c>
      <c r="X2345">
        <v>0</v>
      </c>
      <c r="Y2345">
        <v>0</v>
      </c>
    </row>
    <row r="2346" spans="1:25" x14ac:dyDescent="0.3">
      <c r="A2346">
        <v>185801</v>
      </c>
      <c r="B2346" t="s">
        <v>887</v>
      </c>
      <c r="C2346" t="s">
        <v>26</v>
      </c>
      <c r="D2346">
        <v>837</v>
      </c>
      <c r="E2346">
        <v>8149</v>
      </c>
      <c r="F2346" t="s">
        <v>888</v>
      </c>
      <c r="G2346">
        <v>2</v>
      </c>
      <c r="H2346" t="s">
        <v>28</v>
      </c>
      <c r="I2346" t="s">
        <v>29</v>
      </c>
      <c r="J2346">
        <v>40848</v>
      </c>
      <c r="K2346" t="s">
        <v>42</v>
      </c>
      <c r="L2346">
        <v>40848</v>
      </c>
      <c r="M2346" t="s">
        <v>42</v>
      </c>
      <c r="N2346">
        <v>0</v>
      </c>
      <c r="O2346" t="s">
        <v>43</v>
      </c>
      <c r="P2346">
        <v>3676434</v>
      </c>
      <c r="Q2346" t="s">
        <v>286</v>
      </c>
      <c r="R2346">
        <v>97475.7</v>
      </c>
      <c r="S2346">
        <v>0</v>
      </c>
      <c r="T2346">
        <v>0</v>
      </c>
      <c r="U2346">
        <v>0</v>
      </c>
      <c r="V2346">
        <v>2126.75</v>
      </c>
      <c r="W2346">
        <v>0</v>
      </c>
      <c r="X2346">
        <v>0</v>
      </c>
      <c r="Y2346">
        <v>0</v>
      </c>
    </row>
    <row r="2347" spans="1:25" x14ac:dyDescent="0.3">
      <c r="A2347">
        <v>457282</v>
      </c>
      <c r="B2347" t="s">
        <v>1605</v>
      </c>
      <c r="C2347" t="s">
        <v>26</v>
      </c>
      <c r="D2347">
        <v>7989</v>
      </c>
      <c r="E2347">
        <v>8149</v>
      </c>
      <c r="F2347" t="s">
        <v>1606</v>
      </c>
      <c r="G2347">
        <v>2</v>
      </c>
      <c r="H2347" t="s">
        <v>28</v>
      </c>
      <c r="I2347" t="s">
        <v>761</v>
      </c>
      <c r="J2347">
        <v>35000</v>
      </c>
      <c r="K2347" t="s">
        <v>762</v>
      </c>
      <c r="L2347">
        <v>35000</v>
      </c>
      <c r="M2347" t="s">
        <v>762</v>
      </c>
      <c r="N2347">
        <v>0</v>
      </c>
      <c r="O2347" t="s">
        <v>31</v>
      </c>
      <c r="P2347">
        <v>3782646</v>
      </c>
      <c r="Q2347" t="s">
        <v>300</v>
      </c>
      <c r="R2347">
        <v>50661.599999999999</v>
      </c>
      <c r="S2347">
        <v>0</v>
      </c>
      <c r="T2347">
        <v>0</v>
      </c>
      <c r="U2347">
        <v>0</v>
      </c>
      <c r="V2347">
        <v>1513.13</v>
      </c>
      <c r="W2347">
        <v>0</v>
      </c>
      <c r="X2347">
        <v>0</v>
      </c>
      <c r="Y2347">
        <v>0</v>
      </c>
    </row>
    <row r="2348" spans="1:25" x14ac:dyDescent="0.3">
      <c r="A2348">
        <v>407276</v>
      </c>
      <c r="B2348" t="s">
        <v>1607</v>
      </c>
      <c r="C2348" t="s">
        <v>26</v>
      </c>
      <c r="D2348">
        <v>7994</v>
      </c>
      <c r="E2348">
        <v>8149</v>
      </c>
      <c r="F2348" t="s">
        <v>1372</v>
      </c>
      <c r="G2348">
        <v>2</v>
      </c>
      <c r="H2348" t="s">
        <v>28</v>
      </c>
      <c r="I2348" t="s">
        <v>29</v>
      </c>
      <c r="J2348">
        <v>72778</v>
      </c>
      <c r="K2348" t="s">
        <v>420</v>
      </c>
      <c r="L2348">
        <v>72778</v>
      </c>
      <c r="M2348" t="s">
        <v>420</v>
      </c>
      <c r="N2348">
        <v>0</v>
      </c>
      <c r="O2348" t="s">
        <v>43</v>
      </c>
      <c r="P2348">
        <v>2390227</v>
      </c>
      <c r="Q2348" t="s">
        <v>421</v>
      </c>
      <c r="R2348">
        <v>21017.72</v>
      </c>
      <c r="S2348">
        <v>0</v>
      </c>
      <c r="T2348">
        <v>0</v>
      </c>
      <c r="U2348">
        <v>0</v>
      </c>
      <c r="V2348">
        <v>1896.35</v>
      </c>
      <c r="W2348">
        <v>0</v>
      </c>
      <c r="X2348">
        <v>0</v>
      </c>
      <c r="Y2348">
        <v>0</v>
      </c>
    </row>
    <row r="2349" spans="1:25" x14ac:dyDescent="0.3">
      <c r="A2349">
        <v>902062</v>
      </c>
      <c r="B2349" t="s">
        <v>267</v>
      </c>
      <c r="C2349" t="s">
        <v>26</v>
      </c>
      <c r="D2349">
        <v>538</v>
      </c>
      <c r="E2349">
        <v>8149</v>
      </c>
      <c r="F2349" t="s">
        <v>268</v>
      </c>
      <c r="G2349">
        <v>2</v>
      </c>
      <c r="H2349" t="s">
        <v>28</v>
      </c>
      <c r="I2349" t="s">
        <v>36</v>
      </c>
      <c r="J2349">
        <v>72823</v>
      </c>
      <c r="K2349" t="s">
        <v>269</v>
      </c>
      <c r="L2349">
        <v>72823</v>
      </c>
      <c r="M2349" t="s">
        <v>269</v>
      </c>
      <c r="N2349">
        <v>0</v>
      </c>
      <c r="O2349" t="s">
        <v>69</v>
      </c>
      <c r="P2349">
        <v>3915105</v>
      </c>
      <c r="Q2349" t="s">
        <v>121</v>
      </c>
      <c r="R2349">
        <v>10462.200000000001</v>
      </c>
      <c r="S2349">
        <v>10462.200000000001</v>
      </c>
      <c r="T2349">
        <v>0</v>
      </c>
      <c r="U2349">
        <v>0</v>
      </c>
      <c r="V2349">
        <v>1160.97</v>
      </c>
      <c r="W2349">
        <v>1160.97</v>
      </c>
      <c r="X2349">
        <v>0</v>
      </c>
      <c r="Y2349">
        <v>0</v>
      </c>
    </row>
    <row r="2350" spans="1:25" x14ac:dyDescent="0.3">
      <c r="A2350">
        <v>442984</v>
      </c>
      <c r="B2350" t="s">
        <v>202</v>
      </c>
      <c r="C2350" t="s">
        <v>26</v>
      </c>
      <c r="D2350">
        <v>7003</v>
      </c>
      <c r="E2350">
        <v>8148</v>
      </c>
      <c r="F2350" t="s">
        <v>203</v>
      </c>
      <c r="G2350">
        <v>2</v>
      </c>
      <c r="H2350" t="s">
        <v>28</v>
      </c>
      <c r="I2350" t="s">
        <v>36</v>
      </c>
      <c r="J2350">
        <v>40461</v>
      </c>
      <c r="K2350" t="s">
        <v>37</v>
      </c>
      <c r="L2350">
        <v>40461</v>
      </c>
      <c r="M2350" t="s">
        <v>37</v>
      </c>
      <c r="N2350">
        <v>0</v>
      </c>
      <c r="O2350" t="s">
        <v>31</v>
      </c>
      <c r="P2350">
        <v>1518729</v>
      </c>
      <c r="Q2350" t="s">
        <v>1124</v>
      </c>
      <c r="R2350">
        <v>15007.44</v>
      </c>
      <c r="S2350">
        <v>0</v>
      </c>
      <c r="T2350">
        <v>0</v>
      </c>
      <c r="U2350">
        <v>0</v>
      </c>
      <c r="V2350">
        <v>406.93</v>
      </c>
      <c r="W2350">
        <v>0</v>
      </c>
      <c r="X2350">
        <v>0</v>
      </c>
      <c r="Y2350">
        <v>0</v>
      </c>
    </row>
    <row r="2351" spans="1:25" x14ac:dyDescent="0.3">
      <c r="A2351">
        <v>391502</v>
      </c>
      <c r="B2351" t="s">
        <v>1608</v>
      </c>
      <c r="C2351" t="s">
        <v>26</v>
      </c>
      <c r="D2351">
        <v>7992</v>
      </c>
      <c r="E2351">
        <v>8149</v>
      </c>
      <c r="F2351" t="s">
        <v>1609</v>
      </c>
      <c r="G2351">
        <v>2</v>
      </c>
      <c r="H2351" t="s">
        <v>28</v>
      </c>
      <c r="I2351" t="s">
        <v>223</v>
      </c>
      <c r="J2351">
        <v>755</v>
      </c>
      <c r="K2351" t="s">
        <v>224</v>
      </c>
      <c r="L2351">
        <v>755</v>
      </c>
      <c r="M2351" t="s">
        <v>224</v>
      </c>
      <c r="N2351">
        <v>0</v>
      </c>
      <c r="O2351" t="s">
        <v>69</v>
      </c>
      <c r="P2351">
        <v>2675130</v>
      </c>
      <c r="Q2351" t="s">
        <v>322</v>
      </c>
      <c r="R2351">
        <v>21840</v>
      </c>
      <c r="S2351">
        <v>0</v>
      </c>
      <c r="T2351">
        <v>0</v>
      </c>
      <c r="U2351">
        <v>0</v>
      </c>
      <c r="V2351">
        <v>1355.48</v>
      </c>
      <c r="W2351">
        <v>0</v>
      </c>
      <c r="X2351">
        <v>0</v>
      </c>
      <c r="Y2351">
        <v>0</v>
      </c>
    </row>
    <row r="2352" spans="1:25" x14ac:dyDescent="0.3">
      <c r="A2352">
        <v>339725</v>
      </c>
      <c r="B2352" t="s">
        <v>343</v>
      </c>
      <c r="C2352" t="s">
        <v>26</v>
      </c>
      <c r="D2352">
        <v>7994</v>
      </c>
      <c r="E2352">
        <v>8173</v>
      </c>
      <c r="F2352" t="s">
        <v>344</v>
      </c>
      <c r="G2352">
        <v>4</v>
      </c>
      <c r="H2352" t="s">
        <v>35</v>
      </c>
      <c r="I2352" t="s">
        <v>36</v>
      </c>
      <c r="J2352">
        <v>72859</v>
      </c>
      <c r="K2352" t="s">
        <v>164</v>
      </c>
      <c r="L2352">
        <v>72859</v>
      </c>
      <c r="M2352" t="s">
        <v>164</v>
      </c>
      <c r="N2352" t="s">
        <v>165</v>
      </c>
      <c r="O2352" t="s">
        <v>43</v>
      </c>
      <c r="P2352">
        <v>3784683</v>
      </c>
      <c r="Q2352" t="s">
        <v>149</v>
      </c>
      <c r="R2352">
        <v>7101.62</v>
      </c>
      <c r="S2352">
        <v>0</v>
      </c>
      <c r="T2352">
        <v>0</v>
      </c>
      <c r="U2352">
        <v>0</v>
      </c>
      <c r="V2352">
        <v>419.51</v>
      </c>
      <c r="W2352">
        <v>0</v>
      </c>
      <c r="X2352">
        <v>0</v>
      </c>
      <c r="Y2352">
        <v>0</v>
      </c>
    </row>
    <row r="2353" spans="1:25" x14ac:dyDescent="0.3">
      <c r="A2353">
        <v>311029</v>
      </c>
      <c r="B2353" t="s">
        <v>752</v>
      </c>
      <c r="C2353" t="s">
        <v>26</v>
      </c>
      <c r="D2353">
        <v>7003</v>
      </c>
      <c r="E2353">
        <v>8148</v>
      </c>
      <c r="F2353" t="s">
        <v>648</v>
      </c>
      <c r="G2353">
        <v>4</v>
      </c>
      <c r="H2353" t="s">
        <v>35</v>
      </c>
      <c r="I2353" t="s">
        <v>36</v>
      </c>
      <c r="J2353">
        <v>40461</v>
      </c>
      <c r="K2353" t="s">
        <v>37</v>
      </c>
      <c r="L2353">
        <v>40461</v>
      </c>
      <c r="M2353" t="s">
        <v>37</v>
      </c>
      <c r="N2353" t="s">
        <v>649</v>
      </c>
      <c r="O2353" t="s">
        <v>31</v>
      </c>
      <c r="P2353">
        <v>2322253</v>
      </c>
      <c r="Q2353" t="s">
        <v>238</v>
      </c>
      <c r="R2353">
        <v>1596.8</v>
      </c>
      <c r="S2353">
        <v>0</v>
      </c>
      <c r="T2353">
        <v>0</v>
      </c>
      <c r="U2353">
        <v>0</v>
      </c>
      <c r="V2353">
        <v>54.14</v>
      </c>
      <c r="W2353">
        <v>0</v>
      </c>
      <c r="X2353">
        <v>0</v>
      </c>
      <c r="Y2353">
        <v>0</v>
      </c>
    </row>
    <row r="2354" spans="1:25" x14ac:dyDescent="0.3">
      <c r="A2354">
        <v>259352</v>
      </c>
      <c r="B2354" t="s">
        <v>287</v>
      </c>
      <c r="C2354" t="s">
        <v>26</v>
      </c>
      <c r="D2354">
        <v>7003</v>
      </c>
      <c r="E2354">
        <v>8148</v>
      </c>
      <c r="F2354" t="s">
        <v>288</v>
      </c>
      <c r="G2354">
        <v>2</v>
      </c>
      <c r="H2354" t="s">
        <v>28</v>
      </c>
      <c r="I2354" t="s">
        <v>36</v>
      </c>
      <c r="J2354">
        <v>40461</v>
      </c>
      <c r="K2354" t="s">
        <v>37</v>
      </c>
      <c r="L2354">
        <v>40461</v>
      </c>
      <c r="M2354" t="s">
        <v>37</v>
      </c>
      <c r="N2354">
        <v>0</v>
      </c>
      <c r="O2354" t="s">
        <v>31</v>
      </c>
      <c r="P2354">
        <v>3224581</v>
      </c>
      <c r="Q2354" t="s">
        <v>246</v>
      </c>
      <c r="R2354">
        <v>96.71</v>
      </c>
      <c r="S2354">
        <v>96.71</v>
      </c>
      <c r="T2354">
        <v>0</v>
      </c>
      <c r="U2354">
        <v>0</v>
      </c>
      <c r="V2354">
        <v>17.329999999999998</v>
      </c>
      <c r="W2354">
        <v>17.329999999999998</v>
      </c>
      <c r="X2354">
        <v>0</v>
      </c>
      <c r="Y2354">
        <v>0</v>
      </c>
    </row>
    <row r="2355" spans="1:25" x14ac:dyDescent="0.3">
      <c r="A2355">
        <v>721786</v>
      </c>
      <c r="B2355" t="s">
        <v>279</v>
      </c>
      <c r="C2355" t="s">
        <v>26</v>
      </c>
      <c r="D2355">
        <v>7003</v>
      </c>
      <c r="E2355">
        <v>8148</v>
      </c>
      <c r="F2355" t="s">
        <v>280</v>
      </c>
      <c r="G2355">
        <v>4</v>
      </c>
      <c r="H2355" t="s">
        <v>35</v>
      </c>
      <c r="I2355" t="s">
        <v>36</v>
      </c>
      <c r="J2355">
        <v>40461</v>
      </c>
      <c r="K2355" t="s">
        <v>37</v>
      </c>
      <c r="L2355">
        <v>40461</v>
      </c>
      <c r="M2355" t="s">
        <v>37</v>
      </c>
      <c r="N2355" t="s">
        <v>281</v>
      </c>
      <c r="O2355" t="s">
        <v>31</v>
      </c>
      <c r="P2355">
        <v>3746989</v>
      </c>
      <c r="Q2355" t="s">
        <v>122</v>
      </c>
      <c r="R2355">
        <v>767339.47</v>
      </c>
      <c r="S2355">
        <v>240002.44</v>
      </c>
      <c r="T2355">
        <v>0</v>
      </c>
      <c r="U2355">
        <v>0</v>
      </c>
      <c r="V2355">
        <v>20817.22</v>
      </c>
      <c r="W2355">
        <v>5697</v>
      </c>
      <c r="X2355">
        <v>0</v>
      </c>
      <c r="Y2355">
        <v>0</v>
      </c>
    </row>
    <row r="2356" spans="1:25" x14ac:dyDescent="0.3">
      <c r="A2356">
        <v>721786</v>
      </c>
      <c r="B2356" t="s">
        <v>279</v>
      </c>
      <c r="C2356" t="s">
        <v>26</v>
      </c>
      <c r="D2356">
        <v>7003</v>
      </c>
      <c r="E2356">
        <v>8148</v>
      </c>
      <c r="F2356" t="s">
        <v>280</v>
      </c>
      <c r="G2356">
        <v>4</v>
      </c>
      <c r="H2356" t="s">
        <v>35</v>
      </c>
      <c r="I2356" t="s">
        <v>36</v>
      </c>
      <c r="J2356">
        <v>40461</v>
      </c>
      <c r="K2356" t="s">
        <v>37</v>
      </c>
      <c r="L2356">
        <v>40461</v>
      </c>
      <c r="M2356" t="s">
        <v>37</v>
      </c>
      <c r="N2356" t="s">
        <v>281</v>
      </c>
      <c r="O2356" t="s">
        <v>31</v>
      </c>
      <c r="P2356">
        <v>3430337</v>
      </c>
      <c r="Q2356" t="s">
        <v>101</v>
      </c>
      <c r="R2356">
        <v>135736.24</v>
      </c>
      <c r="S2356">
        <v>45099.53</v>
      </c>
      <c r="T2356">
        <v>0</v>
      </c>
      <c r="U2356">
        <v>0</v>
      </c>
      <c r="V2356">
        <v>13193.64</v>
      </c>
      <c r="W2356">
        <v>4278.05</v>
      </c>
      <c r="X2356">
        <v>0</v>
      </c>
      <c r="Y2356">
        <v>0</v>
      </c>
    </row>
    <row r="2357" spans="1:25" x14ac:dyDescent="0.3">
      <c r="A2357">
        <v>235625</v>
      </c>
      <c r="B2357" t="s">
        <v>1344</v>
      </c>
      <c r="C2357" t="s">
        <v>26</v>
      </c>
      <c r="D2357">
        <v>814</v>
      </c>
      <c r="E2357">
        <v>8149</v>
      </c>
      <c r="F2357" t="s">
        <v>1221</v>
      </c>
      <c r="G2357">
        <v>3</v>
      </c>
      <c r="H2357" t="s">
        <v>53</v>
      </c>
      <c r="I2357" t="s">
        <v>29</v>
      </c>
      <c r="J2357">
        <v>40070</v>
      </c>
      <c r="K2357" t="s">
        <v>1222</v>
      </c>
      <c r="L2357">
        <v>40070</v>
      </c>
      <c r="M2357" t="s">
        <v>1222</v>
      </c>
      <c r="N2357" t="s">
        <v>1223</v>
      </c>
      <c r="O2357" t="s">
        <v>43</v>
      </c>
      <c r="P2357">
        <v>3723343</v>
      </c>
      <c r="Q2357" t="s">
        <v>1127</v>
      </c>
      <c r="R2357">
        <v>865265.32</v>
      </c>
      <c r="S2357">
        <v>194529.08</v>
      </c>
      <c r="T2357">
        <v>0</v>
      </c>
      <c r="U2357">
        <v>41310.379999999997</v>
      </c>
      <c r="V2357">
        <v>57898.16</v>
      </c>
      <c r="W2357">
        <v>13293.28</v>
      </c>
      <c r="X2357">
        <v>0</v>
      </c>
      <c r="Y2357">
        <v>1588.86</v>
      </c>
    </row>
    <row r="2358" spans="1:25" x14ac:dyDescent="0.3">
      <c r="A2358">
        <v>863417</v>
      </c>
      <c r="B2358" t="s">
        <v>481</v>
      </c>
      <c r="C2358" t="s">
        <v>26</v>
      </c>
      <c r="D2358">
        <v>7003</v>
      </c>
      <c r="E2358">
        <v>8148</v>
      </c>
      <c r="F2358" t="s">
        <v>482</v>
      </c>
      <c r="G2358">
        <v>4</v>
      </c>
      <c r="H2358" t="s">
        <v>35</v>
      </c>
      <c r="I2358" t="s">
        <v>36</v>
      </c>
      <c r="J2358">
        <v>40461</v>
      </c>
      <c r="K2358" t="s">
        <v>37</v>
      </c>
      <c r="L2358">
        <v>40461</v>
      </c>
      <c r="M2358" t="s">
        <v>37</v>
      </c>
      <c r="N2358" t="s">
        <v>483</v>
      </c>
      <c r="O2358" t="s">
        <v>31</v>
      </c>
      <c r="P2358">
        <v>3280971</v>
      </c>
      <c r="Q2358" t="s">
        <v>75</v>
      </c>
      <c r="R2358">
        <v>3681.67</v>
      </c>
      <c r="S2358">
        <v>1230.3900000000001</v>
      </c>
      <c r="T2358">
        <v>0</v>
      </c>
      <c r="U2358">
        <v>0</v>
      </c>
      <c r="V2358">
        <v>100.63</v>
      </c>
      <c r="W2358">
        <v>34.08</v>
      </c>
      <c r="X2358">
        <v>0</v>
      </c>
      <c r="Y2358">
        <v>0</v>
      </c>
    </row>
    <row r="2359" spans="1:25" x14ac:dyDescent="0.3">
      <c r="A2359">
        <v>442984</v>
      </c>
      <c r="B2359" t="s">
        <v>202</v>
      </c>
      <c r="C2359" t="s">
        <v>26</v>
      </c>
      <c r="D2359">
        <v>7003</v>
      </c>
      <c r="E2359">
        <v>8148</v>
      </c>
      <c r="F2359" t="s">
        <v>203</v>
      </c>
      <c r="G2359">
        <v>2</v>
      </c>
      <c r="H2359" t="s">
        <v>28</v>
      </c>
      <c r="I2359" t="s">
        <v>36</v>
      </c>
      <c r="J2359">
        <v>40461</v>
      </c>
      <c r="K2359" t="s">
        <v>37</v>
      </c>
      <c r="L2359">
        <v>40461</v>
      </c>
      <c r="M2359" t="s">
        <v>37</v>
      </c>
      <c r="N2359">
        <v>0</v>
      </c>
      <c r="O2359" t="s">
        <v>31</v>
      </c>
      <c r="P2359">
        <v>3465937</v>
      </c>
      <c r="Q2359" t="s">
        <v>124</v>
      </c>
      <c r="R2359">
        <v>15605.64</v>
      </c>
      <c r="S2359">
        <v>2564.4</v>
      </c>
      <c r="T2359">
        <v>0</v>
      </c>
      <c r="U2359">
        <v>0</v>
      </c>
      <c r="V2359">
        <v>244.11</v>
      </c>
      <c r="W2359">
        <v>30.01</v>
      </c>
      <c r="X2359">
        <v>0</v>
      </c>
      <c r="Y2359">
        <v>0</v>
      </c>
    </row>
    <row r="2360" spans="1:25" x14ac:dyDescent="0.3">
      <c r="A2360">
        <v>981080</v>
      </c>
      <c r="B2360" t="s">
        <v>600</v>
      </c>
      <c r="C2360" t="s">
        <v>26</v>
      </c>
      <c r="D2360">
        <v>7001</v>
      </c>
      <c r="E2360">
        <v>8149</v>
      </c>
      <c r="F2360" t="s">
        <v>601</v>
      </c>
      <c r="G2360">
        <v>4</v>
      </c>
      <c r="H2360" t="s">
        <v>35</v>
      </c>
      <c r="I2360" t="s">
        <v>29</v>
      </c>
      <c r="J2360">
        <v>72706</v>
      </c>
      <c r="K2360" t="s">
        <v>308</v>
      </c>
      <c r="L2360">
        <v>72706</v>
      </c>
      <c r="M2360" t="s">
        <v>308</v>
      </c>
      <c r="N2360" t="s">
        <v>309</v>
      </c>
      <c r="O2360" t="s">
        <v>43</v>
      </c>
      <c r="P2360">
        <v>3908944</v>
      </c>
      <c r="Q2360" t="s">
        <v>790</v>
      </c>
      <c r="R2360">
        <v>15194.4</v>
      </c>
      <c r="S2360">
        <v>2125.23</v>
      </c>
      <c r="T2360">
        <v>0</v>
      </c>
      <c r="U2360">
        <v>2283.04</v>
      </c>
      <c r="V2360">
        <v>1053.69</v>
      </c>
      <c r="W2360">
        <v>121.97</v>
      </c>
      <c r="X2360">
        <v>0</v>
      </c>
      <c r="Y2360">
        <v>153.81</v>
      </c>
    </row>
    <row r="2361" spans="1:25" x14ac:dyDescent="0.3">
      <c r="A2361">
        <v>76006</v>
      </c>
      <c r="B2361" t="s">
        <v>397</v>
      </c>
      <c r="C2361" t="s">
        <v>26</v>
      </c>
      <c r="D2361">
        <v>7994</v>
      </c>
      <c r="E2361">
        <v>8149</v>
      </c>
      <c r="F2361" t="s">
        <v>52</v>
      </c>
      <c r="G2361">
        <v>4</v>
      </c>
      <c r="H2361" t="s">
        <v>35</v>
      </c>
      <c r="I2361" t="s">
        <v>36</v>
      </c>
      <c r="J2361">
        <v>40263</v>
      </c>
      <c r="K2361" t="s">
        <v>398</v>
      </c>
      <c r="L2361">
        <v>40263</v>
      </c>
      <c r="M2361" t="s">
        <v>398</v>
      </c>
      <c r="N2361" t="s">
        <v>55</v>
      </c>
      <c r="O2361" t="s">
        <v>43</v>
      </c>
      <c r="P2361">
        <v>1690064</v>
      </c>
      <c r="Q2361" t="s">
        <v>943</v>
      </c>
      <c r="R2361">
        <v>50501.31</v>
      </c>
      <c r="S2361">
        <v>12953</v>
      </c>
      <c r="T2361">
        <v>0</v>
      </c>
      <c r="U2361">
        <v>0</v>
      </c>
      <c r="V2361">
        <v>4093.7</v>
      </c>
      <c r="W2361">
        <v>983.42</v>
      </c>
      <c r="X2361">
        <v>0</v>
      </c>
      <c r="Y2361">
        <v>0</v>
      </c>
    </row>
    <row r="2362" spans="1:25" x14ac:dyDescent="0.3">
      <c r="A2362">
        <v>950067</v>
      </c>
      <c r="B2362" t="s">
        <v>175</v>
      </c>
      <c r="C2362" t="s">
        <v>26</v>
      </c>
      <c r="D2362">
        <v>7001</v>
      </c>
      <c r="E2362">
        <v>8149</v>
      </c>
      <c r="F2362" t="s">
        <v>176</v>
      </c>
      <c r="G2362">
        <v>4</v>
      </c>
      <c r="H2362" t="s">
        <v>35</v>
      </c>
      <c r="I2362" t="s">
        <v>29</v>
      </c>
      <c r="J2362">
        <v>40083</v>
      </c>
      <c r="K2362" t="s">
        <v>177</v>
      </c>
      <c r="L2362">
        <v>40083</v>
      </c>
      <c r="M2362" t="s">
        <v>177</v>
      </c>
      <c r="N2362" t="s">
        <v>178</v>
      </c>
      <c r="O2362" t="s">
        <v>43</v>
      </c>
      <c r="P2362">
        <v>3700135</v>
      </c>
      <c r="Q2362" t="s">
        <v>1018</v>
      </c>
      <c r="R2362">
        <v>25368.240000000002</v>
      </c>
      <c r="S2362">
        <v>0</v>
      </c>
      <c r="T2362">
        <v>0</v>
      </c>
      <c r="U2362">
        <v>12705.72</v>
      </c>
      <c r="V2362">
        <v>1755.86</v>
      </c>
      <c r="W2362">
        <v>0</v>
      </c>
      <c r="X2362">
        <v>0</v>
      </c>
      <c r="Y2362">
        <v>488.68</v>
      </c>
    </row>
    <row r="2363" spans="1:25" x14ac:dyDescent="0.3">
      <c r="A2363">
        <v>870904</v>
      </c>
      <c r="B2363" t="s">
        <v>108</v>
      </c>
      <c r="C2363" t="s">
        <v>26</v>
      </c>
      <c r="D2363">
        <v>7995</v>
      </c>
      <c r="E2363">
        <v>8113</v>
      </c>
      <c r="F2363" t="s">
        <v>109</v>
      </c>
      <c r="G2363">
        <v>4</v>
      </c>
      <c r="H2363" t="s">
        <v>35</v>
      </c>
      <c r="I2363" t="s">
        <v>36</v>
      </c>
      <c r="J2363">
        <v>40558</v>
      </c>
      <c r="K2363" t="s">
        <v>73</v>
      </c>
      <c r="L2363">
        <v>40558</v>
      </c>
      <c r="M2363" t="s">
        <v>73</v>
      </c>
      <c r="N2363" t="s">
        <v>110</v>
      </c>
      <c r="O2363" t="s">
        <v>69</v>
      </c>
      <c r="P2363">
        <v>3498094</v>
      </c>
      <c r="Q2363" t="s">
        <v>638</v>
      </c>
      <c r="R2363">
        <v>44720.73</v>
      </c>
      <c r="S2363">
        <v>0</v>
      </c>
      <c r="T2363">
        <v>0</v>
      </c>
      <c r="U2363">
        <v>0</v>
      </c>
      <c r="V2363">
        <v>1394.2</v>
      </c>
      <c r="W2363">
        <v>0</v>
      </c>
      <c r="X2363">
        <v>0</v>
      </c>
      <c r="Y2363">
        <v>0</v>
      </c>
    </row>
    <row r="2364" spans="1:25" x14ac:dyDescent="0.3">
      <c r="A2364">
        <v>183664</v>
      </c>
      <c r="B2364" t="s">
        <v>118</v>
      </c>
      <c r="C2364" t="s">
        <v>26</v>
      </c>
      <c r="D2364">
        <v>1075</v>
      </c>
      <c r="E2364">
        <v>8149</v>
      </c>
      <c r="F2364" t="s">
        <v>119</v>
      </c>
      <c r="G2364">
        <v>3</v>
      </c>
      <c r="H2364" t="s">
        <v>53</v>
      </c>
      <c r="I2364" t="s">
        <v>29</v>
      </c>
      <c r="J2364">
        <v>21373</v>
      </c>
      <c r="K2364" t="s">
        <v>30</v>
      </c>
      <c r="L2364">
        <v>21373</v>
      </c>
      <c r="M2364" t="s">
        <v>30</v>
      </c>
      <c r="N2364" t="s">
        <v>120</v>
      </c>
      <c r="O2364" t="s">
        <v>31</v>
      </c>
      <c r="P2364">
        <v>2630366</v>
      </c>
      <c r="Q2364" t="s">
        <v>1217</v>
      </c>
      <c r="R2364">
        <v>5147</v>
      </c>
      <c r="S2364">
        <v>0</v>
      </c>
      <c r="T2364">
        <v>-877.07</v>
      </c>
      <c r="U2364">
        <v>0</v>
      </c>
      <c r="V2364">
        <v>170.25</v>
      </c>
      <c r="W2364">
        <v>0</v>
      </c>
      <c r="X2364">
        <v>-21.63</v>
      </c>
      <c r="Y2364">
        <v>0</v>
      </c>
    </row>
    <row r="2365" spans="1:25" x14ac:dyDescent="0.3">
      <c r="A2365">
        <v>863417</v>
      </c>
      <c r="B2365" t="s">
        <v>481</v>
      </c>
      <c r="C2365" t="s">
        <v>26</v>
      </c>
      <c r="D2365">
        <v>7003</v>
      </c>
      <c r="E2365">
        <v>8148</v>
      </c>
      <c r="F2365" t="s">
        <v>482</v>
      </c>
      <c r="G2365">
        <v>4</v>
      </c>
      <c r="H2365" t="s">
        <v>35</v>
      </c>
      <c r="I2365" t="s">
        <v>36</v>
      </c>
      <c r="J2365">
        <v>40461</v>
      </c>
      <c r="K2365" t="s">
        <v>37</v>
      </c>
      <c r="L2365">
        <v>40461</v>
      </c>
      <c r="M2365" t="s">
        <v>37</v>
      </c>
      <c r="N2365" t="s">
        <v>483</v>
      </c>
      <c r="O2365" t="s">
        <v>31</v>
      </c>
      <c r="P2365">
        <v>1523828</v>
      </c>
      <c r="Q2365" t="s">
        <v>247</v>
      </c>
      <c r="R2365">
        <v>13393.34</v>
      </c>
      <c r="S2365">
        <v>2078.12</v>
      </c>
      <c r="T2365">
        <v>0</v>
      </c>
      <c r="U2365">
        <v>0</v>
      </c>
      <c r="V2365">
        <v>398.71</v>
      </c>
      <c r="W2365">
        <v>69.03</v>
      </c>
      <c r="X2365">
        <v>0</v>
      </c>
      <c r="Y2365">
        <v>0</v>
      </c>
    </row>
    <row r="2366" spans="1:25" x14ac:dyDescent="0.3">
      <c r="A2366">
        <v>870904</v>
      </c>
      <c r="B2366" t="s">
        <v>108</v>
      </c>
      <c r="C2366" t="s">
        <v>26</v>
      </c>
      <c r="D2366">
        <v>7995</v>
      </c>
      <c r="E2366">
        <v>8113</v>
      </c>
      <c r="F2366" t="s">
        <v>109</v>
      </c>
      <c r="G2366">
        <v>4</v>
      </c>
      <c r="H2366" t="s">
        <v>35</v>
      </c>
      <c r="I2366" t="s">
        <v>36</v>
      </c>
      <c r="J2366">
        <v>40558</v>
      </c>
      <c r="K2366" t="s">
        <v>73</v>
      </c>
      <c r="L2366">
        <v>40558</v>
      </c>
      <c r="M2366" t="s">
        <v>73</v>
      </c>
      <c r="N2366" t="s">
        <v>110</v>
      </c>
      <c r="O2366" t="s">
        <v>69</v>
      </c>
      <c r="P2366">
        <v>1503135</v>
      </c>
      <c r="Q2366" t="s">
        <v>609</v>
      </c>
      <c r="R2366">
        <v>149474.85</v>
      </c>
      <c r="S2366">
        <v>0</v>
      </c>
      <c r="T2366">
        <v>31624.06</v>
      </c>
      <c r="U2366">
        <v>27718.18</v>
      </c>
      <c r="V2366">
        <v>6476.64</v>
      </c>
      <c r="W2366">
        <v>0</v>
      </c>
      <c r="X2366">
        <v>1345.64</v>
      </c>
      <c r="Y2366">
        <v>0.45</v>
      </c>
    </row>
    <row r="2367" spans="1:25" x14ac:dyDescent="0.3">
      <c r="A2367">
        <v>715814</v>
      </c>
      <c r="B2367" t="s">
        <v>499</v>
      </c>
      <c r="C2367" t="s">
        <v>26</v>
      </c>
      <c r="D2367">
        <v>7992</v>
      </c>
      <c r="E2367">
        <v>8149</v>
      </c>
      <c r="F2367" t="s">
        <v>500</v>
      </c>
      <c r="G2367">
        <v>4</v>
      </c>
      <c r="H2367" t="s">
        <v>35</v>
      </c>
      <c r="I2367" t="s">
        <v>29</v>
      </c>
      <c r="J2367">
        <v>72064</v>
      </c>
      <c r="K2367" t="s">
        <v>501</v>
      </c>
      <c r="L2367">
        <v>72064</v>
      </c>
      <c r="M2367" t="s">
        <v>501</v>
      </c>
      <c r="N2367" t="s">
        <v>502</v>
      </c>
      <c r="O2367" t="s">
        <v>69</v>
      </c>
      <c r="P2367">
        <v>3945672</v>
      </c>
      <c r="Q2367" t="s">
        <v>505</v>
      </c>
      <c r="R2367">
        <v>222177.16</v>
      </c>
      <c r="S2367">
        <v>34554.5</v>
      </c>
      <c r="T2367">
        <v>0</v>
      </c>
      <c r="U2367">
        <v>0</v>
      </c>
      <c r="V2367">
        <v>9694.9599999999991</v>
      </c>
      <c r="W2367">
        <v>3222.24</v>
      </c>
      <c r="X2367">
        <v>0</v>
      </c>
      <c r="Y2367">
        <v>0</v>
      </c>
    </row>
    <row r="2368" spans="1:25" x14ac:dyDescent="0.3">
      <c r="A2368">
        <v>170651</v>
      </c>
      <c r="B2368" t="s">
        <v>1235</v>
      </c>
      <c r="C2368" t="s">
        <v>26</v>
      </c>
      <c r="D2368">
        <v>7003</v>
      </c>
      <c r="E2368">
        <v>8148</v>
      </c>
      <c r="F2368" t="s">
        <v>648</v>
      </c>
      <c r="G2368">
        <v>2</v>
      </c>
      <c r="H2368" t="s">
        <v>28</v>
      </c>
      <c r="I2368" t="s">
        <v>36</v>
      </c>
      <c r="J2368">
        <v>40461</v>
      </c>
      <c r="K2368" t="s">
        <v>37</v>
      </c>
      <c r="L2368">
        <v>40461</v>
      </c>
      <c r="M2368" t="s">
        <v>37</v>
      </c>
      <c r="N2368">
        <v>0</v>
      </c>
      <c r="O2368" t="s">
        <v>31</v>
      </c>
      <c r="P2368">
        <v>3934569</v>
      </c>
      <c r="Q2368" t="s">
        <v>1161</v>
      </c>
      <c r="R2368">
        <v>171180</v>
      </c>
      <c r="S2368">
        <v>38040</v>
      </c>
      <c r="T2368">
        <v>0</v>
      </c>
      <c r="U2368">
        <v>0</v>
      </c>
      <c r="V2368">
        <v>5191.62</v>
      </c>
      <c r="W2368">
        <v>1239.8900000000001</v>
      </c>
      <c r="X2368">
        <v>0</v>
      </c>
      <c r="Y2368">
        <v>0</v>
      </c>
    </row>
    <row r="2369" spans="1:25" x14ac:dyDescent="0.3">
      <c r="A2369">
        <v>771864</v>
      </c>
      <c r="B2369" t="s">
        <v>271</v>
      </c>
      <c r="C2369" t="s">
        <v>26</v>
      </c>
      <c r="D2369">
        <v>7997</v>
      </c>
      <c r="E2369">
        <v>8145</v>
      </c>
      <c r="F2369" t="s">
        <v>272</v>
      </c>
      <c r="G2369">
        <v>4</v>
      </c>
      <c r="H2369" t="s">
        <v>35</v>
      </c>
      <c r="I2369" t="s">
        <v>36</v>
      </c>
      <c r="J2369">
        <v>40165</v>
      </c>
      <c r="K2369" t="s">
        <v>273</v>
      </c>
      <c r="L2369">
        <v>40015</v>
      </c>
      <c r="M2369" t="s">
        <v>79</v>
      </c>
      <c r="N2369" t="s">
        <v>274</v>
      </c>
      <c r="O2369" t="s">
        <v>69</v>
      </c>
      <c r="P2369">
        <v>1526078</v>
      </c>
      <c r="Q2369" t="s">
        <v>181</v>
      </c>
      <c r="R2369">
        <v>1234.5899999999999</v>
      </c>
      <c r="S2369">
        <v>0</v>
      </c>
      <c r="T2369">
        <v>0</v>
      </c>
      <c r="U2369">
        <v>0</v>
      </c>
      <c r="V2369">
        <v>33.04</v>
      </c>
      <c r="W2369">
        <v>0</v>
      </c>
      <c r="X2369">
        <v>0</v>
      </c>
      <c r="Y2369">
        <v>0</v>
      </c>
    </row>
    <row r="2370" spans="1:25" x14ac:dyDescent="0.3">
      <c r="A2370">
        <v>877354</v>
      </c>
      <c r="B2370" t="s">
        <v>57</v>
      </c>
      <c r="C2370" t="s">
        <v>26</v>
      </c>
      <c r="D2370">
        <v>7595</v>
      </c>
      <c r="E2370">
        <v>8115</v>
      </c>
      <c r="F2370" t="s">
        <v>58</v>
      </c>
      <c r="G2370">
        <v>4</v>
      </c>
      <c r="H2370" t="s">
        <v>35</v>
      </c>
      <c r="I2370" t="s">
        <v>36</v>
      </c>
      <c r="J2370">
        <v>73354</v>
      </c>
      <c r="K2370" t="s">
        <v>59</v>
      </c>
      <c r="L2370">
        <v>73354</v>
      </c>
      <c r="M2370" t="s">
        <v>59</v>
      </c>
      <c r="N2370" t="s">
        <v>60</v>
      </c>
      <c r="O2370" t="s">
        <v>43</v>
      </c>
      <c r="P2370">
        <v>3482346</v>
      </c>
      <c r="Q2370" t="s">
        <v>637</v>
      </c>
      <c r="R2370">
        <v>31188.080000000002</v>
      </c>
      <c r="S2370">
        <v>7271.37</v>
      </c>
      <c r="T2370">
        <v>0</v>
      </c>
      <c r="U2370">
        <v>0</v>
      </c>
      <c r="V2370">
        <v>3701.75</v>
      </c>
      <c r="W2370">
        <v>825.71</v>
      </c>
      <c r="X2370">
        <v>0</v>
      </c>
      <c r="Y2370">
        <v>0</v>
      </c>
    </row>
    <row r="2371" spans="1:25" x14ac:dyDescent="0.3">
      <c r="A2371">
        <v>424039</v>
      </c>
      <c r="B2371" t="s">
        <v>378</v>
      </c>
      <c r="C2371" t="s">
        <v>26</v>
      </c>
      <c r="D2371">
        <v>7003</v>
      </c>
      <c r="E2371">
        <v>8148</v>
      </c>
      <c r="F2371" t="s">
        <v>320</v>
      </c>
      <c r="G2371">
        <v>3</v>
      </c>
      <c r="H2371" t="s">
        <v>53</v>
      </c>
      <c r="I2371" t="s">
        <v>36</v>
      </c>
      <c r="J2371">
        <v>40461</v>
      </c>
      <c r="K2371" t="s">
        <v>37</v>
      </c>
      <c r="L2371">
        <v>40461</v>
      </c>
      <c r="M2371" t="s">
        <v>37</v>
      </c>
      <c r="N2371" t="s">
        <v>321</v>
      </c>
      <c r="O2371" t="s">
        <v>31</v>
      </c>
      <c r="P2371">
        <v>3465937</v>
      </c>
      <c r="Q2371" t="s">
        <v>124</v>
      </c>
      <c r="R2371">
        <v>652.16999999999996</v>
      </c>
      <c r="S2371">
        <v>0</v>
      </c>
      <c r="T2371">
        <v>0</v>
      </c>
      <c r="U2371">
        <v>0</v>
      </c>
      <c r="V2371">
        <v>19.079999999999998</v>
      </c>
      <c r="W2371">
        <v>0</v>
      </c>
      <c r="X2371">
        <v>0</v>
      </c>
      <c r="Y2371">
        <v>0</v>
      </c>
    </row>
    <row r="2372" spans="1:25" x14ac:dyDescent="0.3">
      <c r="A2372">
        <v>668995</v>
      </c>
      <c r="B2372" t="s">
        <v>1291</v>
      </c>
      <c r="C2372" t="s">
        <v>26</v>
      </c>
      <c r="D2372">
        <v>820</v>
      </c>
      <c r="E2372">
        <v>8149</v>
      </c>
      <c r="F2372" t="s">
        <v>583</v>
      </c>
      <c r="G2372">
        <v>2</v>
      </c>
      <c r="H2372" t="s">
        <v>28</v>
      </c>
      <c r="I2372" t="s">
        <v>29</v>
      </c>
      <c r="J2372">
        <v>1147</v>
      </c>
      <c r="K2372" t="s">
        <v>584</v>
      </c>
      <c r="L2372">
        <v>1147</v>
      </c>
      <c r="M2372" t="s">
        <v>584</v>
      </c>
      <c r="N2372">
        <v>0</v>
      </c>
      <c r="O2372" t="s">
        <v>43</v>
      </c>
      <c r="P2372">
        <v>3920873</v>
      </c>
      <c r="Q2372" t="s">
        <v>179</v>
      </c>
      <c r="R2372">
        <v>159448.38</v>
      </c>
      <c r="S2372">
        <v>0</v>
      </c>
      <c r="T2372">
        <v>53374.23</v>
      </c>
      <c r="U2372">
        <v>71344</v>
      </c>
      <c r="V2372">
        <v>11978.92</v>
      </c>
      <c r="W2372">
        <v>0</v>
      </c>
      <c r="X2372">
        <v>3552.08</v>
      </c>
      <c r="Y2372">
        <v>2744</v>
      </c>
    </row>
    <row r="2373" spans="1:25" x14ac:dyDescent="0.3">
      <c r="A2373">
        <v>721786</v>
      </c>
      <c r="B2373" t="s">
        <v>279</v>
      </c>
      <c r="C2373" t="s">
        <v>26</v>
      </c>
      <c r="D2373">
        <v>7003</v>
      </c>
      <c r="E2373">
        <v>8148</v>
      </c>
      <c r="F2373" t="s">
        <v>280</v>
      </c>
      <c r="G2373">
        <v>4</v>
      </c>
      <c r="H2373" t="s">
        <v>35</v>
      </c>
      <c r="I2373" t="s">
        <v>36</v>
      </c>
      <c r="J2373">
        <v>40461</v>
      </c>
      <c r="K2373" t="s">
        <v>37</v>
      </c>
      <c r="L2373">
        <v>40461</v>
      </c>
      <c r="M2373" t="s">
        <v>37</v>
      </c>
      <c r="N2373" t="s">
        <v>281</v>
      </c>
      <c r="O2373" t="s">
        <v>31</v>
      </c>
      <c r="P2373">
        <v>2117109</v>
      </c>
      <c r="Q2373" t="s">
        <v>581</v>
      </c>
      <c r="R2373">
        <v>9980.7000000000007</v>
      </c>
      <c r="S2373">
        <v>0</v>
      </c>
      <c r="T2373">
        <v>0</v>
      </c>
      <c r="U2373">
        <v>0</v>
      </c>
      <c r="V2373">
        <v>428.94</v>
      </c>
      <c r="W2373">
        <v>0</v>
      </c>
      <c r="X2373">
        <v>0</v>
      </c>
      <c r="Y2373">
        <v>0</v>
      </c>
    </row>
    <row r="2374" spans="1:25" x14ac:dyDescent="0.3">
      <c r="A2374">
        <v>235536</v>
      </c>
      <c r="B2374" t="s">
        <v>105</v>
      </c>
      <c r="C2374" t="s">
        <v>26</v>
      </c>
      <c r="D2374">
        <v>7003</v>
      </c>
      <c r="E2374">
        <v>8148</v>
      </c>
      <c r="F2374" t="s">
        <v>106</v>
      </c>
      <c r="G2374">
        <v>2</v>
      </c>
      <c r="H2374" t="s">
        <v>28</v>
      </c>
      <c r="I2374" t="s">
        <v>36</v>
      </c>
      <c r="J2374">
        <v>40461</v>
      </c>
      <c r="K2374" t="s">
        <v>37</v>
      </c>
      <c r="L2374">
        <v>40461</v>
      </c>
      <c r="M2374" t="s">
        <v>37</v>
      </c>
      <c r="N2374">
        <v>0</v>
      </c>
      <c r="O2374" t="s">
        <v>31</v>
      </c>
      <c r="P2374">
        <v>2291870</v>
      </c>
      <c r="Q2374" t="s">
        <v>64</v>
      </c>
      <c r="R2374">
        <v>424.8</v>
      </c>
      <c r="S2374">
        <v>0</v>
      </c>
      <c r="T2374">
        <v>0</v>
      </c>
      <c r="U2374">
        <v>0</v>
      </c>
      <c r="V2374">
        <v>78.86</v>
      </c>
      <c r="W2374">
        <v>0</v>
      </c>
      <c r="X2374">
        <v>0</v>
      </c>
      <c r="Y2374">
        <v>0</v>
      </c>
    </row>
    <row r="2375" spans="1:25" x14ac:dyDescent="0.3">
      <c r="A2375">
        <v>962727</v>
      </c>
      <c r="B2375" t="s">
        <v>774</v>
      </c>
      <c r="C2375" t="s">
        <v>26</v>
      </c>
      <c r="D2375">
        <v>7001</v>
      </c>
      <c r="E2375">
        <v>8149</v>
      </c>
      <c r="F2375" t="s">
        <v>326</v>
      </c>
      <c r="G2375">
        <v>4</v>
      </c>
      <c r="H2375" t="s">
        <v>35</v>
      </c>
      <c r="I2375" t="s">
        <v>29</v>
      </c>
      <c r="J2375">
        <v>2586</v>
      </c>
      <c r="K2375" t="s">
        <v>775</v>
      </c>
      <c r="L2375">
        <v>2586</v>
      </c>
      <c r="M2375" t="s">
        <v>775</v>
      </c>
      <c r="N2375" t="s">
        <v>776</v>
      </c>
      <c r="O2375" t="s">
        <v>43</v>
      </c>
      <c r="P2375">
        <v>3424165</v>
      </c>
      <c r="Q2375" t="s">
        <v>345</v>
      </c>
      <c r="R2375">
        <v>225275.72</v>
      </c>
      <c r="S2375">
        <v>36552.839999999997</v>
      </c>
      <c r="T2375">
        <v>0</v>
      </c>
      <c r="U2375">
        <v>0</v>
      </c>
      <c r="V2375">
        <v>16959.18</v>
      </c>
      <c r="W2375">
        <v>1431.62</v>
      </c>
      <c r="X2375">
        <v>0</v>
      </c>
      <c r="Y2375">
        <v>0</v>
      </c>
    </row>
    <row r="2376" spans="1:25" x14ac:dyDescent="0.3">
      <c r="A2376">
        <v>857245</v>
      </c>
      <c r="B2376" t="s">
        <v>33</v>
      </c>
      <c r="C2376" t="s">
        <v>26</v>
      </c>
      <c r="D2376">
        <v>7003</v>
      </c>
      <c r="E2376">
        <v>8148</v>
      </c>
      <c r="F2376" t="s">
        <v>34</v>
      </c>
      <c r="G2376">
        <v>4</v>
      </c>
      <c r="H2376" t="s">
        <v>35</v>
      </c>
      <c r="I2376" t="s">
        <v>36</v>
      </c>
      <c r="J2376">
        <v>40461</v>
      </c>
      <c r="K2376" t="s">
        <v>37</v>
      </c>
      <c r="L2376">
        <v>40461</v>
      </c>
      <c r="M2376" t="s">
        <v>37</v>
      </c>
      <c r="N2376" t="s">
        <v>38</v>
      </c>
      <c r="O2376" t="s">
        <v>31</v>
      </c>
      <c r="P2376">
        <v>3498094</v>
      </c>
      <c r="Q2376" t="s">
        <v>638</v>
      </c>
      <c r="R2376">
        <v>47956.85</v>
      </c>
      <c r="S2376">
        <v>0</v>
      </c>
      <c r="T2376">
        <v>0</v>
      </c>
      <c r="U2376">
        <v>0</v>
      </c>
      <c r="V2376">
        <v>1094.08</v>
      </c>
      <c r="W2376">
        <v>0</v>
      </c>
      <c r="X2376">
        <v>0</v>
      </c>
      <c r="Y2376">
        <v>0</v>
      </c>
    </row>
    <row r="2377" spans="1:25" x14ac:dyDescent="0.3">
      <c r="A2377">
        <v>863417</v>
      </c>
      <c r="B2377" t="s">
        <v>481</v>
      </c>
      <c r="C2377" t="s">
        <v>26</v>
      </c>
      <c r="D2377">
        <v>7003</v>
      </c>
      <c r="E2377">
        <v>8148</v>
      </c>
      <c r="F2377" t="s">
        <v>482</v>
      </c>
      <c r="G2377">
        <v>4</v>
      </c>
      <c r="H2377" t="s">
        <v>35</v>
      </c>
      <c r="I2377" t="s">
        <v>36</v>
      </c>
      <c r="J2377">
        <v>40461</v>
      </c>
      <c r="K2377" t="s">
        <v>37</v>
      </c>
      <c r="L2377">
        <v>40461</v>
      </c>
      <c r="M2377" t="s">
        <v>37</v>
      </c>
      <c r="N2377" t="s">
        <v>483</v>
      </c>
      <c r="O2377" t="s">
        <v>31</v>
      </c>
      <c r="P2377">
        <v>3486909</v>
      </c>
      <c r="Q2377" t="s">
        <v>114</v>
      </c>
      <c r="R2377">
        <v>73123.95</v>
      </c>
      <c r="S2377">
        <v>18473.48</v>
      </c>
      <c r="T2377">
        <v>0</v>
      </c>
      <c r="U2377">
        <v>0</v>
      </c>
      <c r="V2377">
        <v>2469.25</v>
      </c>
      <c r="W2377">
        <v>695.87</v>
      </c>
      <c r="X2377">
        <v>0</v>
      </c>
      <c r="Y2377">
        <v>0</v>
      </c>
    </row>
    <row r="2378" spans="1:25" x14ac:dyDescent="0.3">
      <c r="A2378">
        <v>639459</v>
      </c>
      <c r="B2378" t="s">
        <v>115</v>
      </c>
      <c r="C2378" t="s">
        <v>26</v>
      </c>
      <c r="D2378">
        <v>7003</v>
      </c>
      <c r="E2378">
        <v>8148</v>
      </c>
      <c r="F2378" t="s">
        <v>116</v>
      </c>
      <c r="G2378">
        <v>4</v>
      </c>
      <c r="H2378" t="s">
        <v>35</v>
      </c>
      <c r="I2378" t="s">
        <v>36</v>
      </c>
      <c r="J2378">
        <v>40461</v>
      </c>
      <c r="K2378" t="s">
        <v>37</v>
      </c>
      <c r="L2378">
        <v>40461</v>
      </c>
      <c r="M2378" t="s">
        <v>37</v>
      </c>
      <c r="N2378" t="s">
        <v>117</v>
      </c>
      <c r="O2378" t="s">
        <v>31</v>
      </c>
      <c r="P2378">
        <v>3499902</v>
      </c>
      <c r="Q2378" t="s">
        <v>503</v>
      </c>
      <c r="R2378">
        <v>15474.59</v>
      </c>
      <c r="S2378">
        <v>4403.7700000000004</v>
      </c>
      <c r="T2378">
        <v>0</v>
      </c>
      <c r="U2378">
        <v>0</v>
      </c>
      <c r="V2378">
        <v>688.55</v>
      </c>
      <c r="W2378">
        <v>206.01</v>
      </c>
      <c r="X2378">
        <v>0</v>
      </c>
      <c r="Y2378">
        <v>0</v>
      </c>
    </row>
    <row r="2379" spans="1:25" x14ac:dyDescent="0.3">
      <c r="A2379">
        <v>868408</v>
      </c>
      <c r="B2379" t="s">
        <v>476</v>
      </c>
      <c r="C2379" t="s">
        <v>26</v>
      </c>
      <c r="D2379">
        <v>7003</v>
      </c>
      <c r="E2379">
        <v>8148</v>
      </c>
      <c r="F2379" t="s">
        <v>87</v>
      </c>
      <c r="G2379">
        <v>4</v>
      </c>
      <c r="H2379" t="s">
        <v>35</v>
      </c>
      <c r="I2379" t="s">
        <v>36</v>
      </c>
      <c r="J2379">
        <v>40461</v>
      </c>
      <c r="K2379" t="s">
        <v>37</v>
      </c>
      <c r="L2379">
        <v>40461</v>
      </c>
      <c r="M2379" t="s">
        <v>37</v>
      </c>
      <c r="N2379" t="s">
        <v>477</v>
      </c>
      <c r="O2379" t="s">
        <v>31</v>
      </c>
      <c r="P2379">
        <v>3430337</v>
      </c>
      <c r="Q2379" t="s">
        <v>101</v>
      </c>
      <c r="R2379">
        <v>9631.39</v>
      </c>
      <c r="S2379">
        <v>3762.16</v>
      </c>
      <c r="T2379">
        <v>0</v>
      </c>
      <c r="U2379">
        <v>0</v>
      </c>
      <c r="V2379">
        <v>952.54</v>
      </c>
      <c r="W2379">
        <v>321.05</v>
      </c>
      <c r="X2379">
        <v>0</v>
      </c>
      <c r="Y2379">
        <v>0</v>
      </c>
    </row>
    <row r="2380" spans="1:25" x14ac:dyDescent="0.3">
      <c r="A2380">
        <v>759207</v>
      </c>
      <c r="B2380" t="s">
        <v>369</v>
      </c>
      <c r="C2380" t="s">
        <v>26</v>
      </c>
      <c r="D2380">
        <v>7001</v>
      </c>
      <c r="E2380">
        <v>8149</v>
      </c>
      <c r="F2380" t="s">
        <v>370</v>
      </c>
      <c r="G2380">
        <v>2</v>
      </c>
      <c r="H2380" t="s">
        <v>28</v>
      </c>
      <c r="I2380" t="s">
        <v>29</v>
      </c>
      <c r="J2380">
        <v>73431</v>
      </c>
      <c r="K2380" t="s">
        <v>371</v>
      </c>
      <c r="L2380">
        <v>73431</v>
      </c>
      <c r="M2380" t="s">
        <v>372</v>
      </c>
      <c r="N2380">
        <v>0</v>
      </c>
      <c r="O2380" t="s">
        <v>69</v>
      </c>
      <c r="P2380">
        <v>2291870</v>
      </c>
      <c r="Q2380" t="s">
        <v>64</v>
      </c>
      <c r="R2380">
        <v>15711.7</v>
      </c>
      <c r="S2380">
        <v>0</v>
      </c>
      <c r="T2380">
        <v>0</v>
      </c>
      <c r="U2380">
        <v>1456</v>
      </c>
      <c r="V2380">
        <v>1111.96</v>
      </c>
      <c r="W2380">
        <v>0</v>
      </c>
      <c r="X2380">
        <v>0</v>
      </c>
      <c r="Y2380">
        <v>70.400000000000006</v>
      </c>
    </row>
    <row r="2381" spans="1:25" x14ac:dyDescent="0.3">
      <c r="A2381">
        <v>225428</v>
      </c>
      <c r="B2381" t="s">
        <v>1220</v>
      </c>
      <c r="C2381" t="s">
        <v>26</v>
      </c>
      <c r="D2381">
        <v>814</v>
      </c>
      <c r="E2381">
        <v>8149</v>
      </c>
      <c r="F2381" t="s">
        <v>1221</v>
      </c>
      <c r="G2381">
        <v>4</v>
      </c>
      <c r="H2381" t="s">
        <v>35</v>
      </c>
      <c r="I2381" t="s">
        <v>29</v>
      </c>
      <c r="J2381">
        <v>40070</v>
      </c>
      <c r="K2381" t="s">
        <v>1222</v>
      </c>
      <c r="L2381">
        <v>40070</v>
      </c>
      <c r="M2381" t="s">
        <v>1222</v>
      </c>
      <c r="N2381" t="s">
        <v>1223</v>
      </c>
      <c r="O2381" t="s">
        <v>43</v>
      </c>
      <c r="P2381">
        <v>3490075</v>
      </c>
      <c r="Q2381" t="s">
        <v>96</v>
      </c>
      <c r="R2381">
        <v>2010.16</v>
      </c>
      <c r="S2381">
        <v>2010.16</v>
      </c>
      <c r="T2381">
        <v>0</v>
      </c>
      <c r="U2381">
        <v>0</v>
      </c>
      <c r="V2381">
        <v>888.42</v>
      </c>
      <c r="W2381">
        <v>888.42</v>
      </c>
      <c r="X2381">
        <v>0</v>
      </c>
      <c r="Y2381">
        <v>0</v>
      </c>
    </row>
    <row r="2382" spans="1:25" x14ac:dyDescent="0.3">
      <c r="A2382">
        <v>733443</v>
      </c>
      <c r="B2382" t="s">
        <v>230</v>
      </c>
      <c r="C2382" t="s">
        <v>26</v>
      </c>
      <c r="D2382">
        <v>7994</v>
      </c>
      <c r="E2382">
        <v>8149</v>
      </c>
      <c r="F2382" t="s">
        <v>231</v>
      </c>
      <c r="G2382">
        <v>4</v>
      </c>
      <c r="H2382" t="s">
        <v>35</v>
      </c>
      <c r="I2382" t="s">
        <v>29</v>
      </c>
      <c r="J2382">
        <v>72859</v>
      </c>
      <c r="K2382" t="s">
        <v>164</v>
      </c>
      <c r="L2382">
        <v>72859</v>
      </c>
      <c r="M2382" t="s">
        <v>164</v>
      </c>
      <c r="N2382" t="s">
        <v>165</v>
      </c>
      <c r="O2382" t="s">
        <v>43</v>
      </c>
      <c r="P2382">
        <v>3299427</v>
      </c>
      <c r="Q2382" t="s">
        <v>353</v>
      </c>
      <c r="R2382">
        <v>15729.38</v>
      </c>
      <c r="S2382">
        <v>15729.38</v>
      </c>
      <c r="T2382">
        <v>0</v>
      </c>
      <c r="U2382">
        <v>0</v>
      </c>
      <c r="V2382">
        <v>980.58</v>
      </c>
      <c r="W2382">
        <v>980.58</v>
      </c>
      <c r="X2382">
        <v>0</v>
      </c>
      <c r="Y2382">
        <v>0</v>
      </c>
    </row>
    <row r="2383" spans="1:25" x14ac:dyDescent="0.3">
      <c r="A2383">
        <v>976107</v>
      </c>
      <c r="B2383" t="s">
        <v>239</v>
      </c>
      <c r="C2383" t="s">
        <v>26</v>
      </c>
      <c r="D2383">
        <v>7001</v>
      </c>
      <c r="E2383">
        <v>8149</v>
      </c>
      <c r="F2383" t="s">
        <v>240</v>
      </c>
      <c r="G2383">
        <v>4</v>
      </c>
      <c r="H2383" t="s">
        <v>35</v>
      </c>
      <c r="I2383" t="s">
        <v>36</v>
      </c>
      <c r="J2383">
        <v>72008</v>
      </c>
      <c r="K2383" t="s">
        <v>241</v>
      </c>
      <c r="L2383">
        <v>72008</v>
      </c>
      <c r="M2383" t="s">
        <v>242</v>
      </c>
      <c r="N2383" t="s">
        <v>243</v>
      </c>
      <c r="O2383" t="s">
        <v>43</v>
      </c>
      <c r="P2383">
        <v>3544194</v>
      </c>
      <c r="Q2383" t="s">
        <v>131</v>
      </c>
      <c r="R2383">
        <v>8674.6200000000008</v>
      </c>
      <c r="S2383">
        <v>0</v>
      </c>
      <c r="T2383">
        <v>0</v>
      </c>
      <c r="U2383">
        <v>0</v>
      </c>
      <c r="V2383">
        <v>657.4</v>
      </c>
      <c r="W2383">
        <v>0</v>
      </c>
      <c r="X2383">
        <v>0</v>
      </c>
      <c r="Y2383">
        <v>0</v>
      </c>
    </row>
    <row r="2384" spans="1:25" x14ac:dyDescent="0.3">
      <c r="A2384">
        <v>274982</v>
      </c>
      <c r="B2384" t="s">
        <v>180</v>
      </c>
      <c r="C2384" t="s">
        <v>26</v>
      </c>
      <c r="D2384">
        <v>7003</v>
      </c>
      <c r="E2384">
        <v>8148</v>
      </c>
      <c r="F2384" t="s">
        <v>116</v>
      </c>
      <c r="G2384">
        <v>3</v>
      </c>
      <c r="H2384" t="s">
        <v>53</v>
      </c>
      <c r="I2384" t="s">
        <v>36</v>
      </c>
      <c r="J2384">
        <v>40461</v>
      </c>
      <c r="K2384" t="s">
        <v>37</v>
      </c>
      <c r="L2384">
        <v>40461</v>
      </c>
      <c r="M2384" t="s">
        <v>37</v>
      </c>
      <c r="N2384" t="s">
        <v>117</v>
      </c>
      <c r="O2384" t="s">
        <v>31</v>
      </c>
      <c r="P2384">
        <v>3620325</v>
      </c>
      <c r="Q2384" t="s">
        <v>934</v>
      </c>
      <c r="R2384">
        <v>3800</v>
      </c>
      <c r="S2384">
        <v>3800</v>
      </c>
      <c r="T2384">
        <v>0</v>
      </c>
      <c r="U2384">
        <v>0</v>
      </c>
      <c r="V2384">
        <v>92.68</v>
      </c>
      <c r="W2384">
        <v>92.68</v>
      </c>
      <c r="X2384">
        <v>0</v>
      </c>
      <c r="Y2384">
        <v>0</v>
      </c>
    </row>
    <row r="2385" spans="1:25" x14ac:dyDescent="0.3">
      <c r="A2385">
        <v>771864</v>
      </c>
      <c r="B2385" t="s">
        <v>271</v>
      </c>
      <c r="C2385" t="s">
        <v>26</v>
      </c>
      <c r="D2385">
        <v>7997</v>
      </c>
      <c r="E2385">
        <v>8145</v>
      </c>
      <c r="F2385" t="s">
        <v>272</v>
      </c>
      <c r="G2385">
        <v>4</v>
      </c>
      <c r="H2385" t="s">
        <v>35</v>
      </c>
      <c r="I2385" t="s">
        <v>36</v>
      </c>
      <c r="J2385">
        <v>40165</v>
      </c>
      <c r="K2385" t="s">
        <v>273</v>
      </c>
      <c r="L2385">
        <v>40015</v>
      </c>
      <c r="M2385" t="s">
        <v>79</v>
      </c>
      <c r="N2385" t="s">
        <v>274</v>
      </c>
      <c r="O2385" t="s">
        <v>69</v>
      </c>
      <c r="P2385">
        <v>2363372</v>
      </c>
      <c r="Q2385" t="s">
        <v>1115</v>
      </c>
      <c r="R2385">
        <v>2593.58</v>
      </c>
      <c r="S2385">
        <v>0</v>
      </c>
      <c r="T2385">
        <v>0</v>
      </c>
      <c r="U2385">
        <v>0</v>
      </c>
      <c r="V2385">
        <v>300.54000000000002</v>
      </c>
      <c r="W2385">
        <v>0</v>
      </c>
      <c r="X2385">
        <v>0</v>
      </c>
      <c r="Y2385">
        <v>0</v>
      </c>
    </row>
    <row r="2386" spans="1:25" x14ac:dyDescent="0.3">
      <c r="A2386">
        <v>871841</v>
      </c>
      <c r="B2386" t="s">
        <v>141</v>
      </c>
      <c r="C2386" t="s">
        <v>26</v>
      </c>
      <c r="D2386">
        <v>7670</v>
      </c>
      <c r="E2386">
        <v>8155</v>
      </c>
      <c r="F2386" t="s">
        <v>142</v>
      </c>
      <c r="G2386">
        <v>4</v>
      </c>
      <c r="H2386" t="s">
        <v>35</v>
      </c>
      <c r="I2386" t="s">
        <v>29</v>
      </c>
      <c r="J2386">
        <v>40206</v>
      </c>
      <c r="K2386" t="s">
        <v>47</v>
      </c>
      <c r="L2386">
        <v>40205</v>
      </c>
      <c r="M2386" t="s">
        <v>48</v>
      </c>
      <c r="N2386" t="s">
        <v>143</v>
      </c>
      <c r="O2386" t="s">
        <v>43</v>
      </c>
      <c r="P2386">
        <v>1552520</v>
      </c>
      <c r="Q2386" t="s">
        <v>478</v>
      </c>
      <c r="R2386">
        <v>10921.44</v>
      </c>
      <c r="S2386">
        <v>10921.44</v>
      </c>
      <c r="T2386">
        <v>0</v>
      </c>
      <c r="U2386">
        <v>0</v>
      </c>
      <c r="V2386">
        <v>570.83000000000004</v>
      </c>
      <c r="W2386">
        <v>570.83000000000004</v>
      </c>
      <c r="X2386">
        <v>0</v>
      </c>
      <c r="Y2386">
        <v>0</v>
      </c>
    </row>
    <row r="2387" spans="1:25" x14ac:dyDescent="0.3">
      <c r="A2387">
        <v>31274</v>
      </c>
      <c r="B2387" t="s">
        <v>793</v>
      </c>
      <c r="C2387" t="s">
        <v>26</v>
      </c>
      <c r="D2387">
        <v>7670</v>
      </c>
      <c r="E2387">
        <v>8155</v>
      </c>
      <c r="F2387" t="s">
        <v>710</v>
      </c>
      <c r="G2387">
        <v>3</v>
      </c>
      <c r="H2387" t="s">
        <v>53</v>
      </c>
      <c r="I2387" t="s">
        <v>36</v>
      </c>
      <c r="J2387">
        <v>40206</v>
      </c>
      <c r="K2387" t="s">
        <v>47</v>
      </c>
      <c r="L2387">
        <v>40205</v>
      </c>
      <c r="M2387" t="s">
        <v>48</v>
      </c>
      <c r="N2387" t="s">
        <v>794</v>
      </c>
      <c r="O2387" t="s">
        <v>43</v>
      </c>
      <c r="P2387">
        <v>2322253</v>
      </c>
      <c r="Q2387" t="s">
        <v>238</v>
      </c>
      <c r="R2387">
        <v>5714.8</v>
      </c>
      <c r="S2387">
        <v>5714.8</v>
      </c>
      <c r="T2387">
        <v>0</v>
      </c>
      <c r="U2387">
        <v>0</v>
      </c>
      <c r="V2387">
        <v>143.26</v>
      </c>
      <c r="W2387">
        <v>143.26</v>
      </c>
      <c r="X2387">
        <v>0</v>
      </c>
      <c r="Y2387">
        <v>0</v>
      </c>
    </row>
    <row r="2388" spans="1:25" x14ac:dyDescent="0.3">
      <c r="A2388">
        <v>877493</v>
      </c>
      <c r="B2388" t="s">
        <v>1203</v>
      </c>
      <c r="C2388" t="s">
        <v>26</v>
      </c>
      <c r="D2388">
        <v>7600</v>
      </c>
      <c r="E2388">
        <v>8115</v>
      </c>
      <c r="F2388" t="s">
        <v>816</v>
      </c>
      <c r="G2388">
        <v>4</v>
      </c>
      <c r="H2388" t="s">
        <v>35</v>
      </c>
      <c r="I2388" t="s">
        <v>36</v>
      </c>
      <c r="J2388">
        <v>910</v>
      </c>
      <c r="K2388" t="s">
        <v>817</v>
      </c>
      <c r="L2388">
        <v>910</v>
      </c>
      <c r="M2388" t="s">
        <v>817</v>
      </c>
      <c r="N2388" t="s">
        <v>818</v>
      </c>
      <c r="O2388" t="s">
        <v>69</v>
      </c>
      <c r="P2388">
        <v>2331742</v>
      </c>
      <c r="Q2388" t="s">
        <v>819</v>
      </c>
      <c r="R2388">
        <v>4109.46</v>
      </c>
      <c r="S2388">
        <v>0</v>
      </c>
      <c r="T2388">
        <v>0</v>
      </c>
      <c r="U2388">
        <v>0</v>
      </c>
      <c r="V2388">
        <v>297.68</v>
      </c>
      <c r="W2388">
        <v>0</v>
      </c>
      <c r="X2388">
        <v>0</v>
      </c>
      <c r="Y2388">
        <v>0</v>
      </c>
    </row>
    <row r="2389" spans="1:25" x14ac:dyDescent="0.3">
      <c r="A2389">
        <v>598386</v>
      </c>
      <c r="B2389" t="s">
        <v>464</v>
      </c>
      <c r="C2389" t="s">
        <v>26</v>
      </c>
      <c r="D2389">
        <v>7003</v>
      </c>
      <c r="E2389">
        <v>8148</v>
      </c>
      <c r="G2389">
        <v>2</v>
      </c>
      <c r="H2389" t="s">
        <v>28</v>
      </c>
      <c r="I2389" t="s">
        <v>36</v>
      </c>
      <c r="J2389">
        <v>40461</v>
      </c>
      <c r="K2389" t="s">
        <v>37</v>
      </c>
      <c r="L2389">
        <v>40461</v>
      </c>
      <c r="M2389" t="s">
        <v>37</v>
      </c>
      <c r="N2389">
        <v>0</v>
      </c>
      <c r="O2389" t="s">
        <v>31</v>
      </c>
      <c r="P2389">
        <v>2292530</v>
      </c>
      <c r="Q2389" t="s">
        <v>201</v>
      </c>
      <c r="R2389">
        <v>4950</v>
      </c>
      <c r="S2389">
        <v>4950</v>
      </c>
      <c r="T2389">
        <v>0</v>
      </c>
      <c r="U2389">
        <v>0</v>
      </c>
      <c r="V2389">
        <v>224.19</v>
      </c>
      <c r="W2389">
        <v>224.19</v>
      </c>
      <c r="X2389">
        <v>0</v>
      </c>
      <c r="Y2389">
        <v>0</v>
      </c>
    </row>
    <row r="2390" spans="1:25" x14ac:dyDescent="0.3">
      <c r="A2390">
        <v>759033</v>
      </c>
      <c r="B2390" t="s">
        <v>150</v>
      </c>
      <c r="C2390" t="s">
        <v>26</v>
      </c>
      <c r="D2390">
        <v>7001</v>
      </c>
      <c r="E2390">
        <v>8149</v>
      </c>
      <c r="F2390" t="s">
        <v>116</v>
      </c>
      <c r="G2390">
        <v>2</v>
      </c>
      <c r="H2390" t="s">
        <v>28</v>
      </c>
      <c r="I2390" t="s">
        <v>29</v>
      </c>
      <c r="J2390">
        <v>40461</v>
      </c>
      <c r="K2390" t="s">
        <v>37</v>
      </c>
      <c r="L2390">
        <v>40461</v>
      </c>
      <c r="M2390" t="s">
        <v>37</v>
      </c>
      <c r="N2390">
        <v>0</v>
      </c>
      <c r="O2390" t="s">
        <v>31</v>
      </c>
      <c r="P2390">
        <v>2117109</v>
      </c>
      <c r="Q2390" t="s">
        <v>581</v>
      </c>
      <c r="R2390">
        <v>34687.22</v>
      </c>
      <c r="S2390">
        <v>15320.18</v>
      </c>
      <c r="T2390">
        <v>0</v>
      </c>
      <c r="U2390">
        <v>0</v>
      </c>
      <c r="V2390">
        <v>2644.26</v>
      </c>
      <c r="W2390">
        <v>799.14</v>
      </c>
      <c r="X2390">
        <v>0</v>
      </c>
      <c r="Y2390">
        <v>0</v>
      </c>
    </row>
    <row r="2391" spans="1:25" x14ac:dyDescent="0.3">
      <c r="A2391">
        <v>248350</v>
      </c>
      <c r="B2391" t="s">
        <v>151</v>
      </c>
      <c r="C2391" t="s">
        <v>26</v>
      </c>
      <c r="D2391">
        <v>7003</v>
      </c>
      <c r="E2391">
        <v>8148</v>
      </c>
      <c r="F2391" t="s">
        <v>152</v>
      </c>
      <c r="G2391">
        <v>3</v>
      </c>
      <c r="H2391" t="s">
        <v>53</v>
      </c>
      <c r="I2391" t="s">
        <v>36</v>
      </c>
      <c r="J2391">
        <v>40461</v>
      </c>
      <c r="K2391" t="s">
        <v>37</v>
      </c>
      <c r="L2391">
        <v>40461</v>
      </c>
      <c r="M2391" t="s">
        <v>37</v>
      </c>
      <c r="N2391" t="s">
        <v>153</v>
      </c>
      <c r="O2391" t="s">
        <v>31</v>
      </c>
      <c r="P2391">
        <v>3915089</v>
      </c>
      <c r="Q2391" t="s">
        <v>121</v>
      </c>
      <c r="R2391">
        <v>1692.48</v>
      </c>
      <c r="S2391">
        <v>1692.48</v>
      </c>
      <c r="T2391">
        <v>0</v>
      </c>
      <c r="U2391">
        <v>0</v>
      </c>
      <c r="V2391">
        <v>120.67</v>
      </c>
      <c r="W2391">
        <v>120.67</v>
      </c>
      <c r="X2391">
        <v>0</v>
      </c>
      <c r="Y2391">
        <v>0</v>
      </c>
    </row>
    <row r="2392" spans="1:25" x14ac:dyDescent="0.3">
      <c r="A2392">
        <v>730203</v>
      </c>
      <c r="B2392" t="s">
        <v>160</v>
      </c>
      <c r="C2392" t="s">
        <v>26</v>
      </c>
      <c r="D2392">
        <v>7995</v>
      </c>
      <c r="E2392">
        <v>8113</v>
      </c>
      <c r="F2392" t="s">
        <v>109</v>
      </c>
      <c r="G2392">
        <v>3</v>
      </c>
      <c r="H2392" t="s">
        <v>53</v>
      </c>
      <c r="I2392" t="s">
        <v>36</v>
      </c>
      <c r="J2392">
        <v>40558</v>
      </c>
      <c r="K2392" t="s">
        <v>73</v>
      </c>
      <c r="L2392">
        <v>40558</v>
      </c>
      <c r="M2392" t="s">
        <v>73</v>
      </c>
      <c r="N2392" t="s">
        <v>110</v>
      </c>
      <c r="O2392" t="s">
        <v>69</v>
      </c>
      <c r="P2392">
        <v>1538255</v>
      </c>
      <c r="Q2392" t="s">
        <v>318</v>
      </c>
      <c r="R2392">
        <v>9676.59</v>
      </c>
      <c r="S2392">
        <v>0</v>
      </c>
      <c r="T2392">
        <v>0</v>
      </c>
      <c r="U2392">
        <v>0</v>
      </c>
      <c r="V2392">
        <v>182.11</v>
      </c>
      <c r="W2392">
        <v>0</v>
      </c>
      <c r="X2392">
        <v>0</v>
      </c>
      <c r="Y2392">
        <v>0</v>
      </c>
    </row>
    <row r="2393" spans="1:25" x14ac:dyDescent="0.3">
      <c r="A2393">
        <v>76007</v>
      </c>
      <c r="B2393" t="s">
        <v>400</v>
      </c>
      <c r="C2393" t="s">
        <v>26</v>
      </c>
      <c r="D2393">
        <v>7994</v>
      </c>
      <c r="E2393">
        <v>8149</v>
      </c>
      <c r="F2393" t="s">
        <v>52</v>
      </c>
      <c r="G2393">
        <v>3</v>
      </c>
      <c r="H2393" t="s">
        <v>53</v>
      </c>
      <c r="I2393" t="s">
        <v>36</v>
      </c>
      <c r="J2393">
        <v>40263</v>
      </c>
      <c r="K2393" t="s">
        <v>398</v>
      </c>
      <c r="L2393">
        <v>40263</v>
      </c>
      <c r="M2393" t="s">
        <v>398</v>
      </c>
      <c r="N2393" t="s">
        <v>55</v>
      </c>
      <c r="O2393" t="s">
        <v>43</v>
      </c>
      <c r="P2393">
        <v>3900834</v>
      </c>
      <c r="Q2393" t="s">
        <v>1083</v>
      </c>
      <c r="R2393">
        <v>13776.54</v>
      </c>
      <c r="S2393">
        <v>0</v>
      </c>
      <c r="T2393">
        <v>0</v>
      </c>
      <c r="U2393">
        <v>0</v>
      </c>
      <c r="V2393">
        <v>459.54</v>
      </c>
      <c r="W2393">
        <v>0</v>
      </c>
      <c r="X2393">
        <v>0</v>
      </c>
      <c r="Y2393">
        <v>0</v>
      </c>
    </row>
    <row r="2394" spans="1:25" x14ac:dyDescent="0.3">
      <c r="A2394">
        <v>100481</v>
      </c>
      <c r="B2394" t="s">
        <v>659</v>
      </c>
      <c r="C2394" t="s">
        <v>26</v>
      </c>
      <c r="D2394">
        <v>7595</v>
      </c>
      <c r="E2394">
        <v>8149</v>
      </c>
      <c r="F2394" t="s">
        <v>519</v>
      </c>
      <c r="G2394">
        <v>3</v>
      </c>
      <c r="H2394" t="s">
        <v>53</v>
      </c>
      <c r="I2394" t="s">
        <v>29</v>
      </c>
      <c r="J2394">
        <v>72506</v>
      </c>
      <c r="K2394" t="s">
        <v>544</v>
      </c>
      <c r="L2394">
        <v>72480</v>
      </c>
      <c r="M2394" t="s">
        <v>130</v>
      </c>
      <c r="N2394" t="s">
        <v>60</v>
      </c>
      <c r="O2394" t="s">
        <v>43</v>
      </c>
      <c r="P2394">
        <v>2360717</v>
      </c>
      <c r="Q2394" t="s">
        <v>1047</v>
      </c>
      <c r="R2394">
        <v>82726.320000000007</v>
      </c>
      <c r="S2394">
        <v>0</v>
      </c>
      <c r="T2394">
        <v>0</v>
      </c>
      <c r="U2394">
        <v>0</v>
      </c>
      <c r="V2394">
        <v>6074.05</v>
      </c>
      <c r="W2394">
        <v>0</v>
      </c>
      <c r="X2394">
        <v>0</v>
      </c>
      <c r="Y2394">
        <v>0</v>
      </c>
    </row>
    <row r="2395" spans="1:25" x14ac:dyDescent="0.3">
      <c r="A2395">
        <v>520144</v>
      </c>
      <c r="B2395" t="s">
        <v>1480</v>
      </c>
      <c r="C2395" t="s">
        <v>26</v>
      </c>
      <c r="D2395">
        <v>7992</v>
      </c>
      <c r="E2395">
        <v>8149</v>
      </c>
      <c r="F2395" t="s">
        <v>1610</v>
      </c>
      <c r="G2395">
        <v>4</v>
      </c>
      <c r="H2395" t="s">
        <v>35</v>
      </c>
      <c r="I2395" t="s">
        <v>36</v>
      </c>
      <c r="J2395">
        <v>72448</v>
      </c>
      <c r="K2395" t="s">
        <v>126</v>
      </c>
      <c r="L2395">
        <v>72448</v>
      </c>
      <c r="M2395" t="s">
        <v>126</v>
      </c>
      <c r="N2395" t="s">
        <v>1611</v>
      </c>
      <c r="O2395" t="s">
        <v>69</v>
      </c>
      <c r="P2395">
        <v>2603454</v>
      </c>
      <c r="Q2395" t="s">
        <v>170</v>
      </c>
      <c r="R2395">
        <v>88543.42</v>
      </c>
      <c r="S2395">
        <v>0</v>
      </c>
      <c r="T2395">
        <v>0</v>
      </c>
      <c r="U2395">
        <v>0</v>
      </c>
      <c r="V2395">
        <v>5283.46</v>
      </c>
      <c r="W2395">
        <v>0</v>
      </c>
      <c r="X2395">
        <v>0</v>
      </c>
      <c r="Y2395">
        <v>0</v>
      </c>
    </row>
    <row r="2396" spans="1:25" x14ac:dyDescent="0.3">
      <c r="A2396">
        <v>855151</v>
      </c>
      <c r="B2396" t="s">
        <v>81</v>
      </c>
      <c r="C2396" t="s">
        <v>26</v>
      </c>
      <c r="D2396">
        <v>7001</v>
      </c>
      <c r="E2396">
        <v>8149</v>
      </c>
      <c r="F2396" t="s">
        <v>82</v>
      </c>
      <c r="G2396">
        <v>4</v>
      </c>
      <c r="H2396" t="s">
        <v>35</v>
      </c>
      <c r="I2396" t="s">
        <v>29</v>
      </c>
      <c r="J2396">
        <v>72787</v>
      </c>
      <c r="K2396" t="s">
        <v>83</v>
      </c>
      <c r="L2396">
        <v>72787</v>
      </c>
      <c r="M2396" t="s">
        <v>83</v>
      </c>
      <c r="N2396" t="s">
        <v>84</v>
      </c>
      <c r="O2396" t="s">
        <v>69</v>
      </c>
      <c r="P2396">
        <v>1534544</v>
      </c>
      <c r="Q2396" t="s">
        <v>602</v>
      </c>
      <c r="R2396">
        <v>33526.300000000003</v>
      </c>
      <c r="S2396">
        <v>0</v>
      </c>
      <c r="T2396">
        <v>0</v>
      </c>
      <c r="U2396">
        <v>0</v>
      </c>
      <c r="V2396">
        <v>2150.9</v>
      </c>
      <c r="W2396">
        <v>0</v>
      </c>
      <c r="X2396">
        <v>0</v>
      </c>
      <c r="Y2396">
        <v>0</v>
      </c>
    </row>
    <row r="2397" spans="1:25" x14ac:dyDescent="0.3">
      <c r="A2397">
        <v>497890</v>
      </c>
      <c r="B2397" t="s">
        <v>966</v>
      </c>
      <c r="C2397" t="s">
        <v>26</v>
      </c>
      <c r="D2397">
        <v>7670</v>
      </c>
      <c r="E2397">
        <v>8155</v>
      </c>
      <c r="F2397" t="s">
        <v>249</v>
      </c>
      <c r="G2397">
        <v>4</v>
      </c>
      <c r="H2397" t="s">
        <v>35</v>
      </c>
      <c r="I2397" t="s">
        <v>36</v>
      </c>
      <c r="J2397">
        <v>40206</v>
      </c>
      <c r="K2397" t="s">
        <v>47</v>
      </c>
      <c r="L2397">
        <v>40205</v>
      </c>
      <c r="M2397" t="s">
        <v>48</v>
      </c>
      <c r="N2397" t="s">
        <v>690</v>
      </c>
      <c r="O2397" t="s">
        <v>43</v>
      </c>
      <c r="P2397">
        <v>3413655</v>
      </c>
      <c r="Q2397" t="s">
        <v>122</v>
      </c>
      <c r="R2397">
        <v>861.38</v>
      </c>
      <c r="S2397">
        <v>0</v>
      </c>
      <c r="T2397">
        <v>0</v>
      </c>
      <c r="U2397">
        <v>0</v>
      </c>
      <c r="V2397">
        <v>20.12</v>
      </c>
      <c r="W2397">
        <v>0</v>
      </c>
      <c r="X2397">
        <v>0</v>
      </c>
      <c r="Y2397">
        <v>0</v>
      </c>
    </row>
    <row r="2398" spans="1:25" x14ac:dyDescent="0.3">
      <c r="A2398">
        <v>199803</v>
      </c>
      <c r="B2398" t="s">
        <v>1612</v>
      </c>
      <c r="C2398" t="s">
        <v>26</v>
      </c>
      <c r="D2398">
        <v>1075</v>
      </c>
      <c r="E2398">
        <v>8149</v>
      </c>
      <c r="F2398" t="s">
        <v>1613</v>
      </c>
      <c r="G2398">
        <v>2</v>
      </c>
      <c r="H2398" t="s">
        <v>28</v>
      </c>
      <c r="I2398" t="s">
        <v>29</v>
      </c>
      <c r="J2398">
        <v>40550</v>
      </c>
      <c r="K2398" t="s">
        <v>210</v>
      </c>
      <c r="L2398">
        <v>40550</v>
      </c>
      <c r="M2398" t="s">
        <v>210</v>
      </c>
      <c r="N2398">
        <v>0</v>
      </c>
      <c r="O2398" t="s">
        <v>43</v>
      </c>
      <c r="P2398">
        <v>1273333</v>
      </c>
      <c r="Q2398" t="s">
        <v>417</v>
      </c>
      <c r="R2398">
        <v>621.28</v>
      </c>
      <c r="S2398">
        <v>0</v>
      </c>
      <c r="T2398">
        <v>0</v>
      </c>
      <c r="U2398">
        <v>0</v>
      </c>
      <c r="V2398">
        <v>57.81</v>
      </c>
      <c r="W2398">
        <v>0</v>
      </c>
      <c r="X2398">
        <v>0</v>
      </c>
      <c r="Y2398">
        <v>0</v>
      </c>
    </row>
    <row r="2399" spans="1:25" x14ac:dyDescent="0.3">
      <c r="A2399">
        <v>733195</v>
      </c>
      <c r="B2399" t="s">
        <v>1614</v>
      </c>
      <c r="C2399" t="s">
        <v>26</v>
      </c>
      <c r="D2399">
        <v>761</v>
      </c>
      <c r="E2399">
        <v>8149</v>
      </c>
      <c r="F2399" t="s">
        <v>1615</v>
      </c>
      <c r="G2399">
        <v>4</v>
      </c>
      <c r="H2399" t="s">
        <v>35</v>
      </c>
      <c r="I2399" t="s">
        <v>29</v>
      </c>
      <c r="J2399">
        <v>40380</v>
      </c>
      <c r="K2399" t="s">
        <v>99</v>
      </c>
      <c r="L2399">
        <v>40380</v>
      </c>
      <c r="M2399" t="s">
        <v>99</v>
      </c>
      <c r="N2399" t="s">
        <v>1616</v>
      </c>
      <c r="O2399" t="s">
        <v>31</v>
      </c>
      <c r="P2399">
        <v>2322253</v>
      </c>
      <c r="Q2399" t="s">
        <v>238</v>
      </c>
      <c r="R2399">
        <v>912.55</v>
      </c>
      <c r="S2399">
        <v>0</v>
      </c>
      <c r="T2399">
        <v>0</v>
      </c>
      <c r="U2399">
        <v>0</v>
      </c>
      <c r="V2399">
        <v>58.28</v>
      </c>
      <c r="W2399">
        <v>0</v>
      </c>
      <c r="X2399">
        <v>0</v>
      </c>
      <c r="Y2399">
        <v>0</v>
      </c>
    </row>
    <row r="2400" spans="1:25" x14ac:dyDescent="0.3">
      <c r="A2400">
        <v>25415</v>
      </c>
      <c r="B2400" t="s">
        <v>751</v>
      </c>
      <c r="C2400" t="s">
        <v>26</v>
      </c>
      <c r="D2400">
        <v>7994</v>
      </c>
      <c r="E2400">
        <v>8115</v>
      </c>
      <c r="F2400" t="s">
        <v>52</v>
      </c>
      <c r="G2400">
        <v>4</v>
      </c>
      <c r="H2400" t="s">
        <v>35</v>
      </c>
      <c r="I2400" t="s">
        <v>36</v>
      </c>
      <c r="J2400">
        <v>40263</v>
      </c>
      <c r="K2400" t="s">
        <v>398</v>
      </c>
      <c r="L2400">
        <v>40263</v>
      </c>
      <c r="M2400" t="s">
        <v>398</v>
      </c>
      <c r="N2400" t="s">
        <v>55</v>
      </c>
      <c r="O2400" t="s">
        <v>43</v>
      </c>
      <c r="P2400">
        <v>3489945</v>
      </c>
      <c r="Q2400" t="s">
        <v>50</v>
      </c>
      <c r="R2400">
        <v>1542.07</v>
      </c>
      <c r="S2400">
        <v>0</v>
      </c>
      <c r="T2400">
        <v>0</v>
      </c>
      <c r="U2400">
        <v>0</v>
      </c>
      <c r="V2400">
        <v>194.3</v>
      </c>
      <c r="W2400">
        <v>0</v>
      </c>
      <c r="X2400">
        <v>0</v>
      </c>
      <c r="Y2400">
        <v>0</v>
      </c>
    </row>
    <row r="2401" spans="1:25" x14ac:dyDescent="0.3">
      <c r="A2401">
        <v>76007</v>
      </c>
      <c r="B2401" t="s">
        <v>400</v>
      </c>
      <c r="C2401" t="s">
        <v>26</v>
      </c>
      <c r="D2401">
        <v>7994</v>
      </c>
      <c r="E2401">
        <v>8149</v>
      </c>
      <c r="F2401" t="s">
        <v>52</v>
      </c>
      <c r="G2401">
        <v>3</v>
      </c>
      <c r="H2401" t="s">
        <v>53</v>
      </c>
      <c r="I2401" t="s">
        <v>36</v>
      </c>
      <c r="J2401">
        <v>40263</v>
      </c>
      <c r="K2401" t="s">
        <v>398</v>
      </c>
      <c r="L2401">
        <v>40263</v>
      </c>
      <c r="M2401" t="s">
        <v>398</v>
      </c>
      <c r="N2401" t="s">
        <v>55</v>
      </c>
      <c r="O2401" t="s">
        <v>43</v>
      </c>
      <c r="P2401">
        <v>3585940</v>
      </c>
      <c r="Q2401" t="s">
        <v>669</v>
      </c>
      <c r="R2401">
        <v>22020.5</v>
      </c>
      <c r="S2401">
        <v>22020.5</v>
      </c>
      <c r="T2401">
        <v>0</v>
      </c>
      <c r="U2401">
        <v>0</v>
      </c>
      <c r="V2401">
        <v>521.11</v>
      </c>
      <c r="W2401">
        <v>521.11</v>
      </c>
      <c r="X2401">
        <v>0</v>
      </c>
      <c r="Y2401">
        <v>0</v>
      </c>
    </row>
    <row r="2402" spans="1:25" x14ac:dyDescent="0.3">
      <c r="A2402">
        <v>248350</v>
      </c>
      <c r="B2402" t="s">
        <v>151</v>
      </c>
      <c r="C2402" t="s">
        <v>26</v>
      </c>
      <c r="D2402">
        <v>7003</v>
      </c>
      <c r="E2402">
        <v>8148</v>
      </c>
      <c r="F2402" t="s">
        <v>152</v>
      </c>
      <c r="G2402">
        <v>3</v>
      </c>
      <c r="H2402" t="s">
        <v>53</v>
      </c>
      <c r="I2402" t="s">
        <v>36</v>
      </c>
      <c r="J2402">
        <v>40461</v>
      </c>
      <c r="K2402" t="s">
        <v>37</v>
      </c>
      <c r="L2402">
        <v>40461</v>
      </c>
      <c r="M2402" t="s">
        <v>37</v>
      </c>
      <c r="N2402" t="s">
        <v>153</v>
      </c>
      <c r="O2402" t="s">
        <v>31</v>
      </c>
      <c r="P2402">
        <v>3544186</v>
      </c>
      <c r="Q2402" t="s">
        <v>131</v>
      </c>
      <c r="R2402">
        <v>437.23</v>
      </c>
      <c r="S2402">
        <v>0</v>
      </c>
      <c r="T2402">
        <v>0</v>
      </c>
      <c r="U2402">
        <v>0</v>
      </c>
      <c r="V2402">
        <v>14.26</v>
      </c>
      <c r="W2402">
        <v>0</v>
      </c>
      <c r="X2402">
        <v>0</v>
      </c>
      <c r="Y2402">
        <v>0</v>
      </c>
    </row>
    <row r="2403" spans="1:25" x14ac:dyDescent="0.3">
      <c r="A2403">
        <v>176286</v>
      </c>
      <c r="B2403" t="s">
        <v>647</v>
      </c>
      <c r="C2403" t="s">
        <v>26</v>
      </c>
      <c r="D2403">
        <v>7003</v>
      </c>
      <c r="E2403">
        <v>8148</v>
      </c>
      <c r="F2403" t="s">
        <v>648</v>
      </c>
      <c r="G2403">
        <v>3</v>
      </c>
      <c r="H2403" t="s">
        <v>53</v>
      </c>
      <c r="I2403" t="s">
        <v>36</v>
      </c>
      <c r="J2403">
        <v>40461</v>
      </c>
      <c r="K2403" t="s">
        <v>37</v>
      </c>
      <c r="L2403">
        <v>40461</v>
      </c>
      <c r="M2403" t="s">
        <v>37</v>
      </c>
      <c r="N2403" t="s">
        <v>649</v>
      </c>
      <c r="O2403" t="s">
        <v>31</v>
      </c>
      <c r="P2403">
        <v>3544202</v>
      </c>
      <c r="Q2403" t="s">
        <v>131</v>
      </c>
      <c r="R2403">
        <v>1476.73</v>
      </c>
      <c r="S2403">
        <v>0</v>
      </c>
      <c r="T2403">
        <v>0</v>
      </c>
      <c r="U2403">
        <v>0</v>
      </c>
      <c r="V2403">
        <v>31.59</v>
      </c>
      <c r="W2403">
        <v>0</v>
      </c>
      <c r="X2403">
        <v>0</v>
      </c>
      <c r="Y2403">
        <v>0</v>
      </c>
    </row>
    <row r="2404" spans="1:25" x14ac:dyDescent="0.3">
      <c r="A2404">
        <v>721786</v>
      </c>
      <c r="B2404" t="s">
        <v>279</v>
      </c>
      <c r="C2404" t="s">
        <v>26</v>
      </c>
      <c r="D2404">
        <v>7003</v>
      </c>
      <c r="E2404">
        <v>8148</v>
      </c>
      <c r="F2404" t="s">
        <v>280</v>
      </c>
      <c r="G2404">
        <v>4</v>
      </c>
      <c r="H2404" t="s">
        <v>35</v>
      </c>
      <c r="I2404" t="s">
        <v>36</v>
      </c>
      <c r="J2404">
        <v>40461</v>
      </c>
      <c r="K2404" t="s">
        <v>37</v>
      </c>
      <c r="L2404">
        <v>40461</v>
      </c>
      <c r="M2404" t="s">
        <v>37</v>
      </c>
      <c r="N2404" t="s">
        <v>281</v>
      </c>
      <c r="O2404" t="s">
        <v>31</v>
      </c>
      <c r="P2404">
        <v>3740313</v>
      </c>
      <c r="Q2404" t="s">
        <v>646</v>
      </c>
      <c r="R2404">
        <v>159744.95999999999</v>
      </c>
      <c r="S2404">
        <v>68123.22</v>
      </c>
      <c r="T2404">
        <v>0</v>
      </c>
      <c r="U2404">
        <v>0</v>
      </c>
      <c r="V2404">
        <v>5685.5</v>
      </c>
      <c r="W2404">
        <v>2473.4</v>
      </c>
      <c r="X2404">
        <v>0</v>
      </c>
      <c r="Y2404">
        <v>0</v>
      </c>
    </row>
    <row r="2405" spans="1:25" x14ac:dyDescent="0.3">
      <c r="A2405">
        <v>877354</v>
      </c>
      <c r="B2405" t="s">
        <v>57</v>
      </c>
      <c r="C2405" t="s">
        <v>26</v>
      </c>
      <c r="D2405">
        <v>7595</v>
      </c>
      <c r="E2405">
        <v>8115</v>
      </c>
      <c r="F2405" t="s">
        <v>58</v>
      </c>
      <c r="G2405">
        <v>4</v>
      </c>
      <c r="H2405" t="s">
        <v>35</v>
      </c>
      <c r="I2405" t="s">
        <v>36</v>
      </c>
      <c r="J2405">
        <v>73354</v>
      </c>
      <c r="K2405" t="s">
        <v>59</v>
      </c>
      <c r="L2405">
        <v>73354</v>
      </c>
      <c r="M2405" t="s">
        <v>59</v>
      </c>
      <c r="N2405" t="s">
        <v>60</v>
      </c>
      <c r="O2405" t="s">
        <v>43</v>
      </c>
      <c r="P2405">
        <v>2607539</v>
      </c>
      <c r="Q2405" t="s">
        <v>494</v>
      </c>
      <c r="R2405">
        <v>1305748.8999999999</v>
      </c>
      <c r="S2405">
        <v>190262.6</v>
      </c>
      <c r="T2405">
        <v>155055.07</v>
      </c>
      <c r="U2405">
        <v>310121</v>
      </c>
      <c r="V2405">
        <v>41752.39</v>
      </c>
      <c r="W2405">
        <v>5688.12</v>
      </c>
      <c r="X2405">
        <v>-28679.06</v>
      </c>
      <c r="Y2405">
        <v>0</v>
      </c>
    </row>
    <row r="2406" spans="1:25" x14ac:dyDescent="0.3">
      <c r="A2406">
        <v>286253</v>
      </c>
      <c r="B2406" t="s">
        <v>319</v>
      </c>
      <c r="C2406" t="s">
        <v>26</v>
      </c>
      <c r="D2406">
        <v>7003</v>
      </c>
      <c r="E2406">
        <v>8148</v>
      </c>
      <c r="F2406" t="s">
        <v>320</v>
      </c>
      <c r="G2406">
        <v>4</v>
      </c>
      <c r="H2406" t="s">
        <v>35</v>
      </c>
      <c r="I2406" t="s">
        <v>36</v>
      </c>
      <c r="J2406">
        <v>40461</v>
      </c>
      <c r="K2406" t="s">
        <v>37</v>
      </c>
      <c r="L2406">
        <v>40461</v>
      </c>
      <c r="M2406" t="s">
        <v>37</v>
      </c>
      <c r="N2406" t="s">
        <v>321</v>
      </c>
      <c r="O2406" t="s">
        <v>31</v>
      </c>
      <c r="P2406">
        <v>3740313</v>
      </c>
      <c r="Q2406" t="s">
        <v>646</v>
      </c>
      <c r="R2406">
        <v>69111.89</v>
      </c>
      <c r="S2406">
        <v>14341.42</v>
      </c>
      <c r="T2406">
        <v>0</v>
      </c>
      <c r="U2406">
        <v>0</v>
      </c>
      <c r="V2406">
        <v>2446.5</v>
      </c>
      <c r="W2406">
        <v>520.62</v>
      </c>
      <c r="X2406">
        <v>0</v>
      </c>
      <c r="Y2406">
        <v>0</v>
      </c>
    </row>
    <row r="2407" spans="1:25" x14ac:dyDescent="0.3">
      <c r="A2407">
        <v>759033</v>
      </c>
      <c r="B2407" t="s">
        <v>150</v>
      </c>
      <c r="C2407" t="s">
        <v>26</v>
      </c>
      <c r="D2407">
        <v>7001</v>
      </c>
      <c r="E2407">
        <v>8149</v>
      </c>
      <c r="F2407" t="s">
        <v>116</v>
      </c>
      <c r="G2407">
        <v>2</v>
      </c>
      <c r="H2407" t="s">
        <v>28</v>
      </c>
      <c r="I2407" t="s">
        <v>29</v>
      </c>
      <c r="J2407">
        <v>40461</v>
      </c>
      <c r="K2407" t="s">
        <v>37</v>
      </c>
      <c r="L2407">
        <v>40461</v>
      </c>
      <c r="M2407" t="s">
        <v>37</v>
      </c>
      <c r="N2407">
        <v>0</v>
      </c>
      <c r="O2407" t="s">
        <v>31</v>
      </c>
      <c r="P2407">
        <v>2630366</v>
      </c>
      <c r="Q2407" t="s">
        <v>1217</v>
      </c>
      <c r="R2407">
        <v>55667.040000000001</v>
      </c>
      <c r="S2407">
        <v>0</v>
      </c>
      <c r="T2407">
        <v>0</v>
      </c>
      <c r="U2407">
        <v>0</v>
      </c>
      <c r="V2407">
        <v>1303.23</v>
      </c>
      <c r="W2407">
        <v>0</v>
      </c>
      <c r="X2407">
        <v>0</v>
      </c>
      <c r="Y2407">
        <v>0</v>
      </c>
    </row>
    <row r="2408" spans="1:25" x14ac:dyDescent="0.3">
      <c r="A2408">
        <v>721786</v>
      </c>
      <c r="B2408" t="s">
        <v>279</v>
      </c>
      <c r="C2408" t="s">
        <v>26</v>
      </c>
      <c r="D2408">
        <v>7003</v>
      </c>
      <c r="E2408">
        <v>8148</v>
      </c>
      <c r="F2408" t="s">
        <v>280</v>
      </c>
      <c r="G2408">
        <v>4</v>
      </c>
      <c r="H2408" t="s">
        <v>35</v>
      </c>
      <c r="I2408" t="s">
        <v>36</v>
      </c>
      <c r="J2408">
        <v>40461</v>
      </c>
      <c r="K2408" t="s">
        <v>37</v>
      </c>
      <c r="L2408">
        <v>40461</v>
      </c>
      <c r="M2408" t="s">
        <v>37</v>
      </c>
      <c r="N2408" t="s">
        <v>281</v>
      </c>
      <c r="O2408" t="s">
        <v>31</v>
      </c>
      <c r="P2408">
        <v>3609526</v>
      </c>
      <c r="Q2408" t="s">
        <v>229</v>
      </c>
      <c r="R2408">
        <v>5914.41</v>
      </c>
      <c r="S2408">
        <v>0</v>
      </c>
      <c r="T2408">
        <v>0</v>
      </c>
      <c r="U2408">
        <v>0</v>
      </c>
      <c r="V2408">
        <v>225.24</v>
      </c>
      <c r="W2408">
        <v>0</v>
      </c>
      <c r="X2408">
        <v>0</v>
      </c>
      <c r="Y2408">
        <v>0</v>
      </c>
    </row>
    <row r="2409" spans="1:25" x14ac:dyDescent="0.3">
      <c r="A2409">
        <v>183018</v>
      </c>
      <c r="B2409" t="s">
        <v>112</v>
      </c>
      <c r="C2409" t="s">
        <v>26</v>
      </c>
      <c r="D2409">
        <v>7670</v>
      </c>
      <c r="E2409">
        <v>8155</v>
      </c>
      <c r="F2409" t="s">
        <v>113</v>
      </c>
      <c r="G2409">
        <v>4</v>
      </c>
      <c r="H2409" t="s">
        <v>35</v>
      </c>
      <c r="I2409" t="s">
        <v>36</v>
      </c>
      <c r="J2409">
        <v>40206</v>
      </c>
      <c r="K2409" t="s">
        <v>47</v>
      </c>
      <c r="L2409">
        <v>40205</v>
      </c>
      <c r="M2409" t="s">
        <v>48</v>
      </c>
      <c r="N2409" t="s">
        <v>49</v>
      </c>
      <c r="O2409" t="s">
        <v>43</v>
      </c>
      <c r="P2409">
        <v>1575083</v>
      </c>
      <c r="Q2409" t="s">
        <v>439</v>
      </c>
      <c r="R2409">
        <v>266278.23</v>
      </c>
      <c r="S2409">
        <v>53356.51</v>
      </c>
      <c r="T2409">
        <v>0</v>
      </c>
      <c r="U2409">
        <v>0</v>
      </c>
      <c r="V2409">
        <v>4082.41</v>
      </c>
      <c r="W2409">
        <v>1018.22</v>
      </c>
      <c r="X2409">
        <v>0</v>
      </c>
      <c r="Y2409">
        <v>0</v>
      </c>
    </row>
    <row r="2410" spans="1:25" x14ac:dyDescent="0.3">
      <c r="A2410">
        <v>392469</v>
      </c>
      <c r="B2410" t="s">
        <v>40</v>
      </c>
      <c r="C2410" t="s">
        <v>26</v>
      </c>
      <c r="D2410">
        <v>837</v>
      </c>
      <c r="E2410">
        <v>8149</v>
      </c>
      <c r="F2410" t="s">
        <v>41</v>
      </c>
      <c r="G2410">
        <v>2</v>
      </c>
      <c r="H2410" t="s">
        <v>28</v>
      </c>
      <c r="I2410" t="s">
        <v>29</v>
      </c>
      <c r="J2410">
        <v>40848</v>
      </c>
      <c r="K2410" t="s">
        <v>42</v>
      </c>
      <c r="L2410">
        <v>40848</v>
      </c>
      <c r="M2410" t="s">
        <v>42</v>
      </c>
      <c r="N2410">
        <v>0</v>
      </c>
      <c r="O2410" t="s">
        <v>43</v>
      </c>
      <c r="P2410">
        <v>3920873</v>
      </c>
      <c r="Q2410" t="s">
        <v>179</v>
      </c>
      <c r="R2410">
        <v>116926.58</v>
      </c>
      <c r="S2410">
        <v>33372</v>
      </c>
      <c r="T2410">
        <v>0</v>
      </c>
      <c r="U2410">
        <v>0</v>
      </c>
      <c r="V2410">
        <v>3466</v>
      </c>
      <c r="W2410">
        <v>1016.89</v>
      </c>
      <c r="X2410">
        <v>0</v>
      </c>
      <c r="Y2410">
        <v>0</v>
      </c>
    </row>
    <row r="2411" spans="1:25" x14ac:dyDescent="0.3">
      <c r="A2411">
        <v>867567</v>
      </c>
      <c r="B2411" t="s">
        <v>86</v>
      </c>
      <c r="C2411" t="s">
        <v>26</v>
      </c>
      <c r="D2411">
        <v>7003</v>
      </c>
      <c r="E2411">
        <v>8148</v>
      </c>
      <c r="F2411" t="s">
        <v>87</v>
      </c>
      <c r="G2411">
        <v>4</v>
      </c>
      <c r="H2411" t="s">
        <v>35</v>
      </c>
      <c r="I2411" t="s">
        <v>36</v>
      </c>
      <c r="J2411">
        <v>40461</v>
      </c>
      <c r="K2411" t="s">
        <v>37</v>
      </c>
      <c r="L2411">
        <v>40461</v>
      </c>
      <c r="M2411" t="s">
        <v>37</v>
      </c>
      <c r="N2411" t="s">
        <v>88</v>
      </c>
      <c r="O2411" t="s">
        <v>31</v>
      </c>
      <c r="P2411">
        <v>3913993</v>
      </c>
      <c r="Q2411" t="s">
        <v>250</v>
      </c>
      <c r="R2411">
        <v>30318.76</v>
      </c>
      <c r="S2411">
        <v>14253.08</v>
      </c>
      <c r="T2411">
        <v>0</v>
      </c>
      <c r="U2411">
        <v>0</v>
      </c>
      <c r="V2411">
        <v>2174.84</v>
      </c>
      <c r="W2411">
        <v>914.15</v>
      </c>
      <c r="X2411">
        <v>0</v>
      </c>
      <c r="Y2411">
        <v>0</v>
      </c>
    </row>
    <row r="2412" spans="1:25" x14ac:dyDescent="0.3">
      <c r="A2412">
        <v>390601</v>
      </c>
      <c r="B2412" t="s">
        <v>375</v>
      </c>
      <c r="C2412" t="s">
        <v>26</v>
      </c>
      <c r="D2412">
        <v>7994</v>
      </c>
      <c r="E2412">
        <v>8149</v>
      </c>
      <c r="F2412" t="s">
        <v>376</v>
      </c>
      <c r="G2412">
        <v>2</v>
      </c>
      <c r="H2412" t="s">
        <v>28</v>
      </c>
      <c r="I2412" t="s">
        <v>29</v>
      </c>
      <c r="J2412">
        <v>72493</v>
      </c>
      <c r="K2412" t="s">
        <v>327</v>
      </c>
      <c r="L2412">
        <v>72480</v>
      </c>
      <c r="M2412" t="s">
        <v>130</v>
      </c>
      <c r="N2412">
        <v>0</v>
      </c>
      <c r="O2412" t="s">
        <v>43</v>
      </c>
      <c r="P2412">
        <v>1538255</v>
      </c>
      <c r="Q2412" t="s">
        <v>318</v>
      </c>
      <c r="R2412">
        <v>197659.15</v>
      </c>
      <c r="S2412">
        <v>0</v>
      </c>
      <c r="T2412">
        <v>0</v>
      </c>
      <c r="U2412">
        <v>0</v>
      </c>
      <c r="V2412">
        <v>11091</v>
      </c>
      <c r="W2412">
        <v>0</v>
      </c>
      <c r="X2412">
        <v>0</v>
      </c>
      <c r="Y2412">
        <v>0</v>
      </c>
    </row>
    <row r="2413" spans="1:25" x14ac:dyDescent="0.3">
      <c r="A2413">
        <v>924153</v>
      </c>
      <c r="B2413" t="s">
        <v>354</v>
      </c>
      <c r="C2413" t="s">
        <v>26</v>
      </c>
      <c r="D2413">
        <v>7989</v>
      </c>
      <c r="E2413">
        <v>8149</v>
      </c>
      <c r="F2413" t="s">
        <v>355</v>
      </c>
      <c r="G2413">
        <v>2</v>
      </c>
      <c r="H2413" t="s">
        <v>28</v>
      </c>
      <c r="I2413" t="s">
        <v>29</v>
      </c>
      <c r="J2413">
        <v>40055</v>
      </c>
      <c r="K2413" t="s">
        <v>356</v>
      </c>
      <c r="L2413">
        <v>40055</v>
      </c>
      <c r="M2413" t="s">
        <v>356</v>
      </c>
      <c r="N2413">
        <v>0</v>
      </c>
      <c r="O2413" t="s">
        <v>31</v>
      </c>
      <c r="P2413">
        <v>1563154</v>
      </c>
      <c r="Q2413" t="s">
        <v>705</v>
      </c>
      <c r="R2413">
        <v>190999.37</v>
      </c>
      <c r="S2413">
        <v>0</v>
      </c>
      <c r="T2413">
        <v>0</v>
      </c>
      <c r="U2413">
        <v>0</v>
      </c>
      <c r="V2413">
        <v>9310.1200000000008</v>
      </c>
      <c r="W2413">
        <v>0</v>
      </c>
      <c r="X2413">
        <v>0</v>
      </c>
      <c r="Y2413">
        <v>0</v>
      </c>
    </row>
    <row r="2414" spans="1:25" x14ac:dyDescent="0.3">
      <c r="A2414">
        <v>14980</v>
      </c>
      <c r="B2414" t="s">
        <v>1617</v>
      </c>
      <c r="C2414" t="s">
        <v>26</v>
      </c>
      <c r="D2414">
        <v>7994</v>
      </c>
      <c r="E2414">
        <v>8149</v>
      </c>
      <c r="F2414" t="s">
        <v>1618</v>
      </c>
      <c r="G2414">
        <v>4</v>
      </c>
      <c r="H2414" t="s">
        <v>35</v>
      </c>
      <c r="I2414" t="s">
        <v>36</v>
      </c>
      <c r="J2414">
        <v>70000</v>
      </c>
      <c r="K2414" t="s">
        <v>1041</v>
      </c>
      <c r="L2414">
        <v>70000</v>
      </c>
      <c r="M2414" t="s">
        <v>1041</v>
      </c>
      <c r="N2414" t="s">
        <v>1042</v>
      </c>
      <c r="O2414" t="s">
        <v>31</v>
      </c>
      <c r="P2414">
        <v>1248020</v>
      </c>
      <c r="Q2414" t="s">
        <v>259</v>
      </c>
      <c r="R2414">
        <v>2800.23</v>
      </c>
      <c r="S2414">
        <v>0</v>
      </c>
      <c r="T2414">
        <v>0</v>
      </c>
      <c r="U2414">
        <v>0</v>
      </c>
      <c r="V2414">
        <v>-426.3</v>
      </c>
      <c r="W2414">
        <v>0</v>
      </c>
      <c r="X2414">
        <v>-6.37</v>
      </c>
      <c r="Y2414">
        <v>0</v>
      </c>
    </row>
    <row r="2415" spans="1:25" x14ac:dyDescent="0.3">
      <c r="A2415">
        <v>911361</v>
      </c>
      <c r="B2415" t="s">
        <v>838</v>
      </c>
      <c r="C2415" t="s">
        <v>26</v>
      </c>
      <c r="D2415">
        <v>7001</v>
      </c>
      <c r="E2415">
        <v>8149</v>
      </c>
      <c r="F2415" t="s">
        <v>839</v>
      </c>
      <c r="G2415">
        <v>2</v>
      </c>
      <c r="H2415" t="s">
        <v>28</v>
      </c>
      <c r="I2415" t="s">
        <v>29</v>
      </c>
      <c r="J2415">
        <v>72452</v>
      </c>
      <c r="K2415" t="s">
        <v>840</v>
      </c>
      <c r="L2415">
        <v>72452</v>
      </c>
      <c r="M2415" t="s">
        <v>840</v>
      </c>
      <c r="N2415">
        <v>0</v>
      </c>
      <c r="O2415" t="s">
        <v>69</v>
      </c>
      <c r="P2415">
        <v>2393668</v>
      </c>
      <c r="Q2415" t="s">
        <v>159</v>
      </c>
      <c r="R2415">
        <v>459905.07</v>
      </c>
      <c r="S2415">
        <v>72608.22</v>
      </c>
      <c r="T2415">
        <v>46138.86</v>
      </c>
      <c r="U2415">
        <v>0</v>
      </c>
      <c r="V2415">
        <v>33131.71</v>
      </c>
      <c r="W2415">
        <v>6391.72</v>
      </c>
      <c r="X2415">
        <v>3752.17</v>
      </c>
      <c r="Y2415">
        <v>0</v>
      </c>
    </row>
    <row r="2416" spans="1:25" x14ac:dyDescent="0.3">
      <c r="A2416">
        <v>76007</v>
      </c>
      <c r="B2416" t="s">
        <v>400</v>
      </c>
      <c r="C2416" t="s">
        <v>26</v>
      </c>
      <c r="D2416">
        <v>7994</v>
      </c>
      <c r="E2416">
        <v>8149</v>
      </c>
      <c r="F2416" t="s">
        <v>52</v>
      </c>
      <c r="G2416">
        <v>3</v>
      </c>
      <c r="H2416" t="s">
        <v>53</v>
      </c>
      <c r="I2416" t="s">
        <v>36</v>
      </c>
      <c r="J2416">
        <v>40263</v>
      </c>
      <c r="K2416" t="s">
        <v>398</v>
      </c>
      <c r="L2416">
        <v>40263</v>
      </c>
      <c r="M2416" t="s">
        <v>398</v>
      </c>
      <c r="N2416" t="s">
        <v>55</v>
      </c>
      <c r="O2416" t="s">
        <v>43</v>
      </c>
      <c r="P2416">
        <v>3487568</v>
      </c>
      <c r="Q2416" t="s">
        <v>1560</v>
      </c>
      <c r="R2416">
        <v>50253.19</v>
      </c>
      <c r="S2416">
        <v>0</v>
      </c>
      <c r="T2416">
        <v>5713.11</v>
      </c>
      <c r="U2416">
        <v>0</v>
      </c>
      <c r="V2416">
        <v>614.24</v>
      </c>
      <c r="W2416">
        <v>0</v>
      </c>
      <c r="X2416">
        <v>53.74</v>
      </c>
      <c r="Y2416">
        <v>0</v>
      </c>
    </row>
    <row r="2417" spans="1:25" x14ac:dyDescent="0.3">
      <c r="A2417">
        <v>871841</v>
      </c>
      <c r="B2417" t="s">
        <v>141</v>
      </c>
      <c r="C2417" t="s">
        <v>26</v>
      </c>
      <c r="D2417">
        <v>7670</v>
      </c>
      <c r="E2417">
        <v>8155</v>
      </c>
      <c r="F2417" t="s">
        <v>142</v>
      </c>
      <c r="G2417">
        <v>4</v>
      </c>
      <c r="H2417" t="s">
        <v>35</v>
      </c>
      <c r="I2417" t="s">
        <v>29</v>
      </c>
      <c r="J2417">
        <v>40206</v>
      </c>
      <c r="K2417" t="s">
        <v>47</v>
      </c>
      <c r="L2417">
        <v>40205</v>
      </c>
      <c r="M2417" t="s">
        <v>48</v>
      </c>
      <c r="N2417" t="s">
        <v>143</v>
      </c>
      <c r="O2417" t="s">
        <v>43</v>
      </c>
      <c r="P2417">
        <v>3280831</v>
      </c>
      <c r="Q2417" t="s">
        <v>133</v>
      </c>
      <c r="R2417">
        <v>1937.42</v>
      </c>
      <c r="S2417">
        <v>0</v>
      </c>
      <c r="T2417">
        <v>0</v>
      </c>
      <c r="U2417">
        <v>0</v>
      </c>
      <c r="V2417">
        <v>37.1</v>
      </c>
      <c r="W2417">
        <v>0</v>
      </c>
      <c r="X2417">
        <v>0</v>
      </c>
      <c r="Y2417">
        <v>0</v>
      </c>
    </row>
    <row r="2418" spans="1:25" x14ac:dyDescent="0.3">
      <c r="A2418">
        <v>442984</v>
      </c>
      <c r="B2418" t="s">
        <v>202</v>
      </c>
      <c r="C2418" t="s">
        <v>26</v>
      </c>
      <c r="D2418">
        <v>7003</v>
      </c>
      <c r="E2418">
        <v>8148</v>
      </c>
      <c r="F2418" t="s">
        <v>203</v>
      </c>
      <c r="G2418">
        <v>2</v>
      </c>
      <c r="H2418" t="s">
        <v>28</v>
      </c>
      <c r="I2418" t="s">
        <v>36</v>
      </c>
      <c r="J2418">
        <v>40461</v>
      </c>
      <c r="K2418" t="s">
        <v>37</v>
      </c>
      <c r="L2418">
        <v>40461</v>
      </c>
      <c r="M2418" t="s">
        <v>37</v>
      </c>
      <c r="N2418">
        <v>0</v>
      </c>
      <c r="O2418" t="s">
        <v>31</v>
      </c>
      <c r="P2418">
        <v>3900826</v>
      </c>
      <c r="Q2418" t="s">
        <v>1083</v>
      </c>
      <c r="R2418">
        <v>27600</v>
      </c>
      <c r="S2418">
        <v>0</v>
      </c>
      <c r="T2418">
        <v>0</v>
      </c>
      <c r="U2418">
        <v>0</v>
      </c>
      <c r="V2418">
        <v>966.1</v>
      </c>
      <c r="W2418">
        <v>0</v>
      </c>
      <c r="X2418">
        <v>0</v>
      </c>
      <c r="Y2418">
        <v>0</v>
      </c>
    </row>
    <row r="2419" spans="1:25" x14ac:dyDescent="0.3">
      <c r="A2419">
        <v>950067</v>
      </c>
      <c r="B2419" t="s">
        <v>175</v>
      </c>
      <c r="C2419" t="s">
        <v>26</v>
      </c>
      <c r="D2419">
        <v>7001</v>
      </c>
      <c r="E2419">
        <v>8149</v>
      </c>
      <c r="F2419" t="s">
        <v>176</v>
      </c>
      <c r="G2419">
        <v>4</v>
      </c>
      <c r="H2419" t="s">
        <v>35</v>
      </c>
      <c r="I2419" t="s">
        <v>29</v>
      </c>
      <c r="J2419">
        <v>40083</v>
      </c>
      <c r="K2419" t="s">
        <v>177</v>
      </c>
      <c r="L2419">
        <v>40083</v>
      </c>
      <c r="M2419" t="s">
        <v>177</v>
      </c>
      <c r="N2419" t="s">
        <v>178</v>
      </c>
      <c r="O2419" t="s">
        <v>43</v>
      </c>
      <c r="P2419">
        <v>3901733</v>
      </c>
      <c r="Q2419" t="s">
        <v>848</v>
      </c>
      <c r="R2419">
        <v>10011.290000000001</v>
      </c>
      <c r="S2419">
        <v>0</v>
      </c>
      <c r="T2419">
        <v>0</v>
      </c>
      <c r="U2419">
        <v>0</v>
      </c>
      <c r="V2419">
        <v>787.44</v>
      </c>
      <c r="W2419">
        <v>0</v>
      </c>
      <c r="X2419">
        <v>0</v>
      </c>
      <c r="Y2419">
        <v>0</v>
      </c>
    </row>
    <row r="2420" spans="1:25" x14ac:dyDescent="0.3">
      <c r="A2420">
        <v>863417</v>
      </c>
      <c r="B2420" t="s">
        <v>481</v>
      </c>
      <c r="C2420" t="s">
        <v>26</v>
      </c>
      <c r="D2420">
        <v>7003</v>
      </c>
      <c r="E2420">
        <v>8148</v>
      </c>
      <c r="F2420" t="s">
        <v>482</v>
      </c>
      <c r="G2420">
        <v>4</v>
      </c>
      <c r="H2420" t="s">
        <v>35</v>
      </c>
      <c r="I2420" t="s">
        <v>36</v>
      </c>
      <c r="J2420">
        <v>40461</v>
      </c>
      <c r="K2420" t="s">
        <v>37</v>
      </c>
      <c r="L2420">
        <v>40461</v>
      </c>
      <c r="M2420" t="s">
        <v>37</v>
      </c>
      <c r="N2420" t="s">
        <v>483</v>
      </c>
      <c r="O2420" t="s">
        <v>31</v>
      </c>
      <c r="P2420">
        <v>3679883</v>
      </c>
      <c r="Q2420" t="s">
        <v>1162</v>
      </c>
      <c r="R2420">
        <v>18839.34</v>
      </c>
      <c r="S2420">
        <v>0</v>
      </c>
      <c r="T2420">
        <v>0</v>
      </c>
      <c r="U2420">
        <v>0</v>
      </c>
      <c r="V2420">
        <v>903.67</v>
      </c>
      <c r="W2420">
        <v>0</v>
      </c>
      <c r="X2420">
        <v>0</v>
      </c>
      <c r="Y2420">
        <v>0</v>
      </c>
    </row>
    <row r="2421" spans="1:25" x14ac:dyDescent="0.3">
      <c r="A2421">
        <v>119408</v>
      </c>
      <c r="B2421" t="s">
        <v>491</v>
      </c>
      <c r="C2421" t="s">
        <v>26</v>
      </c>
      <c r="D2421">
        <v>7992</v>
      </c>
      <c r="E2421">
        <v>8145</v>
      </c>
      <c r="F2421" t="s">
        <v>492</v>
      </c>
      <c r="G2421">
        <v>4</v>
      </c>
      <c r="H2421" t="s">
        <v>35</v>
      </c>
      <c r="I2421" t="s">
        <v>36</v>
      </c>
      <c r="J2421">
        <v>1468</v>
      </c>
      <c r="K2421" t="s">
        <v>348</v>
      </c>
      <c r="L2421">
        <v>1468</v>
      </c>
      <c r="M2421" t="s">
        <v>348</v>
      </c>
      <c r="N2421" t="s">
        <v>493</v>
      </c>
      <c r="O2421" t="s">
        <v>69</v>
      </c>
      <c r="P2421">
        <v>3688306</v>
      </c>
      <c r="Q2421" t="s">
        <v>1204</v>
      </c>
      <c r="R2421">
        <v>25571.62</v>
      </c>
      <c r="S2421">
        <v>0</v>
      </c>
      <c r="T2421">
        <v>0</v>
      </c>
      <c r="U2421">
        <v>0</v>
      </c>
      <c r="V2421">
        <v>1500.99</v>
      </c>
      <c r="W2421">
        <v>0</v>
      </c>
      <c r="X2421">
        <v>0</v>
      </c>
      <c r="Y2421">
        <v>0</v>
      </c>
    </row>
    <row r="2422" spans="1:25" x14ac:dyDescent="0.3">
      <c r="A2422">
        <v>863417</v>
      </c>
      <c r="B2422" t="s">
        <v>481</v>
      </c>
      <c r="C2422" t="s">
        <v>26</v>
      </c>
      <c r="D2422">
        <v>7003</v>
      </c>
      <c r="E2422">
        <v>8148</v>
      </c>
      <c r="F2422" t="s">
        <v>482</v>
      </c>
      <c r="G2422">
        <v>4</v>
      </c>
      <c r="H2422" t="s">
        <v>35</v>
      </c>
      <c r="I2422" t="s">
        <v>36</v>
      </c>
      <c r="J2422">
        <v>40461</v>
      </c>
      <c r="K2422" t="s">
        <v>37</v>
      </c>
      <c r="L2422">
        <v>40461</v>
      </c>
      <c r="M2422" t="s">
        <v>37</v>
      </c>
      <c r="N2422" t="s">
        <v>483</v>
      </c>
      <c r="O2422" t="s">
        <v>31</v>
      </c>
      <c r="P2422">
        <v>2782639</v>
      </c>
      <c r="Q2422" t="s">
        <v>304</v>
      </c>
      <c r="R2422">
        <v>101049.58</v>
      </c>
      <c r="S2422">
        <v>32175.05</v>
      </c>
      <c r="T2422">
        <v>0</v>
      </c>
      <c r="U2422">
        <v>0</v>
      </c>
      <c r="V2422">
        <v>4624.8599999999997</v>
      </c>
      <c r="W2422">
        <v>1366.38</v>
      </c>
      <c r="X2422">
        <v>0</v>
      </c>
      <c r="Y2422">
        <v>0</v>
      </c>
    </row>
    <row r="2423" spans="1:25" x14ac:dyDescent="0.3">
      <c r="A2423">
        <v>119408</v>
      </c>
      <c r="B2423" t="s">
        <v>491</v>
      </c>
      <c r="C2423" t="s">
        <v>26</v>
      </c>
      <c r="D2423">
        <v>7992</v>
      </c>
      <c r="E2423">
        <v>8145</v>
      </c>
      <c r="F2423" t="s">
        <v>492</v>
      </c>
      <c r="G2423">
        <v>4</v>
      </c>
      <c r="H2423" t="s">
        <v>35</v>
      </c>
      <c r="I2423" t="s">
        <v>36</v>
      </c>
      <c r="J2423">
        <v>1468</v>
      </c>
      <c r="K2423" t="s">
        <v>348</v>
      </c>
      <c r="L2423">
        <v>1468</v>
      </c>
      <c r="M2423" t="s">
        <v>348</v>
      </c>
      <c r="N2423" t="s">
        <v>493</v>
      </c>
      <c r="O2423" t="s">
        <v>69</v>
      </c>
      <c r="P2423">
        <v>3490075</v>
      </c>
      <c r="Q2423" t="s">
        <v>96</v>
      </c>
      <c r="R2423">
        <v>8829.83</v>
      </c>
      <c r="S2423">
        <v>1724.52</v>
      </c>
      <c r="T2423">
        <v>2092.23</v>
      </c>
      <c r="U2423">
        <v>3093.8</v>
      </c>
      <c r="V2423">
        <v>4370.33</v>
      </c>
      <c r="W2423">
        <v>802.18</v>
      </c>
      <c r="X2423">
        <v>879.91</v>
      </c>
      <c r="Y2423">
        <v>1.79</v>
      </c>
    </row>
    <row r="2424" spans="1:25" x14ac:dyDescent="0.3">
      <c r="A2424">
        <v>950067</v>
      </c>
      <c r="B2424" t="s">
        <v>175</v>
      </c>
      <c r="C2424" t="s">
        <v>26</v>
      </c>
      <c r="D2424">
        <v>7001</v>
      </c>
      <c r="E2424">
        <v>8149</v>
      </c>
      <c r="F2424" t="s">
        <v>176</v>
      </c>
      <c r="G2424">
        <v>4</v>
      </c>
      <c r="H2424" t="s">
        <v>35</v>
      </c>
      <c r="I2424" t="s">
        <v>29</v>
      </c>
      <c r="J2424">
        <v>40083</v>
      </c>
      <c r="K2424" t="s">
        <v>177</v>
      </c>
      <c r="L2424">
        <v>40083</v>
      </c>
      <c r="M2424" t="s">
        <v>177</v>
      </c>
      <c r="N2424" t="s">
        <v>178</v>
      </c>
      <c r="O2424" t="s">
        <v>43</v>
      </c>
      <c r="P2424">
        <v>2782639</v>
      </c>
      <c r="Q2424" t="s">
        <v>304</v>
      </c>
      <c r="R2424">
        <v>33657.67</v>
      </c>
      <c r="S2424">
        <v>4782.62</v>
      </c>
      <c r="T2424">
        <v>0</v>
      </c>
      <c r="U2424">
        <v>4838.88</v>
      </c>
      <c r="V2424">
        <v>2695.71</v>
      </c>
      <c r="W2424">
        <v>380.03</v>
      </c>
      <c r="X2424">
        <v>0</v>
      </c>
      <c r="Y2424">
        <v>186.25</v>
      </c>
    </row>
    <row r="2425" spans="1:25" x14ac:dyDescent="0.3">
      <c r="A2425">
        <v>329954</v>
      </c>
      <c r="B2425" t="s">
        <v>1255</v>
      </c>
      <c r="C2425" t="s">
        <v>26</v>
      </c>
      <c r="D2425">
        <v>7992</v>
      </c>
      <c r="E2425">
        <v>8149</v>
      </c>
      <c r="F2425" t="s">
        <v>1256</v>
      </c>
      <c r="G2425">
        <v>2</v>
      </c>
      <c r="H2425" t="s">
        <v>28</v>
      </c>
      <c r="I2425" t="s">
        <v>29</v>
      </c>
      <c r="J2425">
        <v>72064</v>
      </c>
      <c r="K2425" t="s">
        <v>501</v>
      </c>
      <c r="L2425">
        <v>72064</v>
      </c>
      <c r="M2425" t="s">
        <v>501</v>
      </c>
      <c r="N2425">
        <v>0</v>
      </c>
      <c r="O2425" t="s">
        <v>69</v>
      </c>
      <c r="P2425">
        <v>2652154</v>
      </c>
      <c r="Q2425" t="s">
        <v>70</v>
      </c>
      <c r="R2425">
        <v>88077.5</v>
      </c>
      <c r="S2425">
        <v>0</v>
      </c>
      <c r="T2425">
        <v>46352.62</v>
      </c>
      <c r="U2425">
        <v>9852.5499999999993</v>
      </c>
      <c r="V2425">
        <v>5477.74</v>
      </c>
      <c r="W2425">
        <v>0</v>
      </c>
      <c r="X2425">
        <v>1366.59</v>
      </c>
      <c r="Y2425">
        <v>378.94</v>
      </c>
    </row>
    <row r="2426" spans="1:25" x14ac:dyDescent="0.3">
      <c r="A2426">
        <v>329300</v>
      </c>
      <c r="B2426" t="s">
        <v>1619</v>
      </c>
      <c r="C2426" t="s">
        <v>26</v>
      </c>
      <c r="D2426">
        <v>7989</v>
      </c>
      <c r="E2426">
        <v>8149</v>
      </c>
      <c r="F2426" t="s">
        <v>1620</v>
      </c>
      <c r="G2426">
        <v>4</v>
      </c>
      <c r="H2426" t="s">
        <v>35</v>
      </c>
      <c r="I2426" t="s">
        <v>29</v>
      </c>
      <c r="J2426">
        <v>40052</v>
      </c>
      <c r="K2426" t="s">
        <v>735</v>
      </c>
      <c r="L2426">
        <v>40050</v>
      </c>
      <c r="M2426" t="s">
        <v>736</v>
      </c>
      <c r="N2426" t="s">
        <v>1621</v>
      </c>
      <c r="O2426" t="s">
        <v>31</v>
      </c>
      <c r="P2426">
        <v>3920865</v>
      </c>
      <c r="Q2426" t="s">
        <v>179</v>
      </c>
      <c r="R2426">
        <v>149995.44</v>
      </c>
      <c r="S2426">
        <v>22599.86</v>
      </c>
      <c r="T2426">
        <v>23663.18</v>
      </c>
      <c r="U2426">
        <v>35555.22</v>
      </c>
      <c r="V2426">
        <v>22096.2</v>
      </c>
      <c r="W2426">
        <v>2493</v>
      </c>
      <c r="X2426">
        <v>3125.52</v>
      </c>
      <c r="Y2426">
        <v>1367.52</v>
      </c>
    </row>
    <row r="2427" spans="1:25" x14ac:dyDescent="0.3">
      <c r="A2427">
        <v>183018</v>
      </c>
      <c r="B2427" t="s">
        <v>112</v>
      </c>
      <c r="C2427" t="s">
        <v>26</v>
      </c>
      <c r="D2427">
        <v>7670</v>
      </c>
      <c r="E2427">
        <v>8155</v>
      </c>
      <c r="F2427" t="s">
        <v>113</v>
      </c>
      <c r="G2427">
        <v>4</v>
      </c>
      <c r="H2427" t="s">
        <v>35</v>
      </c>
      <c r="I2427" t="s">
        <v>36</v>
      </c>
      <c r="J2427">
        <v>40206</v>
      </c>
      <c r="K2427" t="s">
        <v>47</v>
      </c>
      <c r="L2427">
        <v>40205</v>
      </c>
      <c r="M2427" t="s">
        <v>48</v>
      </c>
      <c r="N2427" t="s">
        <v>49</v>
      </c>
      <c r="O2427" t="s">
        <v>43</v>
      </c>
      <c r="P2427">
        <v>1523828</v>
      </c>
      <c r="Q2427" t="s">
        <v>247</v>
      </c>
      <c r="R2427">
        <v>22862.52</v>
      </c>
      <c r="S2427">
        <v>4673.12</v>
      </c>
      <c r="T2427">
        <v>0</v>
      </c>
      <c r="U2427">
        <v>0</v>
      </c>
      <c r="V2427">
        <v>702.38</v>
      </c>
      <c r="W2427">
        <v>164.4</v>
      </c>
      <c r="X2427">
        <v>0</v>
      </c>
      <c r="Y2427">
        <v>0</v>
      </c>
    </row>
    <row r="2428" spans="1:25" x14ac:dyDescent="0.3">
      <c r="A2428">
        <v>392469</v>
      </c>
      <c r="B2428" t="s">
        <v>40</v>
      </c>
      <c r="C2428" t="s">
        <v>26</v>
      </c>
      <c r="D2428">
        <v>837</v>
      </c>
      <c r="E2428">
        <v>8149</v>
      </c>
      <c r="F2428" t="s">
        <v>41</v>
      </c>
      <c r="G2428">
        <v>2</v>
      </c>
      <c r="H2428" t="s">
        <v>28</v>
      </c>
      <c r="I2428" t="s">
        <v>29</v>
      </c>
      <c r="J2428">
        <v>40848</v>
      </c>
      <c r="K2428" t="s">
        <v>42</v>
      </c>
      <c r="L2428">
        <v>40848</v>
      </c>
      <c r="M2428" t="s">
        <v>42</v>
      </c>
      <c r="N2428">
        <v>0</v>
      </c>
      <c r="O2428" t="s">
        <v>43</v>
      </c>
      <c r="P2428">
        <v>3920865</v>
      </c>
      <c r="Q2428" t="s">
        <v>179</v>
      </c>
      <c r="R2428">
        <v>67765.97</v>
      </c>
      <c r="S2428">
        <v>33330.28</v>
      </c>
      <c r="T2428">
        <v>0</v>
      </c>
      <c r="U2428">
        <v>0</v>
      </c>
      <c r="V2428">
        <v>2714.17</v>
      </c>
      <c r="W2428">
        <v>1101.26</v>
      </c>
      <c r="X2428">
        <v>0</v>
      </c>
      <c r="Y2428">
        <v>0</v>
      </c>
    </row>
    <row r="2429" spans="1:25" x14ac:dyDescent="0.3">
      <c r="A2429">
        <v>76007</v>
      </c>
      <c r="B2429" t="s">
        <v>400</v>
      </c>
      <c r="C2429" t="s">
        <v>26</v>
      </c>
      <c r="D2429">
        <v>7994</v>
      </c>
      <c r="E2429">
        <v>8149</v>
      </c>
      <c r="F2429" t="s">
        <v>52</v>
      </c>
      <c r="G2429">
        <v>3</v>
      </c>
      <c r="H2429" t="s">
        <v>53</v>
      </c>
      <c r="I2429" t="s">
        <v>36</v>
      </c>
      <c r="J2429">
        <v>40263</v>
      </c>
      <c r="K2429" t="s">
        <v>398</v>
      </c>
      <c r="L2429">
        <v>40263</v>
      </c>
      <c r="M2429" t="s">
        <v>398</v>
      </c>
      <c r="N2429" t="s">
        <v>55</v>
      </c>
      <c r="O2429" t="s">
        <v>43</v>
      </c>
      <c r="P2429">
        <v>2364719</v>
      </c>
      <c r="Q2429" t="s">
        <v>792</v>
      </c>
      <c r="R2429">
        <v>32047.06</v>
      </c>
      <c r="S2429">
        <v>16030.36</v>
      </c>
      <c r="T2429">
        <v>0</v>
      </c>
      <c r="U2429">
        <v>0</v>
      </c>
      <c r="V2429">
        <v>1006.93</v>
      </c>
      <c r="W2429">
        <v>502.72</v>
      </c>
      <c r="X2429">
        <v>0</v>
      </c>
      <c r="Y2429">
        <v>0</v>
      </c>
    </row>
    <row r="2430" spans="1:25" x14ac:dyDescent="0.3">
      <c r="A2430">
        <v>867567</v>
      </c>
      <c r="B2430" t="s">
        <v>86</v>
      </c>
      <c r="C2430" t="s">
        <v>26</v>
      </c>
      <c r="D2430">
        <v>7003</v>
      </c>
      <c r="E2430">
        <v>8148</v>
      </c>
      <c r="F2430" t="s">
        <v>87</v>
      </c>
      <c r="G2430">
        <v>4</v>
      </c>
      <c r="H2430" t="s">
        <v>35</v>
      </c>
      <c r="I2430" t="s">
        <v>36</v>
      </c>
      <c r="J2430">
        <v>40461</v>
      </c>
      <c r="K2430" t="s">
        <v>37</v>
      </c>
      <c r="L2430">
        <v>40461</v>
      </c>
      <c r="M2430" t="s">
        <v>37</v>
      </c>
      <c r="N2430" t="s">
        <v>88</v>
      </c>
      <c r="O2430" t="s">
        <v>31</v>
      </c>
      <c r="P2430">
        <v>3960358</v>
      </c>
      <c r="Q2430" t="s">
        <v>503</v>
      </c>
      <c r="R2430">
        <v>16851.990000000002</v>
      </c>
      <c r="S2430">
        <v>6966.43</v>
      </c>
      <c r="T2430">
        <v>0</v>
      </c>
      <c r="U2430">
        <v>0</v>
      </c>
      <c r="V2430">
        <v>874.93</v>
      </c>
      <c r="W2430">
        <v>375.45</v>
      </c>
      <c r="X2430">
        <v>0</v>
      </c>
      <c r="Y2430">
        <v>0</v>
      </c>
    </row>
    <row r="2431" spans="1:25" x14ac:dyDescent="0.3">
      <c r="A2431">
        <v>101921</v>
      </c>
      <c r="B2431" t="s">
        <v>697</v>
      </c>
      <c r="C2431" t="s">
        <v>26</v>
      </c>
      <c r="D2431">
        <v>7992</v>
      </c>
      <c r="E2431">
        <v>8145</v>
      </c>
      <c r="F2431" t="s">
        <v>698</v>
      </c>
      <c r="G2431">
        <v>3</v>
      </c>
      <c r="H2431" t="s">
        <v>53</v>
      </c>
      <c r="I2431" t="s">
        <v>36</v>
      </c>
      <c r="J2431">
        <v>362</v>
      </c>
      <c r="K2431" t="s">
        <v>699</v>
      </c>
      <c r="L2431">
        <v>362</v>
      </c>
      <c r="M2431" t="s">
        <v>699</v>
      </c>
      <c r="N2431" t="s">
        <v>700</v>
      </c>
      <c r="O2431" t="s">
        <v>69</v>
      </c>
      <c r="P2431">
        <v>3489994</v>
      </c>
      <c r="Q2431" t="s">
        <v>50</v>
      </c>
      <c r="R2431">
        <v>1400.21</v>
      </c>
      <c r="S2431">
        <v>456.09</v>
      </c>
      <c r="T2431">
        <v>0</v>
      </c>
      <c r="U2431">
        <v>530.54999999999995</v>
      </c>
      <c r="V2431">
        <v>132.66999999999999</v>
      </c>
      <c r="W2431">
        <v>50.76</v>
      </c>
      <c r="X2431">
        <v>0</v>
      </c>
      <c r="Y2431">
        <v>0.01</v>
      </c>
    </row>
    <row r="2432" spans="1:25" x14ac:dyDescent="0.3">
      <c r="A2432">
        <v>763411</v>
      </c>
      <c r="B2432" t="s">
        <v>948</v>
      </c>
      <c r="C2432" t="s">
        <v>26</v>
      </c>
      <c r="D2432">
        <v>7001</v>
      </c>
      <c r="E2432">
        <v>8149</v>
      </c>
      <c r="F2432" t="s">
        <v>119</v>
      </c>
      <c r="G2432">
        <v>2</v>
      </c>
      <c r="H2432" t="s">
        <v>28</v>
      </c>
      <c r="I2432" t="s">
        <v>29</v>
      </c>
      <c r="J2432">
        <v>21373</v>
      </c>
      <c r="K2432" t="s">
        <v>30</v>
      </c>
      <c r="L2432">
        <v>21373</v>
      </c>
      <c r="M2432" t="s">
        <v>30</v>
      </c>
      <c r="N2432">
        <v>0</v>
      </c>
      <c r="O2432" t="s">
        <v>31</v>
      </c>
      <c r="P2432">
        <v>3913258</v>
      </c>
      <c r="Q2432" t="s">
        <v>1050</v>
      </c>
      <c r="R2432">
        <v>20189.25</v>
      </c>
      <c r="S2432">
        <v>6284.25</v>
      </c>
      <c r="T2432">
        <v>0</v>
      </c>
      <c r="U2432">
        <v>0</v>
      </c>
      <c r="V2432">
        <v>1285.8599999999999</v>
      </c>
      <c r="W2432">
        <v>406.04</v>
      </c>
      <c r="X2432">
        <v>0</v>
      </c>
      <c r="Y2432">
        <v>0</v>
      </c>
    </row>
    <row r="2433" spans="1:25" x14ac:dyDescent="0.3">
      <c r="A2433">
        <v>868408</v>
      </c>
      <c r="B2433" t="s">
        <v>476</v>
      </c>
      <c r="C2433" t="s">
        <v>26</v>
      </c>
      <c r="D2433">
        <v>7003</v>
      </c>
      <c r="E2433">
        <v>8148</v>
      </c>
      <c r="F2433" t="s">
        <v>87</v>
      </c>
      <c r="G2433">
        <v>4</v>
      </c>
      <c r="H2433" t="s">
        <v>35</v>
      </c>
      <c r="I2433" t="s">
        <v>36</v>
      </c>
      <c r="J2433">
        <v>40461</v>
      </c>
      <c r="K2433" t="s">
        <v>37</v>
      </c>
      <c r="L2433">
        <v>40461</v>
      </c>
      <c r="M2433" t="s">
        <v>37</v>
      </c>
      <c r="N2433" t="s">
        <v>477</v>
      </c>
      <c r="O2433" t="s">
        <v>31</v>
      </c>
      <c r="P2433">
        <v>2143535</v>
      </c>
      <c r="Q2433" t="s">
        <v>226</v>
      </c>
      <c r="R2433">
        <v>54008.57</v>
      </c>
      <c r="S2433">
        <v>30021.119999999999</v>
      </c>
      <c r="T2433">
        <v>0</v>
      </c>
      <c r="U2433">
        <v>0</v>
      </c>
      <c r="V2433">
        <v>1270.72</v>
      </c>
      <c r="W2433">
        <v>718.92</v>
      </c>
      <c r="X2433">
        <v>0</v>
      </c>
      <c r="Y2433">
        <v>0</v>
      </c>
    </row>
    <row r="2434" spans="1:25" x14ac:dyDescent="0.3">
      <c r="A2434">
        <v>654172</v>
      </c>
      <c r="B2434" t="s">
        <v>266</v>
      </c>
      <c r="C2434" t="s">
        <v>26</v>
      </c>
      <c r="D2434">
        <v>7670</v>
      </c>
      <c r="E2434">
        <v>8155</v>
      </c>
      <c r="F2434" t="s">
        <v>142</v>
      </c>
      <c r="G2434">
        <v>4</v>
      </c>
      <c r="H2434" t="s">
        <v>35</v>
      </c>
      <c r="I2434" t="s">
        <v>36</v>
      </c>
      <c r="J2434">
        <v>40206</v>
      </c>
      <c r="K2434" t="s">
        <v>47</v>
      </c>
      <c r="L2434">
        <v>40205</v>
      </c>
      <c r="M2434" t="s">
        <v>48</v>
      </c>
      <c r="N2434" t="s">
        <v>143</v>
      </c>
      <c r="O2434" t="s">
        <v>43</v>
      </c>
      <c r="P2434">
        <v>1534544</v>
      </c>
      <c r="Q2434" t="s">
        <v>602</v>
      </c>
      <c r="R2434">
        <v>62715.839999999997</v>
      </c>
      <c r="S2434">
        <v>0</v>
      </c>
      <c r="T2434">
        <v>0</v>
      </c>
      <c r="U2434">
        <v>0</v>
      </c>
      <c r="V2434">
        <v>1726.86</v>
      </c>
      <c r="W2434">
        <v>0</v>
      </c>
      <c r="X2434">
        <v>0</v>
      </c>
      <c r="Y2434">
        <v>0</v>
      </c>
    </row>
    <row r="2435" spans="1:25" x14ac:dyDescent="0.3">
      <c r="A2435">
        <v>654172</v>
      </c>
      <c r="B2435" t="s">
        <v>266</v>
      </c>
      <c r="C2435" t="s">
        <v>26</v>
      </c>
      <c r="D2435">
        <v>7670</v>
      </c>
      <c r="E2435">
        <v>8155</v>
      </c>
      <c r="F2435" t="s">
        <v>142</v>
      </c>
      <c r="G2435">
        <v>4</v>
      </c>
      <c r="H2435" t="s">
        <v>35</v>
      </c>
      <c r="I2435" t="s">
        <v>36</v>
      </c>
      <c r="J2435">
        <v>40206</v>
      </c>
      <c r="K2435" t="s">
        <v>47</v>
      </c>
      <c r="L2435">
        <v>40205</v>
      </c>
      <c r="M2435" t="s">
        <v>48</v>
      </c>
      <c r="N2435" t="s">
        <v>143</v>
      </c>
      <c r="O2435" t="s">
        <v>43</v>
      </c>
      <c r="P2435">
        <v>2320240</v>
      </c>
      <c r="Q2435" t="s">
        <v>607</v>
      </c>
      <c r="R2435">
        <v>124825.53</v>
      </c>
      <c r="S2435">
        <v>0</v>
      </c>
      <c r="T2435">
        <v>0</v>
      </c>
      <c r="U2435">
        <v>0</v>
      </c>
      <c r="V2435">
        <v>6862.2</v>
      </c>
      <c r="W2435">
        <v>0</v>
      </c>
      <c r="X2435">
        <v>0</v>
      </c>
      <c r="Y2435">
        <v>0</v>
      </c>
    </row>
    <row r="2436" spans="1:25" x14ac:dyDescent="0.3">
      <c r="A2436">
        <v>76006</v>
      </c>
      <c r="B2436" t="s">
        <v>397</v>
      </c>
      <c r="C2436" t="s">
        <v>26</v>
      </c>
      <c r="D2436">
        <v>7994</v>
      </c>
      <c r="E2436">
        <v>8149</v>
      </c>
      <c r="F2436" t="s">
        <v>52</v>
      </c>
      <c r="G2436">
        <v>4</v>
      </c>
      <c r="H2436" t="s">
        <v>35</v>
      </c>
      <c r="I2436" t="s">
        <v>36</v>
      </c>
      <c r="J2436">
        <v>40263</v>
      </c>
      <c r="K2436" t="s">
        <v>398</v>
      </c>
      <c r="L2436">
        <v>40263</v>
      </c>
      <c r="M2436" t="s">
        <v>398</v>
      </c>
      <c r="N2436" t="s">
        <v>55</v>
      </c>
      <c r="O2436" t="s">
        <v>43</v>
      </c>
      <c r="P2436">
        <v>3556636</v>
      </c>
      <c r="Q2436" t="s">
        <v>328</v>
      </c>
      <c r="R2436">
        <v>9054.39</v>
      </c>
      <c r="S2436">
        <v>0</v>
      </c>
      <c r="T2436">
        <v>1727.43</v>
      </c>
      <c r="U2436">
        <v>865.19</v>
      </c>
      <c r="V2436">
        <v>1921.88</v>
      </c>
      <c r="W2436">
        <v>0</v>
      </c>
      <c r="X2436">
        <v>273.81</v>
      </c>
      <c r="Y2436">
        <v>0</v>
      </c>
    </row>
    <row r="2437" spans="1:25" x14ac:dyDescent="0.3">
      <c r="A2437">
        <v>25415</v>
      </c>
      <c r="B2437" t="s">
        <v>751</v>
      </c>
      <c r="C2437" t="s">
        <v>26</v>
      </c>
      <c r="D2437">
        <v>7994</v>
      </c>
      <c r="E2437">
        <v>8115</v>
      </c>
      <c r="F2437" t="s">
        <v>52</v>
      </c>
      <c r="G2437">
        <v>4</v>
      </c>
      <c r="H2437" t="s">
        <v>35</v>
      </c>
      <c r="I2437" t="s">
        <v>36</v>
      </c>
      <c r="J2437">
        <v>40263</v>
      </c>
      <c r="K2437" t="s">
        <v>398</v>
      </c>
      <c r="L2437">
        <v>40263</v>
      </c>
      <c r="M2437" t="s">
        <v>398</v>
      </c>
      <c r="N2437" t="s">
        <v>55</v>
      </c>
      <c r="O2437" t="s">
        <v>43</v>
      </c>
      <c r="P2437">
        <v>3490026</v>
      </c>
      <c r="Q2437" t="s">
        <v>50</v>
      </c>
      <c r="R2437">
        <v>256.06</v>
      </c>
      <c r="S2437">
        <v>0</v>
      </c>
      <c r="T2437">
        <v>0</v>
      </c>
      <c r="U2437">
        <v>0</v>
      </c>
      <c r="V2437">
        <v>32.25</v>
      </c>
      <c r="W2437">
        <v>0</v>
      </c>
      <c r="X2437">
        <v>0</v>
      </c>
      <c r="Y2437">
        <v>0</v>
      </c>
    </row>
    <row r="2438" spans="1:25" x14ac:dyDescent="0.3">
      <c r="A2438">
        <v>783383</v>
      </c>
      <c r="B2438" t="s">
        <v>1331</v>
      </c>
      <c r="C2438" t="s">
        <v>26</v>
      </c>
      <c r="D2438">
        <v>7998</v>
      </c>
      <c r="E2438">
        <v>8149</v>
      </c>
      <c r="F2438" t="s">
        <v>1332</v>
      </c>
      <c r="G2438">
        <v>3</v>
      </c>
      <c r="H2438" t="s">
        <v>53</v>
      </c>
      <c r="I2438" t="s">
        <v>29</v>
      </c>
      <c r="J2438">
        <v>21320</v>
      </c>
      <c r="K2438" t="s">
        <v>1333</v>
      </c>
      <c r="L2438">
        <v>21320</v>
      </c>
      <c r="M2438" t="s">
        <v>1333</v>
      </c>
      <c r="N2438" t="s">
        <v>1334</v>
      </c>
      <c r="O2438" t="s">
        <v>31</v>
      </c>
      <c r="P2438">
        <v>2322253</v>
      </c>
      <c r="Q2438" t="s">
        <v>238</v>
      </c>
      <c r="R2438">
        <v>11866.6</v>
      </c>
      <c r="S2438">
        <v>0</v>
      </c>
      <c r="T2438">
        <v>0</v>
      </c>
      <c r="U2438">
        <v>0</v>
      </c>
      <c r="V2438">
        <v>755.13</v>
      </c>
      <c r="W2438">
        <v>0</v>
      </c>
      <c r="X2438">
        <v>0</v>
      </c>
      <c r="Y2438">
        <v>0</v>
      </c>
    </row>
    <row r="2439" spans="1:25" x14ac:dyDescent="0.3">
      <c r="A2439">
        <v>228463</v>
      </c>
      <c r="B2439" t="s">
        <v>1622</v>
      </c>
      <c r="C2439" t="s">
        <v>26</v>
      </c>
      <c r="D2439">
        <v>7992</v>
      </c>
      <c r="E2439">
        <v>8149</v>
      </c>
      <c r="F2439" t="s">
        <v>1623</v>
      </c>
      <c r="G2439">
        <v>2</v>
      </c>
      <c r="H2439" t="s">
        <v>28</v>
      </c>
      <c r="I2439" t="s">
        <v>29</v>
      </c>
      <c r="J2439">
        <v>40772</v>
      </c>
      <c r="K2439" t="s">
        <v>632</v>
      </c>
      <c r="L2439">
        <v>40772</v>
      </c>
      <c r="M2439" t="s">
        <v>632</v>
      </c>
      <c r="N2439">
        <v>0</v>
      </c>
      <c r="O2439" t="s">
        <v>69</v>
      </c>
      <c r="P2439">
        <v>1273333</v>
      </c>
      <c r="Q2439" t="s">
        <v>417</v>
      </c>
      <c r="R2439">
        <v>1832.54</v>
      </c>
      <c r="S2439">
        <v>590</v>
      </c>
      <c r="T2439">
        <v>0</v>
      </c>
      <c r="U2439">
        <v>0</v>
      </c>
      <c r="V2439">
        <v>142.66999999999999</v>
      </c>
      <c r="W2439">
        <v>26.51</v>
      </c>
      <c r="X2439">
        <v>0</v>
      </c>
      <c r="Y2439">
        <v>0</v>
      </c>
    </row>
    <row r="2440" spans="1:25" x14ac:dyDescent="0.3">
      <c r="A2440">
        <v>720905</v>
      </c>
      <c r="B2440" t="s">
        <v>1624</v>
      </c>
      <c r="C2440" t="s">
        <v>26</v>
      </c>
      <c r="D2440">
        <v>7001</v>
      </c>
      <c r="E2440">
        <v>8149</v>
      </c>
      <c r="F2440" t="s">
        <v>1625</v>
      </c>
      <c r="G2440">
        <v>2</v>
      </c>
      <c r="H2440" t="s">
        <v>28</v>
      </c>
      <c r="I2440" t="s">
        <v>291</v>
      </c>
      <c r="J2440">
        <v>72652</v>
      </c>
      <c r="K2440" t="s">
        <v>1626</v>
      </c>
      <c r="L2440">
        <v>72652</v>
      </c>
      <c r="M2440" t="s">
        <v>1626</v>
      </c>
      <c r="N2440">
        <v>0</v>
      </c>
      <c r="O2440" t="s">
        <v>69</v>
      </c>
      <c r="P2440">
        <v>3952413</v>
      </c>
      <c r="Q2440" t="s">
        <v>294</v>
      </c>
      <c r="R2440">
        <v>7759.53</v>
      </c>
      <c r="S2440">
        <v>1003.62</v>
      </c>
      <c r="T2440">
        <v>0</v>
      </c>
      <c r="U2440">
        <v>0</v>
      </c>
      <c r="V2440">
        <v>232.16</v>
      </c>
      <c r="W2440">
        <v>53.97</v>
      </c>
      <c r="X2440">
        <v>0</v>
      </c>
      <c r="Y2440">
        <v>0</v>
      </c>
    </row>
    <row r="2441" spans="1:25" x14ac:dyDescent="0.3">
      <c r="A2441">
        <v>458677</v>
      </c>
      <c r="B2441" t="s">
        <v>65</v>
      </c>
      <c r="C2441" t="s">
        <v>26</v>
      </c>
      <c r="D2441">
        <v>7992</v>
      </c>
      <c r="E2441">
        <v>8149</v>
      </c>
      <c r="F2441" t="s">
        <v>182</v>
      </c>
      <c r="G2441">
        <v>4</v>
      </c>
      <c r="H2441" t="s">
        <v>35</v>
      </c>
      <c r="I2441" t="s">
        <v>29</v>
      </c>
      <c r="J2441">
        <v>2133</v>
      </c>
      <c r="K2441" t="s">
        <v>67</v>
      </c>
      <c r="L2441">
        <v>2133</v>
      </c>
      <c r="M2441" t="s">
        <v>67</v>
      </c>
      <c r="N2441" t="s">
        <v>68</v>
      </c>
      <c r="O2441" t="s">
        <v>69</v>
      </c>
      <c r="P2441">
        <v>1559434</v>
      </c>
      <c r="Q2441" t="s">
        <v>199</v>
      </c>
      <c r="R2441">
        <v>250618.64</v>
      </c>
      <c r="S2441">
        <v>0</v>
      </c>
      <c r="T2441">
        <v>12276.22</v>
      </c>
      <c r="U2441">
        <v>0</v>
      </c>
      <c r="V2441">
        <v>22613.06</v>
      </c>
      <c r="W2441">
        <v>0</v>
      </c>
      <c r="X2441">
        <v>1047.2</v>
      </c>
      <c r="Y2441">
        <v>0</v>
      </c>
    </row>
    <row r="2442" spans="1:25" x14ac:dyDescent="0.3">
      <c r="A2442">
        <v>345119</v>
      </c>
      <c r="B2442" t="s">
        <v>1002</v>
      </c>
      <c r="C2442" t="s">
        <v>26</v>
      </c>
      <c r="D2442">
        <v>7001</v>
      </c>
      <c r="E2442">
        <v>8149</v>
      </c>
      <c r="F2442" t="s">
        <v>1003</v>
      </c>
      <c r="G2442">
        <v>3</v>
      </c>
      <c r="H2442" t="s">
        <v>53</v>
      </c>
      <c r="I2442" t="s">
        <v>29</v>
      </c>
      <c r="J2442">
        <v>72265</v>
      </c>
      <c r="K2442" t="s">
        <v>1004</v>
      </c>
      <c r="L2442">
        <v>72265</v>
      </c>
      <c r="M2442" t="s">
        <v>1004</v>
      </c>
      <c r="N2442" t="s">
        <v>1005</v>
      </c>
      <c r="O2442" t="s">
        <v>69</v>
      </c>
      <c r="P2442">
        <v>2655165</v>
      </c>
      <c r="Q2442" t="s">
        <v>373</v>
      </c>
      <c r="R2442">
        <v>161964.20000000001</v>
      </c>
      <c r="S2442">
        <v>0</v>
      </c>
      <c r="T2442">
        <v>0</v>
      </c>
      <c r="U2442">
        <v>0</v>
      </c>
      <c r="V2442">
        <v>9635.7199999999993</v>
      </c>
      <c r="W2442">
        <v>0</v>
      </c>
      <c r="X2442">
        <v>0</v>
      </c>
      <c r="Y2442">
        <v>0</v>
      </c>
    </row>
    <row r="2443" spans="1:25" x14ac:dyDescent="0.3">
      <c r="A2443">
        <v>870904</v>
      </c>
      <c r="B2443" t="s">
        <v>108</v>
      </c>
      <c r="C2443" t="s">
        <v>26</v>
      </c>
      <c r="D2443">
        <v>7995</v>
      </c>
      <c r="E2443">
        <v>8113</v>
      </c>
      <c r="F2443" t="s">
        <v>109</v>
      </c>
      <c r="G2443">
        <v>4</v>
      </c>
      <c r="H2443" t="s">
        <v>35</v>
      </c>
      <c r="I2443" t="s">
        <v>36</v>
      </c>
      <c r="J2443">
        <v>40558</v>
      </c>
      <c r="K2443" t="s">
        <v>73</v>
      </c>
      <c r="L2443">
        <v>40558</v>
      </c>
      <c r="M2443" t="s">
        <v>73</v>
      </c>
      <c r="N2443" t="s">
        <v>110</v>
      </c>
      <c r="O2443" t="s">
        <v>69</v>
      </c>
      <c r="P2443">
        <v>2557049</v>
      </c>
      <c r="Q2443" t="s">
        <v>183</v>
      </c>
      <c r="R2443">
        <v>47773.41</v>
      </c>
      <c r="S2443">
        <v>9374.83</v>
      </c>
      <c r="T2443">
        <v>0</v>
      </c>
      <c r="U2443">
        <v>0</v>
      </c>
      <c r="V2443">
        <v>4331.25</v>
      </c>
      <c r="W2443">
        <v>852.46</v>
      </c>
      <c r="X2443">
        <v>0</v>
      </c>
      <c r="Y2443">
        <v>0</v>
      </c>
    </row>
    <row r="2444" spans="1:25" x14ac:dyDescent="0.3">
      <c r="A2444">
        <v>721786</v>
      </c>
      <c r="B2444" t="s">
        <v>279</v>
      </c>
      <c r="C2444" t="s">
        <v>26</v>
      </c>
      <c r="D2444">
        <v>7003</v>
      </c>
      <c r="E2444">
        <v>8148</v>
      </c>
      <c r="F2444" t="s">
        <v>280</v>
      </c>
      <c r="G2444">
        <v>4</v>
      </c>
      <c r="H2444" t="s">
        <v>35</v>
      </c>
      <c r="I2444" t="s">
        <v>36</v>
      </c>
      <c r="J2444">
        <v>40461</v>
      </c>
      <c r="K2444" t="s">
        <v>37</v>
      </c>
      <c r="L2444">
        <v>40461</v>
      </c>
      <c r="M2444" t="s">
        <v>37</v>
      </c>
      <c r="N2444" t="s">
        <v>281</v>
      </c>
      <c r="O2444" t="s">
        <v>31</v>
      </c>
      <c r="P2444">
        <v>3554888</v>
      </c>
      <c r="Q2444" t="s">
        <v>220</v>
      </c>
      <c r="R2444">
        <v>78010.87</v>
      </c>
      <c r="S2444">
        <v>49381.61</v>
      </c>
      <c r="T2444">
        <v>0</v>
      </c>
      <c r="U2444">
        <v>0</v>
      </c>
      <c r="V2444">
        <v>1270.6300000000001</v>
      </c>
      <c r="W2444">
        <v>828.65</v>
      </c>
      <c r="X2444">
        <v>0</v>
      </c>
      <c r="Y2444">
        <v>0</v>
      </c>
    </row>
    <row r="2445" spans="1:25" x14ac:dyDescent="0.3">
      <c r="A2445">
        <v>236019</v>
      </c>
      <c r="B2445" t="s">
        <v>1084</v>
      </c>
      <c r="C2445" t="s">
        <v>26</v>
      </c>
      <c r="D2445">
        <v>7003</v>
      </c>
      <c r="E2445">
        <v>8148</v>
      </c>
      <c r="F2445" t="s">
        <v>116</v>
      </c>
      <c r="G2445">
        <v>2</v>
      </c>
      <c r="H2445" t="s">
        <v>28</v>
      </c>
      <c r="I2445" t="s">
        <v>36</v>
      </c>
      <c r="J2445">
        <v>40461</v>
      </c>
      <c r="K2445" t="s">
        <v>37</v>
      </c>
      <c r="L2445">
        <v>40461</v>
      </c>
      <c r="M2445" t="s">
        <v>37</v>
      </c>
      <c r="N2445">
        <v>0</v>
      </c>
      <c r="O2445" t="s">
        <v>31</v>
      </c>
      <c r="P2445">
        <v>1900257</v>
      </c>
      <c r="Q2445" t="s">
        <v>349</v>
      </c>
      <c r="R2445">
        <v>27390</v>
      </c>
      <c r="S2445">
        <v>9130</v>
      </c>
      <c r="T2445">
        <v>0</v>
      </c>
      <c r="U2445">
        <v>0</v>
      </c>
      <c r="V2445">
        <v>1103.99</v>
      </c>
      <c r="W2445">
        <v>392.75</v>
      </c>
      <c r="X2445">
        <v>0</v>
      </c>
      <c r="Y2445">
        <v>0</v>
      </c>
    </row>
    <row r="2446" spans="1:25" x14ac:dyDescent="0.3">
      <c r="A2446">
        <v>563574</v>
      </c>
      <c r="B2446" t="s">
        <v>1043</v>
      </c>
      <c r="C2446" t="s">
        <v>26</v>
      </c>
      <c r="D2446">
        <v>7992</v>
      </c>
      <c r="E2446">
        <v>8145</v>
      </c>
      <c r="F2446" t="s">
        <v>872</v>
      </c>
      <c r="G2446">
        <v>3</v>
      </c>
      <c r="H2446" t="s">
        <v>53</v>
      </c>
      <c r="I2446" t="s">
        <v>36</v>
      </c>
      <c r="J2446">
        <v>1468</v>
      </c>
      <c r="K2446" t="s">
        <v>348</v>
      </c>
      <c r="L2446">
        <v>1468</v>
      </c>
      <c r="M2446" t="s">
        <v>348</v>
      </c>
      <c r="N2446" t="s">
        <v>493</v>
      </c>
      <c r="O2446" t="s">
        <v>69</v>
      </c>
      <c r="P2446">
        <v>2308872</v>
      </c>
      <c r="Q2446" t="s">
        <v>1627</v>
      </c>
      <c r="R2446">
        <v>4247.09</v>
      </c>
      <c r="S2446">
        <v>0</v>
      </c>
      <c r="T2446">
        <v>0</v>
      </c>
      <c r="U2446">
        <v>0</v>
      </c>
      <c r="V2446">
        <v>82.98</v>
      </c>
      <c r="W2446">
        <v>0</v>
      </c>
      <c r="X2446">
        <v>0</v>
      </c>
      <c r="Y2446">
        <v>0</v>
      </c>
    </row>
    <row r="2447" spans="1:25" x14ac:dyDescent="0.3">
      <c r="A2447">
        <v>945895</v>
      </c>
      <c r="B2447" t="s">
        <v>1438</v>
      </c>
      <c r="C2447" t="s">
        <v>26</v>
      </c>
      <c r="D2447">
        <v>7001</v>
      </c>
      <c r="E2447">
        <v>8149</v>
      </c>
      <c r="F2447" t="s">
        <v>1439</v>
      </c>
      <c r="G2447">
        <v>2</v>
      </c>
      <c r="H2447" t="s">
        <v>28</v>
      </c>
      <c r="I2447" t="s">
        <v>29</v>
      </c>
      <c r="J2447">
        <v>72604</v>
      </c>
      <c r="K2447" t="s">
        <v>1440</v>
      </c>
      <c r="L2447">
        <v>72604</v>
      </c>
      <c r="M2447" t="s">
        <v>1440</v>
      </c>
      <c r="N2447">
        <v>0</v>
      </c>
      <c r="O2447" t="s">
        <v>43</v>
      </c>
      <c r="P2447">
        <v>2863777</v>
      </c>
      <c r="Q2447" t="s">
        <v>377</v>
      </c>
      <c r="R2447">
        <v>9332.4500000000007</v>
      </c>
      <c r="S2447">
        <v>0</v>
      </c>
      <c r="T2447">
        <v>0</v>
      </c>
      <c r="U2447">
        <v>18711.68</v>
      </c>
      <c r="V2447">
        <v>896.97</v>
      </c>
      <c r="W2447">
        <v>0</v>
      </c>
      <c r="X2447">
        <v>0</v>
      </c>
      <c r="Y2447">
        <v>1079.52</v>
      </c>
    </row>
    <row r="2448" spans="1:25" x14ac:dyDescent="0.3">
      <c r="A2448">
        <v>877354</v>
      </c>
      <c r="B2448" t="s">
        <v>57</v>
      </c>
      <c r="C2448" t="s">
        <v>26</v>
      </c>
      <c r="D2448">
        <v>7595</v>
      </c>
      <c r="E2448">
        <v>8115</v>
      </c>
      <c r="F2448" t="s">
        <v>58</v>
      </c>
      <c r="G2448">
        <v>4</v>
      </c>
      <c r="H2448" t="s">
        <v>35</v>
      </c>
      <c r="I2448" t="s">
        <v>36</v>
      </c>
      <c r="J2448">
        <v>73354</v>
      </c>
      <c r="K2448" t="s">
        <v>59</v>
      </c>
      <c r="L2448">
        <v>73354</v>
      </c>
      <c r="M2448" t="s">
        <v>59</v>
      </c>
      <c r="N2448" t="s">
        <v>60</v>
      </c>
      <c r="O2448" t="s">
        <v>43</v>
      </c>
      <c r="P2448">
        <v>3544160</v>
      </c>
      <c r="Q2448" t="s">
        <v>131</v>
      </c>
      <c r="R2448">
        <v>201.98</v>
      </c>
      <c r="S2448">
        <v>201.98</v>
      </c>
      <c r="T2448">
        <v>0</v>
      </c>
      <c r="U2448">
        <v>0</v>
      </c>
      <c r="V2448">
        <v>7.94</v>
      </c>
      <c r="W2448">
        <v>7.94</v>
      </c>
      <c r="X2448">
        <v>0</v>
      </c>
      <c r="Y2448">
        <v>0</v>
      </c>
    </row>
    <row r="2449" spans="1:25" x14ac:dyDescent="0.3">
      <c r="A2449">
        <v>639459</v>
      </c>
      <c r="B2449" t="s">
        <v>115</v>
      </c>
      <c r="C2449" t="s">
        <v>26</v>
      </c>
      <c r="D2449">
        <v>7003</v>
      </c>
      <c r="E2449">
        <v>8148</v>
      </c>
      <c r="F2449" t="s">
        <v>116</v>
      </c>
      <c r="G2449">
        <v>4</v>
      </c>
      <c r="H2449" t="s">
        <v>35</v>
      </c>
      <c r="I2449" t="s">
        <v>36</v>
      </c>
      <c r="J2449">
        <v>40461</v>
      </c>
      <c r="K2449" t="s">
        <v>37</v>
      </c>
      <c r="L2449">
        <v>40461</v>
      </c>
      <c r="M2449" t="s">
        <v>37</v>
      </c>
      <c r="N2449" t="s">
        <v>117</v>
      </c>
      <c r="O2449" t="s">
        <v>31</v>
      </c>
      <c r="P2449">
        <v>2387223</v>
      </c>
      <c r="Q2449" t="s">
        <v>265</v>
      </c>
      <c r="R2449">
        <v>16255.23</v>
      </c>
      <c r="S2449">
        <v>16255.23</v>
      </c>
      <c r="T2449">
        <v>0</v>
      </c>
      <c r="U2449">
        <v>0</v>
      </c>
      <c r="V2449">
        <v>616.9</v>
      </c>
      <c r="W2449">
        <v>616.9</v>
      </c>
      <c r="X2449">
        <v>0</v>
      </c>
      <c r="Y2449">
        <v>0</v>
      </c>
    </row>
    <row r="2450" spans="1:25" x14ac:dyDescent="0.3">
      <c r="A2450">
        <v>200023</v>
      </c>
      <c r="B2450" t="s">
        <v>605</v>
      </c>
      <c r="C2450" t="s">
        <v>26</v>
      </c>
      <c r="D2450">
        <v>761</v>
      </c>
      <c r="E2450">
        <v>8149</v>
      </c>
      <c r="F2450" t="s">
        <v>98</v>
      </c>
      <c r="G2450">
        <v>4</v>
      </c>
      <c r="H2450" t="s">
        <v>35</v>
      </c>
      <c r="I2450" t="s">
        <v>29</v>
      </c>
      <c r="J2450">
        <v>40380</v>
      </c>
      <c r="K2450" t="s">
        <v>99</v>
      </c>
      <c r="L2450">
        <v>40380</v>
      </c>
      <c r="M2450" t="s">
        <v>99</v>
      </c>
      <c r="N2450" t="s">
        <v>100</v>
      </c>
      <c r="O2450" t="s">
        <v>31</v>
      </c>
      <c r="P2450">
        <v>2042489</v>
      </c>
      <c r="Q2450" t="s">
        <v>111</v>
      </c>
      <c r="R2450">
        <v>43233.46</v>
      </c>
      <c r="S2450">
        <v>0</v>
      </c>
      <c r="T2450">
        <v>0</v>
      </c>
      <c r="U2450">
        <v>0</v>
      </c>
      <c r="V2450">
        <v>5169.16</v>
      </c>
      <c r="W2450">
        <v>0</v>
      </c>
      <c r="X2450">
        <v>0</v>
      </c>
      <c r="Y2450">
        <v>0</v>
      </c>
    </row>
    <row r="2451" spans="1:25" x14ac:dyDescent="0.3">
      <c r="A2451">
        <v>764132</v>
      </c>
      <c r="B2451" t="s">
        <v>893</v>
      </c>
      <c r="C2451" t="s">
        <v>26</v>
      </c>
      <c r="D2451">
        <v>7001</v>
      </c>
      <c r="E2451">
        <v>8149</v>
      </c>
      <c r="F2451" t="s">
        <v>894</v>
      </c>
      <c r="G2451">
        <v>2</v>
      </c>
      <c r="H2451" t="s">
        <v>28</v>
      </c>
      <c r="I2451" t="s">
        <v>29</v>
      </c>
      <c r="J2451">
        <v>36073</v>
      </c>
      <c r="K2451" t="s">
        <v>895</v>
      </c>
      <c r="L2451">
        <v>36073</v>
      </c>
      <c r="M2451" t="s">
        <v>895</v>
      </c>
      <c r="N2451">
        <v>0</v>
      </c>
      <c r="O2451" t="s">
        <v>69</v>
      </c>
      <c r="P2451">
        <v>1725605</v>
      </c>
      <c r="Q2451" t="s">
        <v>333</v>
      </c>
      <c r="R2451">
        <v>3246.25</v>
      </c>
      <c r="S2451">
        <v>0</v>
      </c>
      <c r="T2451">
        <v>0</v>
      </c>
      <c r="U2451">
        <v>0</v>
      </c>
      <c r="V2451">
        <v>288.83</v>
      </c>
      <c r="W2451">
        <v>0</v>
      </c>
      <c r="X2451">
        <v>0</v>
      </c>
      <c r="Y2451">
        <v>0</v>
      </c>
    </row>
    <row r="2452" spans="1:25" x14ac:dyDescent="0.3">
      <c r="A2452">
        <v>983097</v>
      </c>
      <c r="B2452" t="s">
        <v>260</v>
      </c>
      <c r="C2452" t="s">
        <v>26</v>
      </c>
      <c r="D2452">
        <v>7003</v>
      </c>
      <c r="E2452">
        <v>8148</v>
      </c>
      <c r="F2452" t="s">
        <v>152</v>
      </c>
      <c r="G2452">
        <v>4</v>
      </c>
      <c r="H2452" t="s">
        <v>35</v>
      </c>
      <c r="I2452" t="s">
        <v>36</v>
      </c>
      <c r="J2452">
        <v>40461</v>
      </c>
      <c r="K2452" t="s">
        <v>37</v>
      </c>
      <c r="L2452">
        <v>40461</v>
      </c>
      <c r="M2452" t="s">
        <v>37</v>
      </c>
      <c r="N2452" t="s">
        <v>153</v>
      </c>
      <c r="O2452" t="s">
        <v>31</v>
      </c>
      <c r="P2452">
        <v>3690385</v>
      </c>
      <c r="Q2452" t="s">
        <v>488</v>
      </c>
      <c r="R2452">
        <v>3566.32</v>
      </c>
      <c r="S2452">
        <v>0</v>
      </c>
      <c r="T2452">
        <v>0</v>
      </c>
      <c r="U2452">
        <v>0</v>
      </c>
      <c r="V2452">
        <v>222.2</v>
      </c>
      <c r="W2452">
        <v>0</v>
      </c>
      <c r="X2452">
        <v>0</v>
      </c>
      <c r="Y2452">
        <v>0</v>
      </c>
    </row>
    <row r="2453" spans="1:25" x14ac:dyDescent="0.3">
      <c r="A2453">
        <v>4968</v>
      </c>
      <c r="B2453" t="s">
        <v>1628</v>
      </c>
      <c r="C2453" t="s">
        <v>26</v>
      </c>
      <c r="D2453">
        <v>85</v>
      </c>
      <c r="E2453">
        <v>8149</v>
      </c>
      <c r="F2453" t="s">
        <v>1151</v>
      </c>
      <c r="G2453">
        <v>3</v>
      </c>
      <c r="H2453" t="s">
        <v>53</v>
      </c>
      <c r="I2453" t="s">
        <v>36</v>
      </c>
      <c r="J2453">
        <v>72475</v>
      </c>
      <c r="K2453" t="s">
        <v>406</v>
      </c>
      <c r="L2453">
        <v>72475</v>
      </c>
      <c r="M2453" t="s">
        <v>406</v>
      </c>
      <c r="N2453" t="s">
        <v>635</v>
      </c>
      <c r="O2453" t="s">
        <v>43</v>
      </c>
      <c r="P2453">
        <v>3486016</v>
      </c>
      <c r="Q2453" t="s">
        <v>311</v>
      </c>
      <c r="R2453">
        <v>51411.16</v>
      </c>
      <c r="S2453">
        <v>28042.45</v>
      </c>
      <c r="T2453">
        <v>0</v>
      </c>
      <c r="U2453">
        <v>0</v>
      </c>
      <c r="V2453">
        <v>28.13</v>
      </c>
      <c r="W2453">
        <v>14.19</v>
      </c>
      <c r="X2453">
        <v>0</v>
      </c>
      <c r="Y2453">
        <v>0</v>
      </c>
    </row>
    <row r="2454" spans="1:25" x14ac:dyDescent="0.3">
      <c r="A2454">
        <v>721786</v>
      </c>
      <c r="B2454" t="s">
        <v>279</v>
      </c>
      <c r="C2454" t="s">
        <v>26</v>
      </c>
      <c r="D2454">
        <v>7003</v>
      </c>
      <c r="E2454">
        <v>8148</v>
      </c>
      <c r="F2454" t="s">
        <v>280</v>
      </c>
      <c r="G2454">
        <v>4</v>
      </c>
      <c r="H2454" t="s">
        <v>35</v>
      </c>
      <c r="I2454" t="s">
        <v>36</v>
      </c>
      <c r="J2454">
        <v>40461</v>
      </c>
      <c r="K2454" t="s">
        <v>37</v>
      </c>
      <c r="L2454">
        <v>40461</v>
      </c>
      <c r="M2454" t="s">
        <v>37</v>
      </c>
      <c r="N2454" t="s">
        <v>281</v>
      </c>
      <c r="O2454" t="s">
        <v>31</v>
      </c>
      <c r="P2454">
        <v>2590404</v>
      </c>
      <c r="Q2454" t="s">
        <v>463</v>
      </c>
      <c r="R2454">
        <v>19397.25</v>
      </c>
      <c r="S2454">
        <v>14550</v>
      </c>
      <c r="T2454">
        <v>0</v>
      </c>
      <c r="U2454">
        <v>0</v>
      </c>
      <c r="V2454">
        <v>559.54</v>
      </c>
      <c r="W2454">
        <v>421.54</v>
      </c>
      <c r="X2454">
        <v>0</v>
      </c>
      <c r="Y2454">
        <v>0</v>
      </c>
    </row>
    <row r="2455" spans="1:25" x14ac:dyDescent="0.3">
      <c r="A2455">
        <v>654172</v>
      </c>
      <c r="B2455" t="s">
        <v>266</v>
      </c>
      <c r="C2455" t="s">
        <v>26</v>
      </c>
      <c r="D2455">
        <v>7670</v>
      </c>
      <c r="E2455">
        <v>8155</v>
      </c>
      <c r="F2455" t="s">
        <v>142</v>
      </c>
      <c r="G2455">
        <v>4</v>
      </c>
      <c r="H2455" t="s">
        <v>35</v>
      </c>
      <c r="I2455" t="s">
        <v>36</v>
      </c>
      <c r="J2455">
        <v>40206</v>
      </c>
      <c r="K2455" t="s">
        <v>47</v>
      </c>
      <c r="L2455">
        <v>40205</v>
      </c>
      <c r="M2455" t="s">
        <v>48</v>
      </c>
      <c r="N2455" t="s">
        <v>143</v>
      </c>
      <c r="O2455" t="s">
        <v>43</v>
      </c>
      <c r="P2455">
        <v>3585940</v>
      </c>
      <c r="Q2455" t="s">
        <v>669</v>
      </c>
      <c r="R2455">
        <v>10912.54</v>
      </c>
      <c r="S2455">
        <v>0</v>
      </c>
      <c r="T2455">
        <v>0</v>
      </c>
      <c r="U2455">
        <v>0</v>
      </c>
      <c r="V2455">
        <v>583.97</v>
      </c>
      <c r="W2455">
        <v>0</v>
      </c>
      <c r="X2455">
        <v>0</v>
      </c>
      <c r="Y2455">
        <v>0</v>
      </c>
    </row>
    <row r="2456" spans="1:25" x14ac:dyDescent="0.3">
      <c r="A2456">
        <v>6289</v>
      </c>
      <c r="B2456" t="s">
        <v>1629</v>
      </c>
      <c r="C2456" t="s">
        <v>26</v>
      </c>
      <c r="D2456">
        <v>7989</v>
      </c>
      <c r="E2456">
        <v>8149</v>
      </c>
      <c r="F2456" t="s">
        <v>1630</v>
      </c>
      <c r="G2456">
        <v>2</v>
      </c>
      <c r="H2456" t="s">
        <v>28</v>
      </c>
      <c r="I2456" t="s">
        <v>29</v>
      </c>
      <c r="J2456">
        <v>21369</v>
      </c>
      <c r="K2456" t="s">
        <v>63</v>
      </c>
      <c r="L2456">
        <v>21369</v>
      </c>
      <c r="M2456" t="s">
        <v>63</v>
      </c>
      <c r="N2456">
        <v>0</v>
      </c>
      <c r="O2456" t="s">
        <v>31</v>
      </c>
      <c r="P2456">
        <v>3782646</v>
      </c>
      <c r="Q2456" t="s">
        <v>300</v>
      </c>
      <c r="R2456">
        <v>0</v>
      </c>
      <c r="S2456">
        <v>0</v>
      </c>
      <c r="T2456">
        <v>4812.5</v>
      </c>
      <c r="U2456">
        <v>0</v>
      </c>
      <c r="V2456">
        <v>0</v>
      </c>
      <c r="W2456">
        <v>0</v>
      </c>
      <c r="X2456">
        <v>217.01</v>
      </c>
      <c r="Y2456">
        <v>0</v>
      </c>
    </row>
    <row r="2457" spans="1:25" x14ac:dyDescent="0.3">
      <c r="A2457">
        <v>729720</v>
      </c>
      <c r="B2457" t="s">
        <v>533</v>
      </c>
      <c r="C2457" t="s">
        <v>26</v>
      </c>
      <c r="D2457">
        <v>7995</v>
      </c>
      <c r="E2457">
        <v>8113</v>
      </c>
      <c r="F2457" t="s">
        <v>109</v>
      </c>
      <c r="G2457">
        <v>2</v>
      </c>
      <c r="H2457" t="s">
        <v>28</v>
      </c>
      <c r="I2457" t="s">
        <v>36</v>
      </c>
      <c r="J2457">
        <v>40558</v>
      </c>
      <c r="K2457" t="s">
        <v>73</v>
      </c>
      <c r="L2457">
        <v>40558</v>
      </c>
      <c r="M2457" t="s">
        <v>73</v>
      </c>
      <c r="N2457">
        <v>0</v>
      </c>
      <c r="O2457" t="s">
        <v>69</v>
      </c>
      <c r="P2457">
        <v>2322386</v>
      </c>
      <c r="Q2457" t="s">
        <v>465</v>
      </c>
      <c r="R2457">
        <v>10612.8</v>
      </c>
      <c r="S2457">
        <v>0</v>
      </c>
      <c r="T2457">
        <v>0</v>
      </c>
      <c r="U2457">
        <v>0</v>
      </c>
      <c r="V2457">
        <v>438.33</v>
      </c>
      <c r="W2457">
        <v>0</v>
      </c>
      <c r="X2457">
        <v>0</v>
      </c>
      <c r="Y2457">
        <v>0</v>
      </c>
    </row>
    <row r="2458" spans="1:25" x14ac:dyDescent="0.3">
      <c r="A2458">
        <v>730203</v>
      </c>
      <c r="B2458" t="s">
        <v>160</v>
      </c>
      <c r="C2458" t="s">
        <v>26</v>
      </c>
      <c r="D2458">
        <v>7995</v>
      </c>
      <c r="E2458">
        <v>8113</v>
      </c>
      <c r="F2458" t="s">
        <v>109</v>
      </c>
      <c r="G2458">
        <v>3</v>
      </c>
      <c r="H2458" t="s">
        <v>53</v>
      </c>
      <c r="I2458" t="s">
        <v>36</v>
      </c>
      <c r="J2458">
        <v>40558</v>
      </c>
      <c r="K2458" t="s">
        <v>73</v>
      </c>
      <c r="L2458">
        <v>40558</v>
      </c>
      <c r="M2458" t="s">
        <v>73</v>
      </c>
      <c r="N2458" t="s">
        <v>110</v>
      </c>
      <c r="O2458" t="s">
        <v>69</v>
      </c>
      <c r="P2458">
        <v>2852747</v>
      </c>
      <c r="Q2458" t="s">
        <v>213</v>
      </c>
      <c r="R2458">
        <v>667.86</v>
      </c>
      <c r="S2458">
        <v>0</v>
      </c>
      <c r="T2458">
        <v>0</v>
      </c>
      <c r="U2458">
        <v>0</v>
      </c>
      <c r="V2458">
        <v>12.82</v>
      </c>
      <c r="W2458">
        <v>0</v>
      </c>
      <c r="X2458">
        <v>0</v>
      </c>
      <c r="Y2458">
        <v>0</v>
      </c>
    </row>
    <row r="2459" spans="1:25" x14ac:dyDescent="0.3">
      <c r="A2459">
        <v>877354</v>
      </c>
      <c r="B2459" t="s">
        <v>57</v>
      </c>
      <c r="C2459" t="s">
        <v>26</v>
      </c>
      <c r="D2459">
        <v>7595</v>
      </c>
      <c r="E2459">
        <v>8115</v>
      </c>
      <c r="F2459" t="s">
        <v>58</v>
      </c>
      <c r="G2459">
        <v>4</v>
      </c>
      <c r="H2459" t="s">
        <v>35</v>
      </c>
      <c r="I2459" t="s">
        <v>36</v>
      </c>
      <c r="J2459">
        <v>73354</v>
      </c>
      <c r="K2459" t="s">
        <v>59</v>
      </c>
      <c r="L2459">
        <v>73354</v>
      </c>
      <c r="M2459" t="s">
        <v>59</v>
      </c>
      <c r="N2459" t="s">
        <v>60</v>
      </c>
      <c r="O2459" t="s">
        <v>43</v>
      </c>
      <c r="P2459">
        <v>3482262</v>
      </c>
      <c r="Q2459" t="s">
        <v>1286</v>
      </c>
      <c r="R2459">
        <v>82799.710000000006</v>
      </c>
      <c r="S2459">
        <v>9911.69</v>
      </c>
      <c r="T2459">
        <v>9359.1</v>
      </c>
      <c r="U2459">
        <v>6250.02</v>
      </c>
      <c r="V2459">
        <v>12143.05</v>
      </c>
      <c r="W2459">
        <v>1209.83</v>
      </c>
      <c r="X2459">
        <v>164.09</v>
      </c>
      <c r="Y2459">
        <v>0</v>
      </c>
    </row>
    <row r="2460" spans="1:25" x14ac:dyDescent="0.3">
      <c r="A2460">
        <v>760635</v>
      </c>
      <c r="B2460" t="s">
        <v>1561</v>
      </c>
      <c r="C2460" t="s">
        <v>26</v>
      </c>
      <c r="D2460">
        <v>7001</v>
      </c>
      <c r="E2460">
        <v>8149</v>
      </c>
      <c r="F2460" t="s">
        <v>1562</v>
      </c>
      <c r="G2460">
        <v>2</v>
      </c>
      <c r="H2460" t="s">
        <v>28</v>
      </c>
      <c r="I2460" t="s">
        <v>29</v>
      </c>
      <c r="J2460">
        <v>40088</v>
      </c>
      <c r="K2460" t="s">
        <v>1505</v>
      </c>
      <c r="L2460">
        <v>40088</v>
      </c>
      <c r="M2460" t="s">
        <v>1505</v>
      </c>
      <c r="N2460">
        <v>0</v>
      </c>
      <c r="O2460" t="s">
        <v>69</v>
      </c>
      <c r="P2460">
        <v>2291870</v>
      </c>
      <c r="Q2460" t="s">
        <v>64</v>
      </c>
      <c r="R2460">
        <v>12172.6</v>
      </c>
      <c r="S2460">
        <v>2184</v>
      </c>
      <c r="T2460">
        <v>0</v>
      </c>
      <c r="U2460">
        <v>907.5</v>
      </c>
      <c r="V2460">
        <v>1156.2</v>
      </c>
      <c r="W2460">
        <v>174.9</v>
      </c>
      <c r="X2460">
        <v>0</v>
      </c>
      <c r="Y2460">
        <v>12.44</v>
      </c>
    </row>
    <row r="2461" spans="1:25" x14ac:dyDescent="0.3">
      <c r="A2461">
        <v>870904</v>
      </c>
      <c r="B2461" t="s">
        <v>108</v>
      </c>
      <c r="C2461" t="s">
        <v>26</v>
      </c>
      <c r="D2461">
        <v>7995</v>
      </c>
      <c r="E2461">
        <v>8113</v>
      </c>
      <c r="F2461" t="s">
        <v>109</v>
      </c>
      <c r="G2461">
        <v>4</v>
      </c>
      <c r="H2461" t="s">
        <v>35</v>
      </c>
      <c r="I2461" t="s">
        <v>36</v>
      </c>
      <c r="J2461">
        <v>40558</v>
      </c>
      <c r="K2461" t="s">
        <v>73</v>
      </c>
      <c r="L2461">
        <v>40558</v>
      </c>
      <c r="M2461" t="s">
        <v>73</v>
      </c>
      <c r="N2461" t="s">
        <v>110</v>
      </c>
      <c r="O2461" t="s">
        <v>69</v>
      </c>
      <c r="P2461">
        <v>3280971</v>
      </c>
      <c r="Q2461" t="s">
        <v>75</v>
      </c>
      <c r="R2461">
        <v>26990.23</v>
      </c>
      <c r="S2461">
        <v>4917.38</v>
      </c>
      <c r="T2461">
        <v>0</v>
      </c>
      <c r="U2461">
        <v>0</v>
      </c>
      <c r="V2461">
        <v>708.74</v>
      </c>
      <c r="W2461">
        <v>134.25</v>
      </c>
      <c r="X2461">
        <v>0</v>
      </c>
      <c r="Y2461">
        <v>0</v>
      </c>
    </row>
    <row r="2462" spans="1:25" x14ac:dyDescent="0.3">
      <c r="A2462">
        <v>729613</v>
      </c>
      <c r="B2462" t="s">
        <v>368</v>
      </c>
      <c r="C2462" t="s">
        <v>26</v>
      </c>
      <c r="D2462">
        <v>7995</v>
      </c>
      <c r="E2462">
        <v>8113</v>
      </c>
      <c r="F2462" t="s">
        <v>109</v>
      </c>
      <c r="G2462">
        <v>2</v>
      </c>
      <c r="H2462" t="s">
        <v>28</v>
      </c>
      <c r="I2462" t="s">
        <v>36</v>
      </c>
      <c r="J2462">
        <v>40558</v>
      </c>
      <c r="K2462" t="s">
        <v>73</v>
      </c>
      <c r="L2462">
        <v>40558</v>
      </c>
      <c r="M2462" t="s">
        <v>73</v>
      </c>
      <c r="N2462">
        <v>0</v>
      </c>
      <c r="O2462" t="s">
        <v>69</v>
      </c>
      <c r="P2462">
        <v>2291664</v>
      </c>
      <c r="Q2462" t="s">
        <v>201</v>
      </c>
      <c r="R2462">
        <v>58296</v>
      </c>
      <c r="S2462">
        <v>8296</v>
      </c>
      <c r="T2462">
        <v>7296</v>
      </c>
      <c r="U2462">
        <v>3968</v>
      </c>
      <c r="V2462">
        <v>2630.35</v>
      </c>
      <c r="W2462">
        <v>371.74</v>
      </c>
      <c r="X2462">
        <v>334.85</v>
      </c>
      <c r="Y2462">
        <v>51.16</v>
      </c>
    </row>
    <row r="2463" spans="1:25" x14ac:dyDescent="0.3">
      <c r="A2463">
        <v>741367</v>
      </c>
      <c r="B2463" t="s">
        <v>1177</v>
      </c>
      <c r="C2463" t="s">
        <v>26</v>
      </c>
      <c r="D2463">
        <v>7989</v>
      </c>
      <c r="E2463">
        <v>8149</v>
      </c>
      <c r="F2463" t="s">
        <v>1178</v>
      </c>
      <c r="G2463">
        <v>2</v>
      </c>
      <c r="H2463" t="s">
        <v>28</v>
      </c>
      <c r="I2463" t="s">
        <v>29</v>
      </c>
      <c r="J2463">
        <v>21369</v>
      </c>
      <c r="K2463" t="s">
        <v>63</v>
      </c>
      <c r="L2463">
        <v>21369</v>
      </c>
      <c r="M2463" t="s">
        <v>63</v>
      </c>
      <c r="N2463">
        <v>0</v>
      </c>
      <c r="O2463" t="s">
        <v>31</v>
      </c>
      <c r="P2463">
        <v>3428968</v>
      </c>
      <c r="Q2463" t="s">
        <v>191</v>
      </c>
      <c r="R2463">
        <v>26400</v>
      </c>
      <c r="S2463">
        <v>0</v>
      </c>
      <c r="T2463">
        <v>0</v>
      </c>
      <c r="U2463">
        <v>0</v>
      </c>
      <c r="V2463">
        <v>352</v>
      </c>
      <c r="W2463">
        <v>0</v>
      </c>
      <c r="X2463">
        <v>0</v>
      </c>
      <c r="Y2463">
        <v>0</v>
      </c>
    </row>
    <row r="2464" spans="1:25" x14ac:dyDescent="0.3">
      <c r="A2464">
        <v>857245</v>
      </c>
      <c r="B2464" t="s">
        <v>33</v>
      </c>
      <c r="C2464" t="s">
        <v>26</v>
      </c>
      <c r="D2464">
        <v>7003</v>
      </c>
      <c r="E2464">
        <v>8148</v>
      </c>
      <c r="F2464" t="s">
        <v>34</v>
      </c>
      <c r="G2464">
        <v>4</v>
      </c>
      <c r="H2464" t="s">
        <v>35</v>
      </c>
      <c r="I2464" t="s">
        <v>36</v>
      </c>
      <c r="J2464">
        <v>40461</v>
      </c>
      <c r="K2464" t="s">
        <v>37</v>
      </c>
      <c r="L2464">
        <v>40461</v>
      </c>
      <c r="M2464" t="s">
        <v>37</v>
      </c>
      <c r="N2464" t="s">
        <v>38</v>
      </c>
      <c r="O2464" t="s">
        <v>31</v>
      </c>
      <c r="P2464">
        <v>1502517</v>
      </c>
      <c r="Q2464" t="s">
        <v>579</v>
      </c>
      <c r="R2464">
        <v>91332.49</v>
      </c>
      <c r="S2464">
        <v>52604.41</v>
      </c>
      <c r="T2464">
        <v>0</v>
      </c>
      <c r="U2464">
        <v>0</v>
      </c>
      <c r="V2464">
        <v>2215.77</v>
      </c>
      <c r="W2464">
        <v>1293.17</v>
      </c>
      <c r="X2464">
        <v>0</v>
      </c>
      <c r="Y2464">
        <v>0</v>
      </c>
    </row>
    <row r="2465" spans="1:25" x14ac:dyDescent="0.3">
      <c r="A2465">
        <v>186104</v>
      </c>
      <c r="B2465" t="s">
        <v>1130</v>
      </c>
      <c r="C2465" t="s">
        <v>26</v>
      </c>
      <c r="D2465">
        <v>7994</v>
      </c>
      <c r="E2465">
        <v>8173</v>
      </c>
      <c r="F2465" t="s">
        <v>524</v>
      </c>
      <c r="G2465">
        <v>2</v>
      </c>
      <c r="H2465" t="s">
        <v>28</v>
      </c>
      <c r="I2465" t="s">
        <v>36</v>
      </c>
      <c r="J2465">
        <v>72954</v>
      </c>
      <c r="K2465" t="s">
        <v>525</v>
      </c>
      <c r="L2465">
        <v>72952</v>
      </c>
      <c r="M2465" t="s">
        <v>526</v>
      </c>
      <c r="N2465">
        <v>0</v>
      </c>
      <c r="O2465" t="s">
        <v>43</v>
      </c>
      <c r="P2465">
        <v>3794096</v>
      </c>
      <c r="Q2465" t="s">
        <v>662</v>
      </c>
      <c r="R2465">
        <v>37632.51</v>
      </c>
      <c r="S2465">
        <v>2514.6999999999998</v>
      </c>
      <c r="T2465">
        <v>0</v>
      </c>
      <c r="U2465">
        <v>0</v>
      </c>
      <c r="V2465">
        <v>902.27</v>
      </c>
      <c r="W2465">
        <v>64.77</v>
      </c>
      <c r="X2465">
        <v>0</v>
      </c>
      <c r="Y2465">
        <v>0</v>
      </c>
    </row>
    <row r="2466" spans="1:25" x14ac:dyDescent="0.3">
      <c r="A2466">
        <v>950068</v>
      </c>
      <c r="B2466" t="s">
        <v>479</v>
      </c>
      <c r="C2466" t="s">
        <v>26</v>
      </c>
      <c r="D2466">
        <v>7001</v>
      </c>
      <c r="E2466">
        <v>8149</v>
      </c>
      <c r="F2466" t="s">
        <v>176</v>
      </c>
      <c r="G2466">
        <v>3</v>
      </c>
      <c r="H2466" t="s">
        <v>53</v>
      </c>
      <c r="I2466" t="s">
        <v>29</v>
      </c>
      <c r="J2466">
        <v>40083</v>
      </c>
      <c r="K2466" t="s">
        <v>177</v>
      </c>
      <c r="L2466">
        <v>40083</v>
      </c>
      <c r="M2466" t="s">
        <v>177</v>
      </c>
      <c r="N2466" t="s">
        <v>178</v>
      </c>
      <c r="O2466" t="s">
        <v>43</v>
      </c>
      <c r="P2466">
        <v>2623809</v>
      </c>
      <c r="Q2466" t="s">
        <v>956</v>
      </c>
      <c r="R2466">
        <v>10888.98</v>
      </c>
      <c r="S2466">
        <v>0</v>
      </c>
      <c r="T2466">
        <v>0</v>
      </c>
      <c r="U2466">
        <v>0</v>
      </c>
      <c r="V2466">
        <v>750.23</v>
      </c>
      <c r="W2466">
        <v>0</v>
      </c>
      <c r="X2466">
        <v>0</v>
      </c>
      <c r="Y2466">
        <v>0</v>
      </c>
    </row>
    <row r="2467" spans="1:25" x14ac:dyDescent="0.3">
      <c r="A2467">
        <v>654172</v>
      </c>
      <c r="B2467" t="s">
        <v>266</v>
      </c>
      <c r="C2467" t="s">
        <v>26</v>
      </c>
      <c r="D2467">
        <v>7670</v>
      </c>
      <c r="E2467">
        <v>8155</v>
      </c>
      <c r="F2467" t="s">
        <v>142</v>
      </c>
      <c r="G2467">
        <v>4</v>
      </c>
      <c r="H2467" t="s">
        <v>35</v>
      </c>
      <c r="I2467" t="s">
        <v>36</v>
      </c>
      <c r="J2467">
        <v>40206</v>
      </c>
      <c r="K2467" t="s">
        <v>47</v>
      </c>
      <c r="L2467">
        <v>40205</v>
      </c>
      <c r="M2467" t="s">
        <v>48</v>
      </c>
      <c r="N2467" t="s">
        <v>143</v>
      </c>
      <c r="O2467" t="s">
        <v>43</v>
      </c>
      <c r="P2467">
        <v>3945672</v>
      </c>
      <c r="Q2467" t="s">
        <v>505</v>
      </c>
      <c r="R2467">
        <v>6303.4</v>
      </c>
      <c r="S2467">
        <v>0</v>
      </c>
      <c r="T2467">
        <v>0</v>
      </c>
      <c r="U2467">
        <v>0</v>
      </c>
      <c r="V2467">
        <v>156.68</v>
      </c>
      <c r="W2467">
        <v>0</v>
      </c>
      <c r="X2467">
        <v>0</v>
      </c>
      <c r="Y2467">
        <v>0</v>
      </c>
    </row>
    <row r="2468" spans="1:25" x14ac:dyDescent="0.3">
      <c r="A2468">
        <v>408180</v>
      </c>
      <c r="B2468" t="s">
        <v>361</v>
      </c>
      <c r="C2468" t="s">
        <v>26</v>
      </c>
      <c r="D2468">
        <v>7001</v>
      </c>
      <c r="E2468">
        <v>8149</v>
      </c>
      <c r="F2468" t="s">
        <v>362</v>
      </c>
      <c r="G2468">
        <v>2</v>
      </c>
      <c r="H2468" t="s">
        <v>28</v>
      </c>
      <c r="I2468" t="s">
        <v>29</v>
      </c>
      <c r="J2468">
        <v>72101</v>
      </c>
      <c r="K2468" t="s">
        <v>363</v>
      </c>
      <c r="L2468">
        <v>72101</v>
      </c>
      <c r="M2468" t="s">
        <v>363</v>
      </c>
      <c r="N2468">
        <v>0</v>
      </c>
      <c r="O2468" t="s">
        <v>31</v>
      </c>
      <c r="P2468">
        <v>3289766</v>
      </c>
      <c r="Q2468" t="s">
        <v>270</v>
      </c>
      <c r="R2468">
        <v>5207.88</v>
      </c>
      <c r="S2468">
        <v>0</v>
      </c>
      <c r="T2468">
        <v>0</v>
      </c>
      <c r="U2468">
        <v>0</v>
      </c>
      <c r="V2468">
        <v>351.71</v>
      </c>
      <c r="W2468">
        <v>0</v>
      </c>
      <c r="X2468">
        <v>0</v>
      </c>
      <c r="Y2468">
        <v>0</v>
      </c>
    </row>
    <row r="2469" spans="1:25" x14ac:dyDescent="0.3">
      <c r="A2469">
        <v>76007</v>
      </c>
      <c r="B2469" t="s">
        <v>400</v>
      </c>
      <c r="C2469" t="s">
        <v>26</v>
      </c>
      <c r="D2469">
        <v>7994</v>
      </c>
      <c r="E2469">
        <v>8149</v>
      </c>
      <c r="F2469" t="s">
        <v>52</v>
      </c>
      <c r="G2469">
        <v>3</v>
      </c>
      <c r="H2469" t="s">
        <v>53</v>
      </c>
      <c r="I2469" t="s">
        <v>36</v>
      </c>
      <c r="J2469">
        <v>40263</v>
      </c>
      <c r="K2469" t="s">
        <v>398</v>
      </c>
      <c r="L2469">
        <v>40263</v>
      </c>
      <c r="M2469" t="s">
        <v>398</v>
      </c>
      <c r="N2469" t="s">
        <v>55</v>
      </c>
      <c r="O2469" t="s">
        <v>43</v>
      </c>
      <c r="P2469">
        <v>3543766</v>
      </c>
      <c r="Q2469" t="s">
        <v>827</v>
      </c>
      <c r="R2469">
        <v>83114.45</v>
      </c>
      <c r="S2469">
        <v>13633.59</v>
      </c>
      <c r="T2469">
        <v>0</v>
      </c>
      <c r="U2469">
        <v>0</v>
      </c>
      <c r="V2469">
        <v>3141.59</v>
      </c>
      <c r="W2469">
        <v>447</v>
      </c>
      <c r="X2469">
        <v>0</v>
      </c>
      <c r="Y2469">
        <v>0</v>
      </c>
    </row>
    <row r="2470" spans="1:25" x14ac:dyDescent="0.3">
      <c r="A2470">
        <v>870904</v>
      </c>
      <c r="B2470" t="s">
        <v>108</v>
      </c>
      <c r="C2470" t="s">
        <v>26</v>
      </c>
      <c r="D2470">
        <v>7995</v>
      </c>
      <c r="E2470">
        <v>8113</v>
      </c>
      <c r="F2470" t="s">
        <v>109</v>
      </c>
      <c r="G2470">
        <v>4</v>
      </c>
      <c r="H2470" t="s">
        <v>35</v>
      </c>
      <c r="I2470" t="s">
        <v>36</v>
      </c>
      <c r="J2470">
        <v>40558</v>
      </c>
      <c r="K2470" t="s">
        <v>73</v>
      </c>
      <c r="L2470">
        <v>40558</v>
      </c>
      <c r="M2470" t="s">
        <v>73</v>
      </c>
      <c r="N2470" t="s">
        <v>110</v>
      </c>
      <c r="O2470" t="s">
        <v>69</v>
      </c>
      <c r="P2470">
        <v>3413655</v>
      </c>
      <c r="Q2470" t="s">
        <v>122</v>
      </c>
      <c r="R2470">
        <v>6146.35</v>
      </c>
      <c r="S2470">
        <v>1722.77</v>
      </c>
      <c r="T2470">
        <v>0</v>
      </c>
      <c r="U2470">
        <v>899.64</v>
      </c>
      <c r="V2470">
        <v>182.28</v>
      </c>
      <c r="W2470">
        <v>40.43</v>
      </c>
      <c r="X2470">
        <v>0</v>
      </c>
      <c r="Y2470">
        <v>0</v>
      </c>
    </row>
    <row r="2471" spans="1:25" x14ac:dyDescent="0.3">
      <c r="A2471">
        <v>286253</v>
      </c>
      <c r="B2471" t="s">
        <v>319</v>
      </c>
      <c r="C2471" t="s">
        <v>26</v>
      </c>
      <c r="D2471">
        <v>7003</v>
      </c>
      <c r="E2471">
        <v>8148</v>
      </c>
      <c r="F2471" t="s">
        <v>320</v>
      </c>
      <c r="G2471">
        <v>4</v>
      </c>
      <c r="H2471" t="s">
        <v>35</v>
      </c>
      <c r="I2471" t="s">
        <v>36</v>
      </c>
      <c r="J2471">
        <v>40461</v>
      </c>
      <c r="K2471" t="s">
        <v>37</v>
      </c>
      <c r="L2471">
        <v>40461</v>
      </c>
      <c r="M2471" t="s">
        <v>37</v>
      </c>
      <c r="N2471" t="s">
        <v>321</v>
      </c>
      <c r="O2471" t="s">
        <v>31</v>
      </c>
      <c r="P2471">
        <v>2381812</v>
      </c>
      <c r="Q2471" t="s">
        <v>650</v>
      </c>
      <c r="R2471">
        <v>34629.43</v>
      </c>
      <c r="S2471">
        <v>7381.95</v>
      </c>
      <c r="T2471">
        <v>0</v>
      </c>
      <c r="U2471">
        <v>0</v>
      </c>
      <c r="V2471">
        <v>1024.28</v>
      </c>
      <c r="W2471">
        <v>231.1</v>
      </c>
      <c r="X2471">
        <v>0</v>
      </c>
      <c r="Y2471">
        <v>0</v>
      </c>
    </row>
    <row r="2472" spans="1:25" x14ac:dyDescent="0.3">
      <c r="A2472">
        <v>868408</v>
      </c>
      <c r="B2472" t="s">
        <v>476</v>
      </c>
      <c r="C2472" t="s">
        <v>26</v>
      </c>
      <c r="D2472">
        <v>7003</v>
      </c>
      <c r="E2472">
        <v>8148</v>
      </c>
      <c r="F2472" t="s">
        <v>87</v>
      </c>
      <c r="G2472">
        <v>4</v>
      </c>
      <c r="H2472" t="s">
        <v>35</v>
      </c>
      <c r="I2472" t="s">
        <v>36</v>
      </c>
      <c r="J2472">
        <v>40461</v>
      </c>
      <c r="K2472" t="s">
        <v>37</v>
      </c>
      <c r="L2472">
        <v>40461</v>
      </c>
      <c r="M2472" t="s">
        <v>37</v>
      </c>
      <c r="N2472" t="s">
        <v>477</v>
      </c>
      <c r="O2472" t="s">
        <v>31</v>
      </c>
      <c r="P2472">
        <v>3652864</v>
      </c>
      <c r="Q2472" t="s">
        <v>532</v>
      </c>
      <c r="R2472">
        <v>345280.53</v>
      </c>
      <c r="S2472">
        <v>102901.35</v>
      </c>
      <c r="T2472">
        <v>0</v>
      </c>
      <c r="U2472">
        <v>0</v>
      </c>
      <c r="V2472">
        <v>10998.26</v>
      </c>
      <c r="W2472">
        <v>3195.22</v>
      </c>
      <c r="X2472">
        <v>0</v>
      </c>
      <c r="Y2472">
        <v>0</v>
      </c>
    </row>
    <row r="2473" spans="1:25" x14ac:dyDescent="0.3">
      <c r="A2473">
        <v>759033</v>
      </c>
      <c r="B2473" t="s">
        <v>150</v>
      </c>
      <c r="C2473" t="s">
        <v>26</v>
      </c>
      <c r="D2473">
        <v>7001</v>
      </c>
      <c r="E2473">
        <v>8149</v>
      </c>
      <c r="F2473" t="s">
        <v>116</v>
      </c>
      <c r="G2473">
        <v>2</v>
      </c>
      <c r="H2473" t="s">
        <v>28</v>
      </c>
      <c r="I2473" t="s">
        <v>29</v>
      </c>
      <c r="J2473">
        <v>40461</v>
      </c>
      <c r="K2473" t="s">
        <v>37</v>
      </c>
      <c r="L2473">
        <v>40461</v>
      </c>
      <c r="M2473" t="s">
        <v>37</v>
      </c>
      <c r="N2473">
        <v>0</v>
      </c>
      <c r="O2473" t="s">
        <v>31</v>
      </c>
      <c r="P2473">
        <v>3224763</v>
      </c>
      <c r="Q2473" t="s">
        <v>594</v>
      </c>
      <c r="R2473">
        <v>1146.44</v>
      </c>
      <c r="S2473">
        <v>77.98</v>
      </c>
      <c r="T2473">
        <v>0</v>
      </c>
      <c r="U2473">
        <v>0</v>
      </c>
      <c r="V2473">
        <v>23.2</v>
      </c>
      <c r="W2473">
        <v>2.1</v>
      </c>
      <c r="X2473">
        <v>0</v>
      </c>
      <c r="Y2473">
        <v>0</v>
      </c>
    </row>
    <row r="2474" spans="1:25" x14ac:dyDescent="0.3">
      <c r="A2474">
        <v>860774</v>
      </c>
      <c r="B2474" t="s">
        <v>200</v>
      </c>
      <c r="C2474" t="s">
        <v>26</v>
      </c>
      <c r="D2474">
        <v>7670</v>
      </c>
      <c r="E2474">
        <v>8155</v>
      </c>
      <c r="F2474" t="s">
        <v>113</v>
      </c>
      <c r="G2474">
        <v>4</v>
      </c>
      <c r="H2474" t="s">
        <v>35</v>
      </c>
      <c r="I2474" t="s">
        <v>36</v>
      </c>
      <c r="J2474">
        <v>40206</v>
      </c>
      <c r="K2474" t="s">
        <v>47</v>
      </c>
      <c r="L2474">
        <v>40205</v>
      </c>
      <c r="M2474" t="s">
        <v>48</v>
      </c>
      <c r="N2474" t="s">
        <v>49</v>
      </c>
      <c r="O2474" t="s">
        <v>43</v>
      </c>
      <c r="P2474">
        <v>3913993</v>
      </c>
      <c r="Q2474" t="s">
        <v>250</v>
      </c>
      <c r="R2474">
        <v>5350.59</v>
      </c>
      <c r="S2474">
        <v>5350.59</v>
      </c>
      <c r="T2474">
        <v>0</v>
      </c>
      <c r="U2474">
        <v>0</v>
      </c>
      <c r="V2474">
        <v>357.58</v>
      </c>
      <c r="W2474">
        <v>357.58</v>
      </c>
      <c r="X2474">
        <v>0</v>
      </c>
      <c r="Y2474">
        <v>0</v>
      </c>
    </row>
    <row r="2475" spans="1:25" x14ac:dyDescent="0.3">
      <c r="A2475">
        <v>442984</v>
      </c>
      <c r="B2475" t="s">
        <v>202</v>
      </c>
      <c r="C2475" t="s">
        <v>26</v>
      </c>
      <c r="D2475">
        <v>7003</v>
      </c>
      <c r="E2475">
        <v>8148</v>
      </c>
      <c r="F2475" t="s">
        <v>203</v>
      </c>
      <c r="G2475">
        <v>2</v>
      </c>
      <c r="H2475" t="s">
        <v>28</v>
      </c>
      <c r="I2475" t="s">
        <v>36</v>
      </c>
      <c r="J2475">
        <v>40461</v>
      </c>
      <c r="K2475" t="s">
        <v>37</v>
      </c>
      <c r="L2475">
        <v>40461</v>
      </c>
      <c r="M2475" t="s">
        <v>37</v>
      </c>
      <c r="N2475">
        <v>0</v>
      </c>
      <c r="O2475" t="s">
        <v>31</v>
      </c>
      <c r="P2475">
        <v>3482353</v>
      </c>
      <c r="Q2475" t="s">
        <v>637</v>
      </c>
      <c r="R2475">
        <v>131522.44</v>
      </c>
      <c r="S2475">
        <v>0</v>
      </c>
      <c r="T2475">
        <v>0</v>
      </c>
      <c r="U2475">
        <v>0</v>
      </c>
      <c r="V2475">
        <v>4511.12</v>
      </c>
      <c r="W2475">
        <v>0</v>
      </c>
      <c r="X2475">
        <v>0</v>
      </c>
      <c r="Y2475">
        <v>0</v>
      </c>
    </row>
    <row r="2476" spans="1:25" x14ac:dyDescent="0.3">
      <c r="A2476">
        <v>182021</v>
      </c>
      <c r="B2476" t="s">
        <v>1631</v>
      </c>
      <c r="C2476" t="s">
        <v>26</v>
      </c>
      <c r="D2476">
        <v>7992</v>
      </c>
      <c r="E2476">
        <v>8149</v>
      </c>
      <c r="F2476" t="s">
        <v>119</v>
      </c>
      <c r="G2476">
        <v>2</v>
      </c>
      <c r="H2476" t="s">
        <v>28</v>
      </c>
      <c r="I2476" t="s">
        <v>29</v>
      </c>
      <c r="J2476">
        <v>72448</v>
      </c>
      <c r="K2476" t="s">
        <v>126</v>
      </c>
      <c r="L2476">
        <v>72448</v>
      </c>
      <c r="M2476" t="s">
        <v>126</v>
      </c>
      <c r="N2476">
        <v>0</v>
      </c>
      <c r="O2476" t="s">
        <v>69</v>
      </c>
      <c r="P2476">
        <v>3920865</v>
      </c>
      <c r="Q2476" t="s">
        <v>179</v>
      </c>
      <c r="R2476">
        <v>70761.06</v>
      </c>
      <c r="S2476">
        <v>0</v>
      </c>
      <c r="T2476">
        <v>0</v>
      </c>
      <c r="U2476">
        <v>0</v>
      </c>
      <c r="V2476">
        <v>4947.8900000000003</v>
      </c>
      <c r="W2476">
        <v>0</v>
      </c>
      <c r="X2476">
        <v>0</v>
      </c>
      <c r="Y2476">
        <v>0</v>
      </c>
    </row>
    <row r="2477" spans="1:25" x14ac:dyDescent="0.3">
      <c r="A2477">
        <v>951669</v>
      </c>
      <c r="B2477" t="s">
        <v>1188</v>
      </c>
      <c r="C2477" t="s">
        <v>26</v>
      </c>
      <c r="D2477">
        <v>7001</v>
      </c>
      <c r="E2477">
        <v>8149</v>
      </c>
      <c r="F2477" t="s">
        <v>1189</v>
      </c>
      <c r="G2477">
        <v>2</v>
      </c>
      <c r="H2477" t="s">
        <v>28</v>
      </c>
      <c r="I2477" t="s">
        <v>291</v>
      </c>
      <c r="J2477">
        <v>72725</v>
      </c>
      <c r="K2477" t="s">
        <v>1190</v>
      </c>
      <c r="L2477">
        <v>72725</v>
      </c>
      <c r="M2477" t="s">
        <v>1190</v>
      </c>
      <c r="N2477">
        <v>0</v>
      </c>
      <c r="O2477" t="s">
        <v>31</v>
      </c>
      <c r="P2477">
        <v>3952413</v>
      </c>
      <c r="Q2477" t="s">
        <v>294</v>
      </c>
      <c r="R2477">
        <v>159.94999999999999</v>
      </c>
      <c r="S2477">
        <v>0</v>
      </c>
      <c r="T2477">
        <v>0</v>
      </c>
      <c r="U2477">
        <v>0</v>
      </c>
      <c r="V2477">
        <v>1.81</v>
      </c>
      <c r="W2477">
        <v>0</v>
      </c>
      <c r="X2477">
        <v>0</v>
      </c>
      <c r="Y2477">
        <v>0</v>
      </c>
    </row>
    <row r="2478" spans="1:25" x14ac:dyDescent="0.3">
      <c r="A2478">
        <v>459574</v>
      </c>
      <c r="B2478" t="s">
        <v>323</v>
      </c>
      <c r="C2478" t="s">
        <v>26</v>
      </c>
      <c r="D2478">
        <v>7670</v>
      </c>
      <c r="E2478">
        <v>8155</v>
      </c>
      <c r="F2478" t="s">
        <v>113</v>
      </c>
      <c r="G2478">
        <v>2</v>
      </c>
      <c r="H2478" t="s">
        <v>28</v>
      </c>
      <c r="I2478" t="s">
        <v>36</v>
      </c>
      <c r="J2478">
        <v>40206</v>
      </c>
      <c r="K2478" t="s">
        <v>47</v>
      </c>
      <c r="L2478">
        <v>40205</v>
      </c>
      <c r="M2478" t="s">
        <v>48</v>
      </c>
      <c r="N2478">
        <v>0</v>
      </c>
      <c r="O2478" t="s">
        <v>43</v>
      </c>
      <c r="P2478">
        <v>3787199</v>
      </c>
      <c r="Q2478" t="s">
        <v>181</v>
      </c>
      <c r="R2478">
        <v>3231.55</v>
      </c>
      <c r="S2478">
        <v>0</v>
      </c>
      <c r="T2478">
        <v>0</v>
      </c>
      <c r="U2478">
        <v>0</v>
      </c>
      <c r="V2478">
        <v>65.040000000000006</v>
      </c>
      <c r="W2478">
        <v>0</v>
      </c>
      <c r="X2478">
        <v>0</v>
      </c>
      <c r="Y2478">
        <v>0</v>
      </c>
    </row>
    <row r="2479" spans="1:25" x14ac:dyDescent="0.3">
      <c r="A2479">
        <v>837829</v>
      </c>
      <c r="B2479" t="s">
        <v>676</v>
      </c>
      <c r="C2479" t="s">
        <v>26</v>
      </c>
      <c r="D2479">
        <v>7992</v>
      </c>
      <c r="E2479">
        <v>8145</v>
      </c>
      <c r="F2479" t="s">
        <v>347</v>
      </c>
      <c r="G2479">
        <v>3</v>
      </c>
      <c r="H2479" t="s">
        <v>53</v>
      </c>
      <c r="I2479" t="s">
        <v>36</v>
      </c>
      <c r="J2479">
        <v>1468</v>
      </c>
      <c r="K2479" t="s">
        <v>348</v>
      </c>
      <c r="L2479">
        <v>1468</v>
      </c>
      <c r="M2479" t="s">
        <v>348</v>
      </c>
      <c r="N2479" t="s">
        <v>493</v>
      </c>
      <c r="O2479" t="s">
        <v>69</v>
      </c>
      <c r="P2479">
        <v>2673218</v>
      </c>
      <c r="Q2479" t="s">
        <v>415</v>
      </c>
      <c r="R2479">
        <v>18742.38</v>
      </c>
      <c r="S2479">
        <v>6247.46</v>
      </c>
      <c r="T2479">
        <v>0</v>
      </c>
      <c r="U2479">
        <v>9670.65</v>
      </c>
      <c r="V2479">
        <v>408.04</v>
      </c>
      <c r="W2479">
        <v>147.41999999999999</v>
      </c>
      <c r="X2479">
        <v>0</v>
      </c>
      <c r="Y2479">
        <v>0.01</v>
      </c>
    </row>
    <row r="2480" spans="1:25" x14ac:dyDescent="0.3">
      <c r="A2480">
        <v>870905</v>
      </c>
      <c r="B2480" t="s">
        <v>71</v>
      </c>
      <c r="C2480" t="s">
        <v>26</v>
      </c>
      <c r="D2480">
        <v>7995</v>
      </c>
      <c r="E2480">
        <v>8113</v>
      </c>
      <c r="F2480" t="s">
        <v>72</v>
      </c>
      <c r="G2480">
        <v>4</v>
      </c>
      <c r="H2480" t="s">
        <v>35</v>
      </c>
      <c r="I2480" t="s">
        <v>36</v>
      </c>
      <c r="J2480">
        <v>40558</v>
      </c>
      <c r="K2480" t="s">
        <v>73</v>
      </c>
      <c r="L2480">
        <v>40558</v>
      </c>
      <c r="M2480" t="s">
        <v>73</v>
      </c>
      <c r="N2480" t="s">
        <v>74</v>
      </c>
      <c r="O2480" t="s">
        <v>69</v>
      </c>
      <c r="P2480">
        <v>3986445</v>
      </c>
      <c r="Q2480" t="s">
        <v>603</v>
      </c>
      <c r="R2480">
        <v>14836.97</v>
      </c>
      <c r="S2480">
        <v>8629.7999999999993</v>
      </c>
      <c r="T2480">
        <v>0</v>
      </c>
      <c r="U2480">
        <v>0</v>
      </c>
      <c r="V2480">
        <v>1923.47</v>
      </c>
      <c r="W2480">
        <v>1178.6400000000001</v>
      </c>
      <c r="X2480">
        <v>0</v>
      </c>
      <c r="Y2480">
        <v>0</v>
      </c>
    </row>
    <row r="2481" spans="1:25" x14ac:dyDescent="0.3">
      <c r="A2481">
        <v>424563</v>
      </c>
      <c r="B2481" t="s">
        <v>782</v>
      </c>
      <c r="C2481" t="s">
        <v>26</v>
      </c>
      <c r="D2481">
        <v>7994</v>
      </c>
      <c r="E2481">
        <v>8149</v>
      </c>
      <c r="F2481" t="s">
        <v>783</v>
      </c>
      <c r="G2481">
        <v>4</v>
      </c>
      <c r="H2481" t="s">
        <v>35</v>
      </c>
      <c r="I2481" t="s">
        <v>29</v>
      </c>
      <c r="J2481">
        <v>36540</v>
      </c>
      <c r="K2481" t="s">
        <v>784</v>
      </c>
      <c r="L2481">
        <v>36540</v>
      </c>
      <c r="M2481" t="s">
        <v>784</v>
      </c>
      <c r="N2481" t="s">
        <v>785</v>
      </c>
      <c r="O2481" t="s">
        <v>43</v>
      </c>
      <c r="P2481">
        <v>2675130</v>
      </c>
      <c r="Q2481" t="s">
        <v>322</v>
      </c>
      <c r="R2481">
        <v>134131.28</v>
      </c>
      <c r="S2481">
        <v>0</v>
      </c>
      <c r="T2481">
        <v>67065.64</v>
      </c>
      <c r="U2481">
        <v>67179.839999999997</v>
      </c>
      <c r="V2481">
        <v>9328.24</v>
      </c>
      <c r="W2481">
        <v>0</v>
      </c>
      <c r="X2481">
        <v>4670.88</v>
      </c>
      <c r="Y2481">
        <v>2583.84</v>
      </c>
    </row>
    <row r="2482" spans="1:25" x14ac:dyDescent="0.3">
      <c r="A2482">
        <v>767289</v>
      </c>
      <c r="B2482" t="s">
        <v>944</v>
      </c>
      <c r="C2482" t="s">
        <v>26</v>
      </c>
      <c r="D2482">
        <v>7001</v>
      </c>
      <c r="E2482">
        <v>8149</v>
      </c>
      <c r="F2482" t="s">
        <v>945</v>
      </c>
      <c r="G2482">
        <v>4</v>
      </c>
      <c r="H2482" t="s">
        <v>35</v>
      </c>
      <c r="I2482" t="s">
        <v>29</v>
      </c>
      <c r="J2482">
        <v>1106</v>
      </c>
      <c r="K2482" t="s">
        <v>946</v>
      </c>
      <c r="L2482">
        <v>1106</v>
      </c>
      <c r="M2482" t="s">
        <v>946</v>
      </c>
      <c r="N2482" t="s">
        <v>947</v>
      </c>
      <c r="O2482" t="s">
        <v>69</v>
      </c>
      <c r="P2482">
        <v>1900257</v>
      </c>
      <c r="Q2482" t="s">
        <v>349</v>
      </c>
      <c r="R2482">
        <v>28090.76</v>
      </c>
      <c r="S2482">
        <v>4111.84</v>
      </c>
      <c r="T2482">
        <v>0</v>
      </c>
      <c r="U2482">
        <v>0</v>
      </c>
      <c r="V2482">
        <v>3819.06</v>
      </c>
      <c r="W2482">
        <v>389.24</v>
      </c>
      <c r="X2482">
        <v>0</v>
      </c>
      <c r="Y2482">
        <v>0</v>
      </c>
    </row>
    <row r="2483" spans="1:25" x14ac:dyDescent="0.3">
      <c r="A2483">
        <v>176286</v>
      </c>
      <c r="B2483" t="s">
        <v>647</v>
      </c>
      <c r="C2483" t="s">
        <v>26</v>
      </c>
      <c r="D2483">
        <v>7003</v>
      </c>
      <c r="E2483">
        <v>8148</v>
      </c>
      <c r="F2483" t="s">
        <v>648</v>
      </c>
      <c r="G2483">
        <v>3</v>
      </c>
      <c r="H2483" t="s">
        <v>53</v>
      </c>
      <c r="I2483" t="s">
        <v>36</v>
      </c>
      <c r="J2483">
        <v>40461</v>
      </c>
      <c r="K2483" t="s">
        <v>37</v>
      </c>
      <c r="L2483">
        <v>40461</v>
      </c>
      <c r="M2483" t="s">
        <v>37</v>
      </c>
      <c r="N2483" t="s">
        <v>649</v>
      </c>
      <c r="O2483" t="s">
        <v>31</v>
      </c>
      <c r="P2483">
        <v>3915519</v>
      </c>
      <c r="Q2483" t="s">
        <v>275</v>
      </c>
      <c r="R2483">
        <v>3693.71</v>
      </c>
      <c r="S2483">
        <v>0</v>
      </c>
      <c r="T2483">
        <v>0</v>
      </c>
      <c r="U2483">
        <v>0</v>
      </c>
      <c r="V2483">
        <v>104.71</v>
      </c>
      <c r="W2483">
        <v>0</v>
      </c>
      <c r="X2483">
        <v>0</v>
      </c>
      <c r="Y2483">
        <v>0</v>
      </c>
    </row>
    <row r="2484" spans="1:25" x14ac:dyDescent="0.3">
      <c r="A2484">
        <v>131575</v>
      </c>
      <c r="B2484" t="s">
        <v>661</v>
      </c>
      <c r="C2484" t="s">
        <v>26</v>
      </c>
      <c r="D2484">
        <v>7670</v>
      </c>
      <c r="E2484">
        <v>8155</v>
      </c>
      <c r="F2484" t="s">
        <v>113</v>
      </c>
      <c r="G2484">
        <v>2</v>
      </c>
      <c r="H2484" t="s">
        <v>28</v>
      </c>
      <c r="I2484" t="s">
        <v>36</v>
      </c>
      <c r="J2484">
        <v>40206</v>
      </c>
      <c r="K2484" t="s">
        <v>47</v>
      </c>
      <c r="L2484">
        <v>40205</v>
      </c>
      <c r="M2484" t="s">
        <v>48</v>
      </c>
      <c r="N2484">
        <v>0</v>
      </c>
      <c r="O2484" t="s">
        <v>43</v>
      </c>
      <c r="P2484">
        <v>3489945</v>
      </c>
      <c r="Q2484" t="s">
        <v>50</v>
      </c>
      <c r="R2484">
        <v>516.48</v>
      </c>
      <c r="S2484">
        <v>253.8</v>
      </c>
      <c r="T2484">
        <v>0</v>
      </c>
      <c r="U2484">
        <v>0</v>
      </c>
      <c r="V2484">
        <v>463.58</v>
      </c>
      <c r="W2484">
        <v>278.3</v>
      </c>
      <c r="X2484">
        <v>0</v>
      </c>
      <c r="Y2484">
        <v>0</v>
      </c>
    </row>
    <row r="2485" spans="1:25" x14ac:dyDescent="0.3">
      <c r="A2485">
        <v>186274</v>
      </c>
      <c r="B2485" t="s">
        <v>546</v>
      </c>
      <c r="C2485" t="s">
        <v>26</v>
      </c>
      <c r="D2485">
        <v>7994</v>
      </c>
      <c r="E2485">
        <v>8149</v>
      </c>
      <c r="F2485" t="s">
        <v>547</v>
      </c>
      <c r="G2485">
        <v>4</v>
      </c>
      <c r="H2485" t="s">
        <v>35</v>
      </c>
      <c r="I2485" t="s">
        <v>29</v>
      </c>
      <c r="J2485">
        <v>1748</v>
      </c>
      <c r="K2485" t="s">
        <v>548</v>
      </c>
      <c r="L2485">
        <v>1748</v>
      </c>
      <c r="M2485" t="s">
        <v>548</v>
      </c>
      <c r="N2485" t="s">
        <v>549</v>
      </c>
      <c r="O2485" t="s">
        <v>43</v>
      </c>
      <c r="P2485">
        <v>3239506</v>
      </c>
      <c r="Q2485" t="s">
        <v>720</v>
      </c>
      <c r="R2485">
        <v>39216.980000000003</v>
      </c>
      <c r="S2485">
        <v>0</v>
      </c>
      <c r="T2485">
        <v>0</v>
      </c>
      <c r="U2485">
        <v>0</v>
      </c>
      <c r="V2485">
        <v>522.46</v>
      </c>
      <c r="W2485">
        <v>0</v>
      </c>
      <c r="X2485">
        <v>0</v>
      </c>
      <c r="Y2485">
        <v>0</v>
      </c>
    </row>
    <row r="2486" spans="1:25" x14ac:dyDescent="0.3">
      <c r="A2486">
        <v>538019</v>
      </c>
      <c r="B2486" t="s">
        <v>331</v>
      </c>
      <c r="C2486" t="s">
        <v>26</v>
      </c>
      <c r="D2486">
        <v>538</v>
      </c>
      <c r="E2486">
        <v>8149</v>
      </c>
      <c r="F2486" t="s">
        <v>332</v>
      </c>
      <c r="G2486">
        <v>2</v>
      </c>
      <c r="H2486" t="s">
        <v>28</v>
      </c>
      <c r="I2486" t="s">
        <v>29</v>
      </c>
      <c r="J2486">
        <v>72823</v>
      </c>
      <c r="K2486" t="s">
        <v>269</v>
      </c>
      <c r="L2486">
        <v>72823</v>
      </c>
      <c r="M2486" t="s">
        <v>269</v>
      </c>
      <c r="N2486">
        <v>0</v>
      </c>
      <c r="O2486" t="s">
        <v>69</v>
      </c>
      <c r="P2486">
        <v>3586716</v>
      </c>
      <c r="Q2486" t="s">
        <v>444</v>
      </c>
      <c r="R2486">
        <v>28337.21</v>
      </c>
      <c r="S2486">
        <v>0</v>
      </c>
      <c r="T2486">
        <v>0</v>
      </c>
      <c r="U2486">
        <v>0</v>
      </c>
      <c r="V2486">
        <v>1508.26</v>
      </c>
      <c r="W2486">
        <v>0</v>
      </c>
      <c r="X2486">
        <v>0</v>
      </c>
      <c r="Y2486">
        <v>0</v>
      </c>
    </row>
    <row r="2487" spans="1:25" x14ac:dyDescent="0.3">
      <c r="A2487">
        <v>116101</v>
      </c>
      <c r="B2487" t="s">
        <v>727</v>
      </c>
      <c r="C2487" t="s">
        <v>26</v>
      </c>
      <c r="D2487">
        <v>837</v>
      </c>
      <c r="E2487">
        <v>8149</v>
      </c>
      <c r="F2487" t="s">
        <v>728</v>
      </c>
      <c r="G2487">
        <v>3</v>
      </c>
      <c r="H2487" t="s">
        <v>53</v>
      </c>
      <c r="I2487" t="s">
        <v>29</v>
      </c>
      <c r="J2487">
        <v>72159</v>
      </c>
      <c r="K2487" t="s">
        <v>729</v>
      </c>
      <c r="L2487">
        <v>72159</v>
      </c>
      <c r="M2487" t="s">
        <v>729</v>
      </c>
      <c r="N2487" t="s">
        <v>730</v>
      </c>
      <c r="O2487" t="s">
        <v>43</v>
      </c>
      <c r="P2487">
        <v>2651222</v>
      </c>
      <c r="Q2487" t="s">
        <v>1108</v>
      </c>
      <c r="R2487">
        <v>3360.27</v>
      </c>
      <c r="S2487">
        <v>0</v>
      </c>
      <c r="T2487">
        <v>0</v>
      </c>
      <c r="U2487">
        <v>0</v>
      </c>
      <c r="V2487">
        <v>208.77</v>
      </c>
      <c r="W2487">
        <v>0</v>
      </c>
      <c r="X2487">
        <v>0</v>
      </c>
      <c r="Y2487">
        <v>0</v>
      </c>
    </row>
    <row r="2488" spans="1:25" x14ac:dyDescent="0.3">
      <c r="A2488">
        <v>772869</v>
      </c>
      <c r="B2488" t="s">
        <v>1396</v>
      </c>
      <c r="C2488" t="s">
        <v>26</v>
      </c>
      <c r="D2488">
        <v>7994</v>
      </c>
      <c r="E2488">
        <v>8149</v>
      </c>
      <c r="F2488" t="s">
        <v>1397</v>
      </c>
      <c r="G2488">
        <v>4</v>
      </c>
      <c r="H2488" t="s">
        <v>35</v>
      </c>
      <c r="I2488" t="s">
        <v>29</v>
      </c>
      <c r="J2488">
        <v>72493</v>
      </c>
      <c r="K2488" t="s">
        <v>327</v>
      </c>
      <c r="L2488">
        <v>72480</v>
      </c>
      <c r="M2488" t="s">
        <v>130</v>
      </c>
      <c r="N2488" t="s">
        <v>776</v>
      </c>
      <c r="O2488" t="s">
        <v>43</v>
      </c>
      <c r="P2488">
        <v>2590404</v>
      </c>
      <c r="Q2488" t="s">
        <v>463</v>
      </c>
      <c r="R2488">
        <v>-45644.959999999999</v>
      </c>
      <c r="S2488">
        <v>-45644.959999999999</v>
      </c>
      <c r="T2488">
        <v>0</v>
      </c>
      <c r="U2488">
        <v>0</v>
      </c>
      <c r="V2488">
        <v>77.72</v>
      </c>
      <c r="W2488">
        <v>77.72</v>
      </c>
      <c r="X2488">
        <v>0</v>
      </c>
      <c r="Y2488">
        <v>0</v>
      </c>
    </row>
    <row r="2489" spans="1:25" x14ac:dyDescent="0.3">
      <c r="A2489">
        <v>28839</v>
      </c>
      <c r="B2489" t="s">
        <v>518</v>
      </c>
      <c r="C2489" t="s">
        <v>26</v>
      </c>
      <c r="D2489">
        <v>835</v>
      </c>
      <c r="E2489">
        <v>8149</v>
      </c>
      <c r="F2489" t="s">
        <v>519</v>
      </c>
      <c r="G2489">
        <v>4</v>
      </c>
      <c r="H2489" t="s">
        <v>35</v>
      </c>
      <c r="I2489" t="s">
        <v>29</v>
      </c>
      <c r="J2489">
        <v>1811</v>
      </c>
      <c r="K2489" t="s">
        <v>520</v>
      </c>
      <c r="L2489">
        <v>1811</v>
      </c>
      <c r="M2489" t="s">
        <v>520</v>
      </c>
      <c r="N2489" t="s">
        <v>60</v>
      </c>
      <c r="O2489" t="s">
        <v>43</v>
      </c>
      <c r="P2489">
        <v>3556636</v>
      </c>
      <c r="Q2489" t="s">
        <v>328</v>
      </c>
      <c r="R2489">
        <v>2393.46</v>
      </c>
      <c r="S2489">
        <v>2393.46</v>
      </c>
      <c r="T2489">
        <v>0</v>
      </c>
      <c r="U2489">
        <v>0</v>
      </c>
      <c r="V2489">
        <v>834.2</v>
      </c>
      <c r="W2489">
        <v>834.2</v>
      </c>
      <c r="X2489">
        <v>0</v>
      </c>
      <c r="Y2489">
        <v>0</v>
      </c>
    </row>
    <row r="2490" spans="1:25" x14ac:dyDescent="0.3">
      <c r="A2490">
        <v>730203</v>
      </c>
      <c r="B2490" t="s">
        <v>160</v>
      </c>
      <c r="C2490" t="s">
        <v>26</v>
      </c>
      <c r="D2490">
        <v>7995</v>
      </c>
      <c r="E2490">
        <v>8113</v>
      </c>
      <c r="F2490" t="s">
        <v>109</v>
      </c>
      <c r="G2490">
        <v>3</v>
      </c>
      <c r="H2490" t="s">
        <v>53</v>
      </c>
      <c r="I2490" t="s">
        <v>36</v>
      </c>
      <c r="J2490">
        <v>40558</v>
      </c>
      <c r="K2490" t="s">
        <v>73</v>
      </c>
      <c r="L2490">
        <v>40558</v>
      </c>
      <c r="M2490" t="s">
        <v>73</v>
      </c>
      <c r="N2490" t="s">
        <v>110</v>
      </c>
      <c r="O2490" t="s">
        <v>69</v>
      </c>
      <c r="P2490">
        <v>3590288</v>
      </c>
      <c r="Q2490" t="s">
        <v>747</v>
      </c>
      <c r="R2490">
        <v>5846.64</v>
      </c>
      <c r="S2490">
        <v>5846.64</v>
      </c>
      <c r="T2490">
        <v>0</v>
      </c>
      <c r="U2490">
        <v>0</v>
      </c>
      <c r="V2490">
        <v>173.29</v>
      </c>
      <c r="W2490">
        <v>173.29</v>
      </c>
      <c r="X2490">
        <v>0</v>
      </c>
      <c r="Y2490">
        <v>0</v>
      </c>
    </row>
    <row r="2491" spans="1:25" x14ac:dyDescent="0.3">
      <c r="A2491">
        <v>183018</v>
      </c>
      <c r="B2491" t="s">
        <v>112</v>
      </c>
      <c r="C2491" t="s">
        <v>26</v>
      </c>
      <c r="D2491">
        <v>7670</v>
      </c>
      <c r="E2491">
        <v>8155</v>
      </c>
      <c r="F2491" t="s">
        <v>113</v>
      </c>
      <c r="G2491">
        <v>4</v>
      </c>
      <c r="H2491" t="s">
        <v>35</v>
      </c>
      <c r="I2491" t="s">
        <v>36</v>
      </c>
      <c r="J2491">
        <v>40206</v>
      </c>
      <c r="K2491" t="s">
        <v>47</v>
      </c>
      <c r="L2491">
        <v>40205</v>
      </c>
      <c r="M2491" t="s">
        <v>48</v>
      </c>
      <c r="N2491" t="s">
        <v>49</v>
      </c>
      <c r="O2491" t="s">
        <v>43</v>
      </c>
      <c r="P2491">
        <v>3280971</v>
      </c>
      <c r="Q2491" t="s">
        <v>75</v>
      </c>
      <c r="R2491">
        <v>33018.86</v>
      </c>
      <c r="S2491">
        <v>4095.72</v>
      </c>
      <c r="T2491">
        <v>0</v>
      </c>
      <c r="U2491">
        <v>0</v>
      </c>
      <c r="V2491">
        <v>869.58</v>
      </c>
      <c r="W2491">
        <v>110.83</v>
      </c>
      <c r="X2491">
        <v>0</v>
      </c>
      <c r="Y2491">
        <v>0</v>
      </c>
    </row>
    <row r="2492" spans="1:25" x14ac:dyDescent="0.3">
      <c r="A2492">
        <v>870904</v>
      </c>
      <c r="B2492" t="s">
        <v>108</v>
      </c>
      <c r="C2492" t="s">
        <v>26</v>
      </c>
      <c r="D2492">
        <v>7995</v>
      </c>
      <c r="E2492">
        <v>8113</v>
      </c>
      <c r="F2492" t="s">
        <v>109</v>
      </c>
      <c r="G2492">
        <v>4</v>
      </c>
      <c r="H2492" t="s">
        <v>35</v>
      </c>
      <c r="I2492" t="s">
        <v>36</v>
      </c>
      <c r="J2492">
        <v>40558</v>
      </c>
      <c r="K2492" t="s">
        <v>73</v>
      </c>
      <c r="L2492">
        <v>40558</v>
      </c>
      <c r="M2492" t="s">
        <v>73</v>
      </c>
      <c r="N2492" t="s">
        <v>110</v>
      </c>
      <c r="O2492" t="s">
        <v>69</v>
      </c>
      <c r="P2492">
        <v>2144046</v>
      </c>
      <c r="Q2492" t="s">
        <v>226</v>
      </c>
      <c r="R2492">
        <v>120091.95</v>
      </c>
      <c r="S2492">
        <v>96073.56</v>
      </c>
      <c r="T2492">
        <v>0</v>
      </c>
      <c r="U2492">
        <v>0</v>
      </c>
      <c r="V2492">
        <v>2667.29</v>
      </c>
      <c r="W2492">
        <v>2139.87</v>
      </c>
      <c r="X2492">
        <v>0</v>
      </c>
      <c r="Y2492">
        <v>0</v>
      </c>
    </row>
    <row r="2493" spans="1:25" x14ac:dyDescent="0.3">
      <c r="A2493">
        <v>863417</v>
      </c>
      <c r="B2493" t="s">
        <v>481</v>
      </c>
      <c r="C2493" t="s">
        <v>26</v>
      </c>
      <c r="D2493">
        <v>7003</v>
      </c>
      <c r="E2493">
        <v>8148</v>
      </c>
      <c r="F2493" t="s">
        <v>482</v>
      </c>
      <c r="G2493">
        <v>4</v>
      </c>
      <c r="H2493" t="s">
        <v>35</v>
      </c>
      <c r="I2493" t="s">
        <v>36</v>
      </c>
      <c r="J2493">
        <v>40461</v>
      </c>
      <c r="K2493" t="s">
        <v>37</v>
      </c>
      <c r="L2493">
        <v>40461</v>
      </c>
      <c r="M2493" t="s">
        <v>37</v>
      </c>
      <c r="N2493" t="s">
        <v>483</v>
      </c>
      <c r="O2493" t="s">
        <v>31</v>
      </c>
      <c r="P2493">
        <v>2603454</v>
      </c>
      <c r="Q2493" t="s">
        <v>170</v>
      </c>
      <c r="R2493">
        <v>84363.9</v>
      </c>
      <c r="S2493">
        <v>41792.839999999997</v>
      </c>
      <c r="T2493">
        <v>0</v>
      </c>
      <c r="U2493">
        <v>0</v>
      </c>
      <c r="V2493">
        <v>1865.47</v>
      </c>
      <c r="W2493">
        <v>922.63</v>
      </c>
      <c r="X2493">
        <v>0</v>
      </c>
      <c r="Y2493">
        <v>0</v>
      </c>
    </row>
    <row r="2494" spans="1:25" x14ac:dyDescent="0.3">
      <c r="A2494">
        <v>945895</v>
      </c>
      <c r="B2494" t="s">
        <v>1438</v>
      </c>
      <c r="C2494" t="s">
        <v>26</v>
      </c>
      <c r="D2494">
        <v>7001</v>
      </c>
      <c r="E2494">
        <v>8149</v>
      </c>
      <c r="F2494" t="s">
        <v>1439</v>
      </c>
      <c r="G2494">
        <v>2</v>
      </c>
      <c r="H2494" t="s">
        <v>28</v>
      </c>
      <c r="I2494" t="s">
        <v>29</v>
      </c>
      <c r="J2494">
        <v>72604</v>
      </c>
      <c r="K2494" t="s">
        <v>1440</v>
      </c>
      <c r="L2494">
        <v>72604</v>
      </c>
      <c r="M2494" t="s">
        <v>1440</v>
      </c>
      <c r="N2494">
        <v>0</v>
      </c>
      <c r="O2494" t="s">
        <v>43</v>
      </c>
      <c r="P2494">
        <v>2842318</v>
      </c>
      <c r="Q2494" t="s">
        <v>377</v>
      </c>
      <c r="R2494">
        <v>37329.800000000003</v>
      </c>
      <c r="S2494">
        <v>0</v>
      </c>
      <c r="T2494">
        <v>0</v>
      </c>
      <c r="U2494">
        <v>0</v>
      </c>
      <c r="V2494">
        <v>1532.96</v>
      </c>
      <c r="W2494">
        <v>0</v>
      </c>
      <c r="X2494">
        <v>0</v>
      </c>
      <c r="Y2494">
        <v>0</v>
      </c>
    </row>
    <row r="2495" spans="1:25" x14ac:dyDescent="0.3">
      <c r="A2495">
        <v>424563</v>
      </c>
      <c r="B2495" t="s">
        <v>782</v>
      </c>
      <c r="C2495" t="s">
        <v>26</v>
      </c>
      <c r="D2495">
        <v>7994</v>
      </c>
      <c r="E2495">
        <v>8149</v>
      </c>
      <c r="F2495" t="s">
        <v>783</v>
      </c>
      <c r="G2495">
        <v>4</v>
      </c>
      <c r="H2495" t="s">
        <v>35</v>
      </c>
      <c r="I2495" t="s">
        <v>29</v>
      </c>
      <c r="J2495">
        <v>36540</v>
      </c>
      <c r="K2495" t="s">
        <v>784</v>
      </c>
      <c r="L2495">
        <v>36540</v>
      </c>
      <c r="M2495" t="s">
        <v>784</v>
      </c>
      <c r="N2495" t="s">
        <v>785</v>
      </c>
      <c r="O2495" t="s">
        <v>43</v>
      </c>
      <c r="P2495">
        <v>2602068</v>
      </c>
      <c r="Q2495" t="s">
        <v>1292</v>
      </c>
      <c r="R2495">
        <v>23246.18</v>
      </c>
      <c r="S2495">
        <v>0</v>
      </c>
      <c r="T2495">
        <v>0</v>
      </c>
      <c r="U2495">
        <v>0</v>
      </c>
      <c r="V2495">
        <v>1661.32</v>
      </c>
      <c r="W2495">
        <v>0</v>
      </c>
      <c r="X2495">
        <v>0</v>
      </c>
      <c r="Y2495">
        <v>0</v>
      </c>
    </row>
    <row r="2496" spans="1:25" x14ac:dyDescent="0.3">
      <c r="A2496">
        <v>747565</v>
      </c>
      <c r="B2496" t="s">
        <v>248</v>
      </c>
      <c r="C2496" t="s">
        <v>26</v>
      </c>
      <c r="D2496">
        <v>7670</v>
      </c>
      <c r="E2496">
        <v>8155</v>
      </c>
      <c r="F2496" t="s">
        <v>249</v>
      </c>
      <c r="G2496">
        <v>2</v>
      </c>
      <c r="H2496" t="s">
        <v>28</v>
      </c>
      <c r="I2496" t="s">
        <v>36</v>
      </c>
      <c r="J2496">
        <v>40206</v>
      </c>
      <c r="K2496" t="s">
        <v>47</v>
      </c>
      <c r="L2496">
        <v>40205</v>
      </c>
      <c r="M2496" t="s">
        <v>48</v>
      </c>
      <c r="N2496">
        <v>0</v>
      </c>
      <c r="O2496" t="s">
        <v>43</v>
      </c>
      <c r="P2496">
        <v>2292746</v>
      </c>
      <c r="Q2496" t="s">
        <v>201</v>
      </c>
      <c r="R2496">
        <v>680</v>
      </c>
      <c r="S2496">
        <v>0</v>
      </c>
      <c r="T2496">
        <v>0</v>
      </c>
      <c r="U2496">
        <v>0</v>
      </c>
      <c r="V2496">
        <v>30.69</v>
      </c>
      <c r="W2496">
        <v>0</v>
      </c>
      <c r="X2496">
        <v>0</v>
      </c>
      <c r="Y2496">
        <v>0</v>
      </c>
    </row>
    <row r="2497" spans="1:25" x14ac:dyDescent="0.3">
      <c r="A2497">
        <v>761840</v>
      </c>
      <c r="B2497" t="s">
        <v>1055</v>
      </c>
      <c r="C2497" t="s">
        <v>26</v>
      </c>
      <c r="D2497">
        <v>7001</v>
      </c>
      <c r="E2497">
        <v>8149</v>
      </c>
      <c r="F2497" t="s">
        <v>1056</v>
      </c>
      <c r="G2497">
        <v>2</v>
      </c>
      <c r="H2497" t="s">
        <v>28</v>
      </c>
      <c r="I2497" t="s">
        <v>29</v>
      </c>
      <c r="J2497">
        <v>72871</v>
      </c>
      <c r="K2497" t="s">
        <v>1057</v>
      </c>
      <c r="L2497">
        <v>72871</v>
      </c>
      <c r="M2497" t="s">
        <v>1057</v>
      </c>
      <c r="N2497">
        <v>0</v>
      </c>
      <c r="O2497" t="s">
        <v>69</v>
      </c>
      <c r="P2497">
        <v>3915105</v>
      </c>
      <c r="Q2497" t="s">
        <v>121</v>
      </c>
      <c r="R2497">
        <v>5231.07</v>
      </c>
      <c r="S2497">
        <v>0</v>
      </c>
      <c r="T2497">
        <v>0</v>
      </c>
      <c r="U2497">
        <v>0</v>
      </c>
      <c r="V2497">
        <v>261.94</v>
      </c>
      <c r="W2497">
        <v>0</v>
      </c>
      <c r="X2497">
        <v>-3.18</v>
      </c>
      <c r="Y2497">
        <v>0</v>
      </c>
    </row>
    <row r="2498" spans="1:25" x14ac:dyDescent="0.3">
      <c r="A2498">
        <v>771789</v>
      </c>
      <c r="B2498" t="s">
        <v>1632</v>
      </c>
      <c r="C2498" t="s">
        <v>26</v>
      </c>
      <c r="D2498">
        <v>7001</v>
      </c>
      <c r="E2498">
        <v>8149</v>
      </c>
      <c r="F2498" t="s">
        <v>1633</v>
      </c>
      <c r="G2498">
        <v>2</v>
      </c>
      <c r="H2498" t="s">
        <v>28</v>
      </c>
      <c r="I2498" t="s">
        <v>29</v>
      </c>
      <c r="J2498">
        <v>36320</v>
      </c>
      <c r="K2498" t="s">
        <v>1634</v>
      </c>
      <c r="L2498">
        <v>36320</v>
      </c>
      <c r="M2498" t="s">
        <v>1634</v>
      </c>
      <c r="N2498">
        <v>0</v>
      </c>
      <c r="O2498" t="s">
        <v>31</v>
      </c>
      <c r="P2498">
        <v>3224581</v>
      </c>
      <c r="Q2498" t="s">
        <v>246</v>
      </c>
      <c r="R2498">
        <v>605.44000000000005</v>
      </c>
      <c r="S2498">
        <v>224.49</v>
      </c>
      <c r="T2498">
        <v>380.95</v>
      </c>
      <c r="U2498">
        <v>0</v>
      </c>
      <c r="V2498">
        <v>27.92</v>
      </c>
      <c r="W2498">
        <v>12.12</v>
      </c>
      <c r="X2498">
        <v>17.170000000000002</v>
      </c>
      <c r="Y2498">
        <v>0</v>
      </c>
    </row>
    <row r="2499" spans="1:25" x14ac:dyDescent="0.3">
      <c r="A2499">
        <v>863417</v>
      </c>
      <c r="B2499" t="s">
        <v>481</v>
      </c>
      <c r="C2499" t="s">
        <v>26</v>
      </c>
      <c r="D2499">
        <v>7003</v>
      </c>
      <c r="E2499">
        <v>8148</v>
      </c>
      <c r="F2499" t="s">
        <v>482</v>
      </c>
      <c r="G2499">
        <v>4</v>
      </c>
      <c r="H2499" t="s">
        <v>35</v>
      </c>
      <c r="I2499" t="s">
        <v>36</v>
      </c>
      <c r="J2499">
        <v>40461</v>
      </c>
      <c r="K2499" t="s">
        <v>37</v>
      </c>
      <c r="L2499">
        <v>40461</v>
      </c>
      <c r="M2499" t="s">
        <v>37</v>
      </c>
      <c r="N2499" t="s">
        <v>483</v>
      </c>
      <c r="O2499" t="s">
        <v>31</v>
      </c>
      <c r="P2499">
        <v>2580579</v>
      </c>
      <c r="Q2499" t="s">
        <v>693</v>
      </c>
      <c r="R2499">
        <v>95962.86</v>
      </c>
      <c r="S2499">
        <v>13765.95</v>
      </c>
      <c r="T2499">
        <v>0</v>
      </c>
      <c r="U2499">
        <v>0</v>
      </c>
      <c r="V2499">
        <v>4021.43</v>
      </c>
      <c r="W2499">
        <v>564.87</v>
      </c>
      <c r="X2499">
        <v>0</v>
      </c>
      <c r="Y2499">
        <v>0</v>
      </c>
    </row>
    <row r="2500" spans="1:25" x14ac:dyDescent="0.3">
      <c r="A2500">
        <v>262890</v>
      </c>
      <c r="B2500" t="s">
        <v>678</v>
      </c>
      <c r="C2500" t="s">
        <v>26</v>
      </c>
      <c r="D2500">
        <v>7595</v>
      </c>
      <c r="E2500">
        <v>8149</v>
      </c>
      <c r="F2500" t="s">
        <v>519</v>
      </c>
      <c r="G2500">
        <v>2</v>
      </c>
      <c r="H2500" t="s">
        <v>28</v>
      </c>
      <c r="I2500" t="s">
        <v>29</v>
      </c>
      <c r="J2500">
        <v>72506</v>
      </c>
      <c r="K2500" t="s">
        <v>544</v>
      </c>
      <c r="L2500">
        <v>72480</v>
      </c>
      <c r="M2500" t="s">
        <v>130</v>
      </c>
      <c r="N2500">
        <v>0</v>
      </c>
      <c r="O2500" t="s">
        <v>43</v>
      </c>
      <c r="P2500">
        <v>2342103</v>
      </c>
      <c r="Q2500" t="s">
        <v>978</v>
      </c>
      <c r="R2500">
        <v>34683.99</v>
      </c>
      <c r="S2500">
        <v>17023.650000000001</v>
      </c>
      <c r="T2500">
        <v>0</v>
      </c>
      <c r="U2500">
        <v>0</v>
      </c>
      <c r="V2500">
        <v>1992.84</v>
      </c>
      <c r="W2500">
        <v>681.03</v>
      </c>
      <c r="X2500">
        <v>0</v>
      </c>
      <c r="Y2500">
        <v>0</v>
      </c>
    </row>
    <row r="2501" spans="1:25" x14ac:dyDescent="0.3">
      <c r="A2501">
        <v>335405</v>
      </c>
      <c r="B2501" t="s">
        <v>1635</v>
      </c>
      <c r="C2501" t="s">
        <v>26</v>
      </c>
      <c r="D2501">
        <v>837</v>
      </c>
      <c r="E2501">
        <v>8149</v>
      </c>
      <c r="F2501" t="s">
        <v>1091</v>
      </c>
      <c r="G2501">
        <v>4</v>
      </c>
      <c r="H2501" t="s">
        <v>35</v>
      </c>
      <c r="I2501" t="s">
        <v>29</v>
      </c>
      <c r="J2501">
        <v>72159</v>
      </c>
      <c r="K2501" t="s">
        <v>729</v>
      </c>
      <c r="L2501">
        <v>72159</v>
      </c>
      <c r="M2501" t="s">
        <v>729</v>
      </c>
      <c r="N2501" t="s">
        <v>730</v>
      </c>
      <c r="O2501" t="s">
        <v>43</v>
      </c>
      <c r="P2501">
        <v>2818003</v>
      </c>
      <c r="Q2501" t="s">
        <v>480</v>
      </c>
      <c r="R2501">
        <v>4788.3100000000004</v>
      </c>
      <c r="S2501">
        <v>0</v>
      </c>
      <c r="T2501">
        <v>0</v>
      </c>
      <c r="U2501">
        <v>0</v>
      </c>
      <c r="V2501">
        <v>403.29</v>
      </c>
      <c r="W2501">
        <v>0</v>
      </c>
      <c r="X2501">
        <v>0</v>
      </c>
      <c r="Y2501">
        <v>0</v>
      </c>
    </row>
    <row r="2502" spans="1:25" x14ac:dyDescent="0.3">
      <c r="A2502">
        <v>970074</v>
      </c>
      <c r="B2502" t="s">
        <v>1636</v>
      </c>
      <c r="C2502" t="s">
        <v>26</v>
      </c>
      <c r="D2502">
        <v>99</v>
      </c>
      <c r="E2502">
        <v>8149</v>
      </c>
      <c r="G2502">
        <v>4</v>
      </c>
      <c r="H2502" t="s">
        <v>35</v>
      </c>
      <c r="I2502" t="s">
        <v>29</v>
      </c>
      <c r="J2502">
        <v>2561</v>
      </c>
      <c r="K2502" t="s">
        <v>1069</v>
      </c>
      <c r="L2502">
        <v>2561</v>
      </c>
      <c r="M2502" t="s">
        <v>1069</v>
      </c>
      <c r="N2502" t="s">
        <v>1637</v>
      </c>
      <c r="O2502" t="s">
        <v>31</v>
      </c>
      <c r="P2502">
        <v>2346880</v>
      </c>
      <c r="Q2502" t="s">
        <v>628</v>
      </c>
      <c r="R2502">
        <v>0</v>
      </c>
      <c r="S2502">
        <v>0</v>
      </c>
      <c r="T2502">
        <v>0</v>
      </c>
      <c r="U2502">
        <v>183490.56</v>
      </c>
      <c r="V2502">
        <v>0</v>
      </c>
      <c r="W2502">
        <v>0</v>
      </c>
      <c r="X2502">
        <v>0</v>
      </c>
      <c r="Y2502">
        <v>7057.92</v>
      </c>
    </row>
    <row r="2503" spans="1:25" x14ac:dyDescent="0.3">
      <c r="A2503">
        <v>730650</v>
      </c>
      <c r="B2503" t="s">
        <v>1443</v>
      </c>
      <c r="C2503" t="s">
        <v>26</v>
      </c>
      <c r="D2503">
        <v>7001</v>
      </c>
      <c r="E2503">
        <v>8149</v>
      </c>
      <c r="F2503" t="s">
        <v>1444</v>
      </c>
      <c r="G2503">
        <v>2</v>
      </c>
      <c r="H2503" t="s">
        <v>28</v>
      </c>
      <c r="I2503" t="s">
        <v>29</v>
      </c>
      <c r="J2503">
        <v>36494</v>
      </c>
      <c r="K2503" t="s">
        <v>1445</v>
      </c>
      <c r="L2503">
        <v>36494</v>
      </c>
      <c r="M2503" t="s">
        <v>1445</v>
      </c>
      <c r="N2503">
        <v>0</v>
      </c>
      <c r="O2503" t="s">
        <v>69</v>
      </c>
      <c r="P2503">
        <v>3295763</v>
      </c>
      <c r="Q2503" t="s">
        <v>383</v>
      </c>
      <c r="R2503">
        <v>0</v>
      </c>
      <c r="S2503">
        <v>0</v>
      </c>
      <c r="T2503">
        <v>46074.6</v>
      </c>
      <c r="U2503">
        <v>0</v>
      </c>
      <c r="V2503">
        <v>0</v>
      </c>
      <c r="W2503">
        <v>0</v>
      </c>
      <c r="X2503">
        <v>3919.5</v>
      </c>
      <c r="Y2503">
        <v>0</v>
      </c>
    </row>
    <row r="2504" spans="1:25" x14ac:dyDescent="0.3">
      <c r="A2504">
        <v>459574</v>
      </c>
      <c r="B2504" t="s">
        <v>323</v>
      </c>
      <c r="C2504" t="s">
        <v>26</v>
      </c>
      <c r="D2504">
        <v>7670</v>
      </c>
      <c r="E2504">
        <v>8155</v>
      </c>
      <c r="F2504" t="s">
        <v>113</v>
      </c>
      <c r="G2504">
        <v>2</v>
      </c>
      <c r="H2504" t="s">
        <v>28</v>
      </c>
      <c r="I2504" t="s">
        <v>36</v>
      </c>
      <c r="J2504">
        <v>40206</v>
      </c>
      <c r="K2504" t="s">
        <v>47</v>
      </c>
      <c r="L2504">
        <v>40205</v>
      </c>
      <c r="M2504" t="s">
        <v>48</v>
      </c>
      <c r="N2504">
        <v>0</v>
      </c>
      <c r="O2504" t="s">
        <v>43</v>
      </c>
      <c r="P2504">
        <v>1215615</v>
      </c>
      <c r="Q2504" t="s">
        <v>250</v>
      </c>
      <c r="R2504">
        <v>15572.7</v>
      </c>
      <c r="S2504">
        <v>15572.7</v>
      </c>
      <c r="T2504">
        <v>0</v>
      </c>
      <c r="U2504">
        <v>0</v>
      </c>
      <c r="V2504">
        <v>581.07000000000005</v>
      </c>
      <c r="W2504">
        <v>581.07000000000005</v>
      </c>
      <c r="X2504">
        <v>0</v>
      </c>
      <c r="Y2504">
        <v>0</v>
      </c>
    </row>
    <row r="2505" spans="1:25" x14ac:dyDescent="0.3">
      <c r="A2505">
        <v>262890</v>
      </c>
      <c r="B2505" t="s">
        <v>678</v>
      </c>
      <c r="C2505" t="s">
        <v>26</v>
      </c>
      <c r="D2505">
        <v>7595</v>
      </c>
      <c r="E2505">
        <v>8149</v>
      </c>
      <c r="F2505" t="s">
        <v>519</v>
      </c>
      <c r="G2505">
        <v>2</v>
      </c>
      <c r="H2505" t="s">
        <v>28</v>
      </c>
      <c r="I2505" t="s">
        <v>29</v>
      </c>
      <c r="J2505">
        <v>72506</v>
      </c>
      <c r="K2505" t="s">
        <v>544</v>
      </c>
      <c r="L2505">
        <v>72480</v>
      </c>
      <c r="M2505" t="s">
        <v>130</v>
      </c>
      <c r="N2505">
        <v>0</v>
      </c>
      <c r="O2505" t="s">
        <v>43</v>
      </c>
      <c r="P2505">
        <v>3486891</v>
      </c>
      <c r="Q2505" t="s">
        <v>812</v>
      </c>
      <c r="R2505">
        <v>48996.6</v>
      </c>
      <c r="S2505">
        <v>48996.6</v>
      </c>
      <c r="T2505">
        <v>0</v>
      </c>
      <c r="U2505">
        <v>0</v>
      </c>
      <c r="V2505">
        <v>888.5</v>
      </c>
      <c r="W2505">
        <v>888.5</v>
      </c>
      <c r="X2505">
        <v>0</v>
      </c>
      <c r="Y2505">
        <v>0</v>
      </c>
    </row>
    <row r="2506" spans="1:25" x14ac:dyDescent="0.3">
      <c r="A2506">
        <v>950068</v>
      </c>
      <c r="B2506" t="s">
        <v>479</v>
      </c>
      <c r="C2506" t="s">
        <v>26</v>
      </c>
      <c r="D2506">
        <v>7001</v>
      </c>
      <c r="E2506">
        <v>8149</v>
      </c>
      <c r="F2506" t="s">
        <v>176</v>
      </c>
      <c r="G2506">
        <v>3</v>
      </c>
      <c r="H2506" t="s">
        <v>53</v>
      </c>
      <c r="I2506" t="s">
        <v>29</v>
      </c>
      <c r="J2506">
        <v>40083</v>
      </c>
      <c r="K2506" t="s">
        <v>177</v>
      </c>
      <c r="L2506">
        <v>40083</v>
      </c>
      <c r="M2506" t="s">
        <v>177</v>
      </c>
      <c r="N2506" t="s">
        <v>178</v>
      </c>
      <c r="O2506" t="s">
        <v>43</v>
      </c>
      <c r="P2506">
        <v>3586047</v>
      </c>
      <c r="Q2506" t="s">
        <v>669</v>
      </c>
      <c r="R2506">
        <v>45802.64</v>
      </c>
      <c r="S2506">
        <v>0</v>
      </c>
      <c r="T2506">
        <v>0</v>
      </c>
      <c r="U2506">
        <v>0</v>
      </c>
      <c r="V2506">
        <v>2834.3</v>
      </c>
      <c r="W2506">
        <v>0</v>
      </c>
      <c r="X2506">
        <v>0</v>
      </c>
      <c r="Y2506">
        <v>0</v>
      </c>
    </row>
    <row r="2507" spans="1:25" x14ac:dyDescent="0.3">
      <c r="A2507">
        <v>763861</v>
      </c>
      <c r="B2507" t="s">
        <v>1143</v>
      </c>
      <c r="C2507" t="s">
        <v>26</v>
      </c>
      <c r="D2507">
        <v>7994</v>
      </c>
      <c r="E2507">
        <v>8149</v>
      </c>
      <c r="F2507" t="s">
        <v>1144</v>
      </c>
      <c r="G2507">
        <v>2</v>
      </c>
      <c r="H2507" t="s">
        <v>28</v>
      </c>
      <c r="I2507" t="s">
        <v>29</v>
      </c>
      <c r="J2507">
        <v>72192</v>
      </c>
      <c r="K2507" t="s">
        <v>597</v>
      </c>
      <c r="L2507">
        <v>72192</v>
      </c>
      <c r="M2507" t="s">
        <v>597</v>
      </c>
      <c r="N2507">
        <v>0</v>
      </c>
      <c r="O2507" t="s">
        <v>43</v>
      </c>
      <c r="P2507">
        <v>2363372</v>
      </c>
      <c r="Q2507" t="s">
        <v>1115</v>
      </c>
      <c r="R2507">
        <v>96295.54</v>
      </c>
      <c r="S2507">
        <v>0</v>
      </c>
      <c r="T2507">
        <v>0</v>
      </c>
      <c r="U2507">
        <v>0</v>
      </c>
      <c r="V2507">
        <v>7733.38</v>
      </c>
      <c r="W2507">
        <v>0</v>
      </c>
      <c r="X2507">
        <v>0</v>
      </c>
      <c r="Y2507">
        <v>0</v>
      </c>
    </row>
    <row r="2508" spans="1:25" x14ac:dyDescent="0.3">
      <c r="A2508">
        <v>941320</v>
      </c>
      <c r="B2508" t="s">
        <v>701</v>
      </c>
      <c r="C2508" t="s">
        <v>26</v>
      </c>
      <c r="D2508">
        <v>7997</v>
      </c>
      <c r="E2508">
        <v>8149</v>
      </c>
      <c r="F2508" t="s">
        <v>272</v>
      </c>
      <c r="G2508">
        <v>4</v>
      </c>
      <c r="H2508" t="s">
        <v>35</v>
      </c>
      <c r="I2508" t="s">
        <v>36</v>
      </c>
      <c r="J2508">
        <v>40165</v>
      </c>
      <c r="K2508" t="s">
        <v>273</v>
      </c>
      <c r="L2508">
        <v>40015</v>
      </c>
      <c r="M2508" t="s">
        <v>79</v>
      </c>
      <c r="N2508" t="s">
        <v>274</v>
      </c>
      <c r="O2508" t="s">
        <v>69</v>
      </c>
      <c r="P2508">
        <v>2042950</v>
      </c>
      <c r="Q2508" t="s">
        <v>107</v>
      </c>
      <c r="R2508">
        <v>697.06</v>
      </c>
      <c r="S2508">
        <v>0</v>
      </c>
      <c r="T2508">
        <v>0</v>
      </c>
      <c r="U2508">
        <v>0</v>
      </c>
      <c r="V2508">
        <v>53.55</v>
      </c>
      <c r="W2508">
        <v>0</v>
      </c>
      <c r="X2508">
        <v>0</v>
      </c>
      <c r="Y2508">
        <v>0</v>
      </c>
    </row>
    <row r="2509" spans="1:25" x14ac:dyDescent="0.3">
      <c r="A2509">
        <v>274982</v>
      </c>
      <c r="B2509" t="s">
        <v>180</v>
      </c>
      <c r="C2509" t="s">
        <v>26</v>
      </c>
      <c r="D2509">
        <v>7003</v>
      </c>
      <c r="E2509">
        <v>8148</v>
      </c>
      <c r="F2509" t="s">
        <v>116</v>
      </c>
      <c r="G2509">
        <v>3</v>
      </c>
      <c r="H2509" t="s">
        <v>53</v>
      </c>
      <c r="I2509" t="s">
        <v>36</v>
      </c>
      <c r="J2509">
        <v>40461</v>
      </c>
      <c r="K2509" t="s">
        <v>37</v>
      </c>
      <c r="L2509">
        <v>40461</v>
      </c>
      <c r="M2509" t="s">
        <v>37</v>
      </c>
      <c r="N2509" t="s">
        <v>117</v>
      </c>
      <c r="O2509" t="s">
        <v>31</v>
      </c>
      <c r="P2509">
        <v>2381812</v>
      </c>
      <c r="Q2509" t="s">
        <v>650</v>
      </c>
      <c r="R2509">
        <v>22995.27</v>
      </c>
      <c r="S2509">
        <v>0</v>
      </c>
      <c r="T2509">
        <v>0</v>
      </c>
      <c r="U2509">
        <v>0</v>
      </c>
      <c r="V2509">
        <v>448.76</v>
      </c>
      <c r="W2509">
        <v>0</v>
      </c>
      <c r="X2509">
        <v>0</v>
      </c>
      <c r="Y2509">
        <v>0</v>
      </c>
    </row>
    <row r="2510" spans="1:25" x14ac:dyDescent="0.3">
      <c r="A2510">
        <v>459574</v>
      </c>
      <c r="B2510" t="s">
        <v>323</v>
      </c>
      <c r="C2510" t="s">
        <v>26</v>
      </c>
      <c r="D2510">
        <v>7670</v>
      </c>
      <c r="E2510">
        <v>8155</v>
      </c>
      <c r="F2510" t="s">
        <v>113</v>
      </c>
      <c r="G2510">
        <v>2</v>
      </c>
      <c r="H2510" t="s">
        <v>28</v>
      </c>
      <c r="I2510" t="s">
        <v>36</v>
      </c>
      <c r="J2510">
        <v>40206</v>
      </c>
      <c r="K2510" t="s">
        <v>47</v>
      </c>
      <c r="L2510">
        <v>40205</v>
      </c>
      <c r="M2510" t="s">
        <v>48</v>
      </c>
      <c r="N2510">
        <v>0</v>
      </c>
      <c r="O2510" t="s">
        <v>43</v>
      </c>
      <c r="P2510">
        <v>3489945</v>
      </c>
      <c r="Q2510" t="s">
        <v>50</v>
      </c>
      <c r="R2510">
        <v>507.6</v>
      </c>
      <c r="S2510">
        <v>253.8</v>
      </c>
      <c r="T2510">
        <v>0</v>
      </c>
      <c r="U2510">
        <v>0</v>
      </c>
      <c r="V2510">
        <v>378.89</v>
      </c>
      <c r="W2510">
        <v>278.3</v>
      </c>
      <c r="X2510">
        <v>0</v>
      </c>
      <c r="Y2510">
        <v>0</v>
      </c>
    </row>
    <row r="2511" spans="1:25" x14ac:dyDescent="0.3">
      <c r="A2511">
        <v>588545</v>
      </c>
      <c r="B2511" t="s">
        <v>1038</v>
      </c>
      <c r="C2511" t="s">
        <v>26</v>
      </c>
      <c r="D2511">
        <v>7994</v>
      </c>
      <c r="E2511">
        <v>8149</v>
      </c>
      <c r="F2511" t="s">
        <v>879</v>
      </c>
      <c r="G2511">
        <v>4</v>
      </c>
      <c r="H2511" t="s">
        <v>35</v>
      </c>
      <c r="I2511" t="s">
        <v>29</v>
      </c>
      <c r="J2511">
        <v>72437</v>
      </c>
      <c r="K2511" t="s">
        <v>567</v>
      </c>
      <c r="L2511">
        <v>72437</v>
      </c>
      <c r="M2511" t="s">
        <v>567</v>
      </c>
      <c r="N2511" t="s">
        <v>568</v>
      </c>
      <c r="O2511" t="s">
        <v>43</v>
      </c>
      <c r="P2511">
        <v>1538255</v>
      </c>
      <c r="Q2511" t="s">
        <v>318</v>
      </c>
      <c r="R2511">
        <v>67131.8</v>
      </c>
      <c r="S2511">
        <v>0</v>
      </c>
      <c r="T2511">
        <v>0</v>
      </c>
      <c r="U2511">
        <v>0</v>
      </c>
      <c r="V2511">
        <v>4361.88</v>
      </c>
      <c r="W2511">
        <v>0</v>
      </c>
      <c r="X2511">
        <v>0</v>
      </c>
      <c r="Y2511">
        <v>0</v>
      </c>
    </row>
    <row r="2512" spans="1:25" x14ac:dyDescent="0.3">
      <c r="A2512">
        <v>392469</v>
      </c>
      <c r="B2512" t="s">
        <v>40</v>
      </c>
      <c r="C2512" t="s">
        <v>26</v>
      </c>
      <c r="D2512">
        <v>837</v>
      </c>
      <c r="E2512">
        <v>8149</v>
      </c>
      <c r="F2512" t="s">
        <v>41</v>
      </c>
      <c r="G2512">
        <v>2</v>
      </c>
      <c r="H2512" t="s">
        <v>28</v>
      </c>
      <c r="I2512" t="s">
        <v>29</v>
      </c>
      <c r="J2512">
        <v>40848</v>
      </c>
      <c r="K2512" t="s">
        <v>42</v>
      </c>
      <c r="L2512">
        <v>40848</v>
      </c>
      <c r="M2512" t="s">
        <v>42</v>
      </c>
      <c r="N2512">
        <v>0</v>
      </c>
      <c r="O2512" t="s">
        <v>43</v>
      </c>
      <c r="P2512">
        <v>2064673</v>
      </c>
      <c r="Q2512" t="s">
        <v>929</v>
      </c>
      <c r="R2512">
        <v>2947.11</v>
      </c>
      <c r="S2512">
        <v>0</v>
      </c>
      <c r="T2512">
        <v>0</v>
      </c>
      <c r="U2512">
        <v>0</v>
      </c>
      <c r="V2512">
        <v>360.72</v>
      </c>
      <c r="W2512">
        <v>0</v>
      </c>
      <c r="X2512">
        <v>0</v>
      </c>
      <c r="Y2512">
        <v>0</v>
      </c>
    </row>
    <row r="2513" spans="1:25" x14ac:dyDescent="0.3">
      <c r="A2513">
        <v>721786</v>
      </c>
      <c r="B2513" t="s">
        <v>279</v>
      </c>
      <c r="C2513" t="s">
        <v>26</v>
      </c>
      <c r="D2513">
        <v>7003</v>
      </c>
      <c r="E2513">
        <v>8148</v>
      </c>
      <c r="F2513" t="s">
        <v>280</v>
      </c>
      <c r="G2513">
        <v>4</v>
      </c>
      <c r="H2513" t="s">
        <v>35</v>
      </c>
      <c r="I2513" t="s">
        <v>36</v>
      </c>
      <c r="J2513">
        <v>40461</v>
      </c>
      <c r="K2513" t="s">
        <v>37</v>
      </c>
      <c r="L2513">
        <v>40461</v>
      </c>
      <c r="M2513" t="s">
        <v>37</v>
      </c>
      <c r="N2513" t="s">
        <v>281</v>
      </c>
      <c r="O2513" t="s">
        <v>31</v>
      </c>
      <c r="P2513">
        <v>3413648</v>
      </c>
      <c r="Q2513" t="s">
        <v>122</v>
      </c>
      <c r="R2513">
        <v>13066.13</v>
      </c>
      <c r="S2513">
        <v>6490.08</v>
      </c>
      <c r="T2513">
        <v>0</v>
      </c>
      <c r="U2513">
        <v>0</v>
      </c>
      <c r="V2513">
        <v>316.10000000000002</v>
      </c>
      <c r="W2513">
        <v>160.81</v>
      </c>
      <c r="X2513">
        <v>0</v>
      </c>
      <c r="Y2513">
        <v>0</v>
      </c>
    </row>
    <row r="2514" spans="1:25" x14ac:dyDescent="0.3">
      <c r="A2514">
        <v>318604</v>
      </c>
      <c r="B2514" t="s">
        <v>76</v>
      </c>
      <c r="C2514" t="s">
        <v>26</v>
      </c>
      <c r="D2514">
        <v>7997</v>
      </c>
      <c r="E2514">
        <v>8145</v>
      </c>
      <c r="F2514" t="s">
        <v>77</v>
      </c>
      <c r="G2514">
        <v>4</v>
      </c>
      <c r="H2514" t="s">
        <v>35</v>
      </c>
      <c r="I2514" t="s">
        <v>36</v>
      </c>
      <c r="J2514">
        <v>40203</v>
      </c>
      <c r="K2514" t="s">
        <v>78</v>
      </c>
      <c r="L2514">
        <v>40015</v>
      </c>
      <c r="M2514" t="s">
        <v>79</v>
      </c>
      <c r="N2514" t="s">
        <v>80</v>
      </c>
      <c r="O2514" t="s">
        <v>69</v>
      </c>
      <c r="P2514">
        <v>2387223</v>
      </c>
      <c r="Q2514" t="s">
        <v>265</v>
      </c>
      <c r="R2514">
        <v>21832.19</v>
      </c>
      <c r="S2514">
        <v>8125.31</v>
      </c>
      <c r="T2514">
        <v>0</v>
      </c>
      <c r="U2514">
        <v>0</v>
      </c>
      <c r="V2514">
        <v>757.68</v>
      </c>
      <c r="W2514">
        <v>318.66000000000003</v>
      </c>
      <c r="X2514">
        <v>0</v>
      </c>
      <c r="Y2514">
        <v>0</v>
      </c>
    </row>
    <row r="2515" spans="1:25" x14ac:dyDescent="0.3">
      <c r="A2515">
        <v>649521</v>
      </c>
      <c r="B2515" t="s">
        <v>65</v>
      </c>
      <c r="C2515" t="s">
        <v>26</v>
      </c>
      <c r="D2515">
        <v>7992</v>
      </c>
      <c r="E2515">
        <v>8149</v>
      </c>
      <c r="F2515" t="s">
        <v>66</v>
      </c>
      <c r="G2515">
        <v>4</v>
      </c>
      <c r="H2515" t="s">
        <v>35</v>
      </c>
      <c r="I2515" t="s">
        <v>29</v>
      </c>
      <c r="J2515">
        <v>2133</v>
      </c>
      <c r="K2515" t="s">
        <v>67</v>
      </c>
      <c r="L2515">
        <v>2133</v>
      </c>
      <c r="M2515" t="s">
        <v>67</v>
      </c>
      <c r="N2515" t="s">
        <v>68</v>
      </c>
      <c r="O2515" t="s">
        <v>69</v>
      </c>
      <c r="P2515">
        <v>2652147</v>
      </c>
      <c r="Q2515" t="s">
        <v>70</v>
      </c>
      <c r="R2515">
        <v>64201.9</v>
      </c>
      <c r="S2515">
        <v>5563.58</v>
      </c>
      <c r="T2515">
        <v>11173.46</v>
      </c>
      <c r="U2515">
        <v>8394.36</v>
      </c>
      <c r="V2515">
        <v>4186.2</v>
      </c>
      <c r="W2515">
        <v>365.24</v>
      </c>
      <c r="X2515">
        <v>740.28</v>
      </c>
      <c r="Y2515">
        <v>322.86</v>
      </c>
    </row>
    <row r="2516" spans="1:25" x14ac:dyDescent="0.3">
      <c r="A2516">
        <v>938155</v>
      </c>
      <c r="B2516" t="s">
        <v>1638</v>
      </c>
      <c r="C2516" t="s">
        <v>26</v>
      </c>
      <c r="D2516">
        <v>7994</v>
      </c>
      <c r="E2516">
        <v>8149</v>
      </c>
      <c r="F2516" t="s">
        <v>1639</v>
      </c>
      <c r="G2516">
        <v>4</v>
      </c>
      <c r="H2516" t="s">
        <v>35</v>
      </c>
      <c r="I2516" t="s">
        <v>29</v>
      </c>
      <c r="J2516">
        <v>72954</v>
      </c>
      <c r="K2516" t="s">
        <v>525</v>
      </c>
      <c r="L2516">
        <v>72952</v>
      </c>
      <c r="M2516" t="s">
        <v>526</v>
      </c>
      <c r="N2516" t="s">
        <v>1640</v>
      </c>
      <c r="O2516" t="s">
        <v>43</v>
      </c>
      <c r="P2516">
        <v>1523828</v>
      </c>
      <c r="Q2516" t="s">
        <v>247</v>
      </c>
      <c r="R2516">
        <v>79576.600000000006</v>
      </c>
      <c r="S2516">
        <v>12458.12</v>
      </c>
      <c r="T2516">
        <v>6640.88</v>
      </c>
      <c r="U2516">
        <v>9978.2999999999993</v>
      </c>
      <c r="V2516">
        <v>2729.42</v>
      </c>
      <c r="W2516">
        <v>450.48</v>
      </c>
      <c r="X2516">
        <v>206.44</v>
      </c>
      <c r="Y2516">
        <v>0</v>
      </c>
    </row>
    <row r="2517" spans="1:25" x14ac:dyDescent="0.3">
      <c r="A2517">
        <v>857245</v>
      </c>
      <c r="B2517" t="s">
        <v>33</v>
      </c>
      <c r="C2517" t="s">
        <v>26</v>
      </c>
      <c r="D2517">
        <v>7003</v>
      </c>
      <c r="E2517">
        <v>8148</v>
      </c>
      <c r="F2517" t="s">
        <v>34</v>
      </c>
      <c r="G2517">
        <v>4</v>
      </c>
      <c r="H2517" t="s">
        <v>35</v>
      </c>
      <c r="I2517" t="s">
        <v>36</v>
      </c>
      <c r="J2517">
        <v>40461</v>
      </c>
      <c r="K2517" t="s">
        <v>37</v>
      </c>
      <c r="L2517">
        <v>40461</v>
      </c>
      <c r="M2517" t="s">
        <v>37</v>
      </c>
      <c r="N2517" t="s">
        <v>38</v>
      </c>
      <c r="O2517" t="s">
        <v>31</v>
      </c>
      <c r="P2517">
        <v>2331999</v>
      </c>
      <c r="Q2517" t="s">
        <v>161</v>
      </c>
      <c r="R2517">
        <v>439110.98</v>
      </c>
      <c r="S2517">
        <v>133877.96</v>
      </c>
      <c r="T2517">
        <v>0</v>
      </c>
      <c r="U2517">
        <v>0</v>
      </c>
      <c r="V2517">
        <v>11721.99</v>
      </c>
      <c r="W2517">
        <v>3538.67</v>
      </c>
      <c r="X2517">
        <v>0</v>
      </c>
      <c r="Y2517">
        <v>0</v>
      </c>
    </row>
    <row r="2518" spans="1:25" x14ac:dyDescent="0.3">
      <c r="A2518">
        <v>857245</v>
      </c>
      <c r="B2518" t="s">
        <v>33</v>
      </c>
      <c r="C2518" t="s">
        <v>26</v>
      </c>
      <c r="D2518">
        <v>7003</v>
      </c>
      <c r="E2518">
        <v>8148</v>
      </c>
      <c r="F2518" t="s">
        <v>34</v>
      </c>
      <c r="G2518">
        <v>4</v>
      </c>
      <c r="H2518" t="s">
        <v>35</v>
      </c>
      <c r="I2518" t="s">
        <v>36</v>
      </c>
      <c r="J2518">
        <v>40461</v>
      </c>
      <c r="K2518" t="s">
        <v>37</v>
      </c>
      <c r="L2518">
        <v>40461</v>
      </c>
      <c r="M2518" t="s">
        <v>37</v>
      </c>
      <c r="N2518" t="s">
        <v>38</v>
      </c>
      <c r="O2518" t="s">
        <v>31</v>
      </c>
      <c r="P2518">
        <v>3652864</v>
      </c>
      <c r="Q2518" t="s">
        <v>532</v>
      </c>
      <c r="R2518">
        <v>198781.54</v>
      </c>
      <c r="S2518">
        <v>57196.6</v>
      </c>
      <c r="T2518">
        <v>0</v>
      </c>
      <c r="U2518">
        <v>0</v>
      </c>
      <c r="V2518">
        <v>6563.76</v>
      </c>
      <c r="W2518">
        <v>1809</v>
      </c>
      <c r="X2518">
        <v>0</v>
      </c>
      <c r="Y2518">
        <v>0</v>
      </c>
    </row>
    <row r="2519" spans="1:25" x14ac:dyDescent="0.3">
      <c r="A2519">
        <v>248350</v>
      </c>
      <c r="B2519" t="s">
        <v>151</v>
      </c>
      <c r="C2519" t="s">
        <v>26</v>
      </c>
      <c r="D2519">
        <v>7003</v>
      </c>
      <c r="E2519">
        <v>8148</v>
      </c>
      <c r="F2519" t="s">
        <v>152</v>
      </c>
      <c r="G2519">
        <v>3</v>
      </c>
      <c r="H2519" t="s">
        <v>53</v>
      </c>
      <c r="I2519" t="s">
        <v>36</v>
      </c>
      <c r="J2519">
        <v>40461</v>
      </c>
      <c r="K2519" t="s">
        <v>37</v>
      </c>
      <c r="L2519">
        <v>40461</v>
      </c>
      <c r="M2519" t="s">
        <v>37</v>
      </c>
      <c r="N2519" t="s">
        <v>153</v>
      </c>
      <c r="O2519" t="s">
        <v>31</v>
      </c>
      <c r="P2519">
        <v>3486891</v>
      </c>
      <c r="Q2519" t="s">
        <v>812</v>
      </c>
      <c r="R2519">
        <v>503857.44</v>
      </c>
      <c r="S2519">
        <v>0</v>
      </c>
      <c r="T2519">
        <v>0</v>
      </c>
      <c r="U2519">
        <v>0</v>
      </c>
      <c r="V2519">
        <v>7792.14</v>
      </c>
      <c r="W2519">
        <v>0</v>
      </c>
      <c r="X2519">
        <v>0</v>
      </c>
      <c r="Y2519">
        <v>0</v>
      </c>
    </row>
    <row r="2520" spans="1:25" x14ac:dyDescent="0.3">
      <c r="A2520">
        <v>274982</v>
      </c>
      <c r="B2520" t="s">
        <v>180</v>
      </c>
      <c r="C2520" t="s">
        <v>26</v>
      </c>
      <c r="D2520">
        <v>7003</v>
      </c>
      <c r="E2520">
        <v>8148</v>
      </c>
      <c r="F2520" t="s">
        <v>116</v>
      </c>
      <c r="G2520">
        <v>3</v>
      </c>
      <c r="H2520" t="s">
        <v>53</v>
      </c>
      <c r="I2520" t="s">
        <v>36</v>
      </c>
      <c r="J2520">
        <v>40461</v>
      </c>
      <c r="K2520" t="s">
        <v>37</v>
      </c>
      <c r="L2520">
        <v>40461</v>
      </c>
      <c r="M2520" t="s">
        <v>37</v>
      </c>
      <c r="N2520" t="s">
        <v>117</v>
      </c>
      <c r="O2520" t="s">
        <v>31</v>
      </c>
      <c r="P2520">
        <v>2338747</v>
      </c>
      <c r="Q2520" t="s">
        <v>545</v>
      </c>
      <c r="R2520">
        <v>442556.37</v>
      </c>
      <c r="S2520">
        <v>14046.08</v>
      </c>
      <c r="T2520">
        <v>0</v>
      </c>
      <c r="U2520">
        <v>0</v>
      </c>
      <c r="V2520">
        <v>12299.29</v>
      </c>
      <c r="W2520">
        <v>470.6</v>
      </c>
      <c r="X2520">
        <v>0</v>
      </c>
      <c r="Y2520">
        <v>0</v>
      </c>
    </row>
    <row r="2521" spans="1:25" x14ac:dyDescent="0.3">
      <c r="A2521">
        <v>497890</v>
      </c>
      <c r="B2521" t="s">
        <v>966</v>
      </c>
      <c r="C2521" t="s">
        <v>26</v>
      </c>
      <c r="D2521">
        <v>7670</v>
      </c>
      <c r="E2521">
        <v>8155</v>
      </c>
      <c r="F2521" t="s">
        <v>249</v>
      </c>
      <c r="G2521">
        <v>4</v>
      </c>
      <c r="H2521" t="s">
        <v>35</v>
      </c>
      <c r="I2521" t="s">
        <v>36</v>
      </c>
      <c r="J2521">
        <v>40206</v>
      </c>
      <c r="K2521" t="s">
        <v>47</v>
      </c>
      <c r="L2521">
        <v>40205</v>
      </c>
      <c r="M2521" t="s">
        <v>48</v>
      </c>
      <c r="N2521" t="s">
        <v>690</v>
      </c>
      <c r="O2521" t="s">
        <v>43</v>
      </c>
      <c r="P2521">
        <v>2047926</v>
      </c>
      <c r="Q2521" t="s">
        <v>828</v>
      </c>
      <c r="R2521">
        <v>130178.43</v>
      </c>
      <c r="S2521">
        <v>19396.599999999999</v>
      </c>
      <c r="T2521">
        <v>0</v>
      </c>
      <c r="U2521">
        <v>0</v>
      </c>
      <c r="V2521">
        <v>2578.62</v>
      </c>
      <c r="W2521">
        <v>369.34</v>
      </c>
      <c r="X2521">
        <v>0</v>
      </c>
      <c r="Y2521">
        <v>0</v>
      </c>
    </row>
    <row r="2522" spans="1:25" x14ac:dyDescent="0.3">
      <c r="A2522">
        <v>183018</v>
      </c>
      <c r="B2522" t="s">
        <v>112</v>
      </c>
      <c r="C2522" t="s">
        <v>26</v>
      </c>
      <c r="D2522">
        <v>7670</v>
      </c>
      <c r="E2522">
        <v>8155</v>
      </c>
      <c r="F2522" t="s">
        <v>113</v>
      </c>
      <c r="G2522">
        <v>4</v>
      </c>
      <c r="H2522" t="s">
        <v>35</v>
      </c>
      <c r="I2522" t="s">
        <v>36</v>
      </c>
      <c r="J2522">
        <v>40206</v>
      </c>
      <c r="K2522" t="s">
        <v>47</v>
      </c>
      <c r="L2522">
        <v>40205</v>
      </c>
      <c r="M2522" t="s">
        <v>48</v>
      </c>
      <c r="N2522" t="s">
        <v>49</v>
      </c>
      <c r="O2522" t="s">
        <v>43</v>
      </c>
      <c r="P2522">
        <v>3746989</v>
      </c>
      <c r="Q2522" t="s">
        <v>122</v>
      </c>
      <c r="R2522">
        <v>375713.14</v>
      </c>
      <c r="S2522">
        <v>20851.25</v>
      </c>
      <c r="T2522">
        <v>0</v>
      </c>
      <c r="U2522">
        <v>0</v>
      </c>
      <c r="V2522">
        <v>10092.83</v>
      </c>
      <c r="W2522">
        <v>477.63</v>
      </c>
      <c r="X2522">
        <v>0</v>
      </c>
      <c r="Y2522">
        <v>0</v>
      </c>
    </row>
    <row r="2523" spans="1:25" x14ac:dyDescent="0.3">
      <c r="A2523">
        <v>941913</v>
      </c>
      <c r="B2523" t="s">
        <v>325</v>
      </c>
      <c r="C2523" t="s">
        <v>26</v>
      </c>
      <c r="D2523">
        <v>7994</v>
      </c>
      <c r="E2523">
        <v>8149</v>
      </c>
      <c r="F2523" t="s">
        <v>326</v>
      </c>
      <c r="G2523">
        <v>2</v>
      </c>
      <c r="H2523" t="s">
        <v>28</v>
      </c>
      <c r="I2523" t="s">
        <v>29</v>
      </c>
      <c r="J2523">
        <v>72493</v>
      </c>
      <c r="K2523" t="s">
        <v>327</v>
      </c>
      <c r="L2523">
        <v>72480</v>
      </c>
      <c r="M2523" t="s">
        <v>130</v>
      </c>
      <c r="N2523">
        <v>0</v>
      </c>
      <c r="O2523" t="s">
        <v>43</v>
      </c>
      <c r="P2523">
        <v>3496932</v>
      </c>
      <c r="Q2523" t="s">
        <v>777</v>
      </c>
      <c r="R2523">
        <v>169473.46</v>
      </c>
      <c r="S2523">
        <v>33560.1</v>
      </c>
      <c r="T2523">
        <v>0</v>
      </c>
      <c r="U2523">
        <v>69133.8</v>
      </c>
      <c r="V2523">
        <v>10167.86</v>
      </c>
      <c r="W2523">
        <v>1926.72</v>
      </c>
      <c r="X2523">
        <v>0</v>
      </c>
      <c r="Y2523">
        <v>2659</v>
      </c>
    </row>
    <row r="2524" spans="1:25" x14ac:dyDescent="0.3">
      <c r="A2524">
        <v>497890</v>
      </c>
      <c r="B2524" t="s">
        <v>966</v>
      </c>
      <c r="C2524" t="s">
        <v>26</v>
      </c>
      <c r="D2524">
        <v>7670</v>
      </c>
      <c r="E2524">
        <v>8155</v>
      </c>
      <c r="F2524" t="s">
        <v>249</v>
      </c>
      <c r="G2524">
        <v>4</v>
      </c>
      <c r="H2524" t="s">
        <v>35</v>
      </c>
      <c r="I2524" t="s">
        <v>36</v>
      </c>
      <c r="J2524">
        <v>40206</v>
      </c>
      <c r="K2524" t="s">
        <v>47</v>
      </c>
      <c r="L2524">
        <v>40205</v>
      </c>
      <c r="M2524" t="s">
        <v>48</v>
      </c>
      <c r="N2524" t="s">
        <v>690</v>
      </c>
      <c r="O2524" t="s">
        <v>43</v>
      </c>
      <c r="P2524">
        <v>3554888</v>
      </c>
      <c r="Q2524" t="s">
        <v>220</v>
      </c>
      <c r="R2524">
        <v>1000783.04</v>
      </c>
      <c r="S2524">
        <v>239635.93</v>
      </c>
      <c r="T2524">
        <v>0</v>
      </c>
      <c r="U2524">
        <v>0</v>
      </c>
      <c r="V2524">
        <v>20351.61</v>
      </c>
      <c r="W2524">
        <v>3877.87</v>
      </c>
      <c r="X2524">
        <v>0</v>
      </c>
      <c r="Y2524">
        <v>0</v>
      </c>
    </row>
    <row r="2525" spans="1:25" x14ac:dyDescent="0.3">
      <c r="A2525">
        <v>870904</v>
      </c>
      <c r="B2525" t="s">
        <v>108</v>
      </c>
      <c r="C2525" t="s">
        <v>26</v>
      </c>
      <c r="D2525">
        <v>7995</v>
      </c>
      <c r="E2525">
        <v>8113</v>
      </c>
      <c r="F2525" t="s">
        <v>109</v>
      </c>
      <c r="G2525">
        <v>4</v>
      </c>
      <c r="H2525" t="s">
        <v>35</v>
      </c>
      <c r="I2525" t="s">
        <v>36</v>
      </c>
      <c r="J2525">
        <v>40558</v>
      </c>
      <c r="K2525" t="s">
        <v>73</v>
      </c>
      <c r="L2525">
        <v>40558</v>
      </c>
      <c r="M2525" t="s">
        <v>73</v>
      </c>
      <c r="N2525" t="s">
        <v>110</v>
      </c>
      <c r="O2525" t="s">
        <v>69</v>
      </c>
      <c r="P2525">
        <v>2651958</v>
      </c>
      <c r="Q2525" t="s">
        <v>56</v>
      </c>
      <c r="R2525">
        <v>14294.14</v>
      </c>
      <c r="S2525">
        <v>0</v>
      </c>
      <c r="T2525">
        <v>0</v>
      </c>
      <c r="U2525">
        <v>0</v>
      </c>
      <c r="V2525">
        <v>324.42</v>
      </c>
      <c r="W2525">
        <v>0</v>
      </c>
      <c r="X2525">
        <v>0</v>
      </c>
      <c r="Y2525">
        <v>0</v>
      </c>
    </row>
    <row r="2526" spans="1:25" x14ac:dyDescent="0.3">
      <c r="A2526">
        <v>183018</v>
      </c>
      <c r="B2526" t="s">
        <v>112</v>
      </c>
      <c r="C2526" t="s">
        <v>26</v>
      </c>
      <c r="D2526">
        <v>7670</v>
      </c>
      <c r="E2526">
        <v>8155</v>
      </c>
      <c r="F2526" t="s">
        <v>113</v>
      </c>
      <c r="G2526">
        <v>4</v>
      </c>
      <c r="H2526" t="s">
        <v>35</v>
      </c>
      <c r="I2526" t="s">
        <v>36</v>
      </c>
      <c r="J2526">
        <v>40206</v>
      </c>
      <c r="K2526" t="s">
        <v>47</v>
      </c>
      <c r="L2526">
        <v>40205</v>
      </c>
      <c r="M2526" t="s">
        <v>48</v>
      </c>
      <c r="N2526" t="s">
        <v>49</v>
      </c>
      <c r="O2526" t="s">
        <v>43</v>
      </c>
      <c r="P2526">
        <v>2381812</v>
      </c>
      <c r="Q2526" t="s">
        <v>650</v>
      </c>
      <c r="R2526">
        <v>6907.2</v>
      </c>
      <c r="S2526">
        <v>0</v>
      </c>
      <c r="T2526">
        <v>0</v>
      </c>
      <c r="U2526">
        <v>0</v>
      </c>
      <c r="V2526">
        <v>212.85</v>
      </c>
      <c r="W2526">
        <v>0</v>
      </c>
      <c r="X2526">
        <v>0</v>
      </c>
      <c r="Y2526">
        <v>0</v>
      </c>
    </row>
    <row r="2527" spans="1:25" x14ac:dyDescent="0.3">
      <c r="A2527">
        <v>405021</v>
      </c>
      <c r="B2527" t="s">
        <v>1201</v>
      </c>
      <c r="C2527" t="s">
        <v>26</v>
      </c>
      <c r="D2527">
        <v>820</v>
      </c>
      <c r="E2527">
        <v>8149</v>
      </c>
      <c r="F2527" t="s">
        <v>507</v>
      </c>
      <c r="G2527">
        <v>2</v>
      </c>
      <c r="H2527" t="s">
        <v>28</v>
      </c>
      <c r="I2527" t="s">
        <v>29</v>
      </c>
      <c r="J2527">
        <v>73097</v>
      </c>
      <c r="K2527" t="s">
        <v>508</v>
      </c>
      <c r="L2527">
        <v>73097</v>
      </c>
      <c r="M2527" t="s">
        <v>508</v>
      </c>
      <c r="N2527">
        <v>0</v>
      </c>
      <c r="O2527" t="s">
        <v>69</v>
      </c>
      <c r="P2527">
        <v>3920865</v>
      </c>
      <c r="Q2527" t="s">
        <v>179</v>
      </c>
      <c r="R2527">
        <v>35447.96</v>
      </c>
      <c r="S2527">
        <v>0</v>
      </c>
      <c r="T2527">
        <v>35582.82</v>
      </c>
      <c r="U2527">
        <v>35672</v>
      </c>
      <c r="V2527">
        <v>2376.39</v>
      </c>
      <c r="W2527">
        <v>0</v>
      </c>
      <c r="X2527">
        <v>2409.88</v>
      </c>
      <c r="Y2527">
        <v>1372</v>
      </c>
    </row>
    <row r="2528" spans="1:25" x14ac:dyDescent="0.3">
      <c r="A2528">
        <v>145575</v>
      </c>
      <c r="B2528" t="s">
        <v>666</v>
      </c>
      <c r="C2528" t="s">
        <v>26</v>
      </c>
      <c r="D2528">
        <v>7994</v>
      </c>
      <c r="E2528">
        <v>8149</v>
      </c>
      <c r="F2528" t="s">
        <v>667</v>
      </c>
      <c r="G2528">
        <v>4</v>
      </c>
      <c r="H2528" t="s">
        <v>35</v>
      </c>
      <c r="I2528" t="s">
        <v>29</v>
      </c>
      <c r="J2528">
        <v>72954</v>
      </c>
      <c r="K2528" t="s">
        <v>525</v>
      </c>
      <c r="L2528">
        <v>72952</v>
      </c>
      <c r="M2528" t="s">
        <v>526</v>
      </c>
      <c r="N2528" t="s">
        <v>668</v>
      </c>
      <c r="O2528" t="s">
        <v>43</v>
      </c>
      <c r="P2528">
        <v>1976901</v>
      </c>
      <c r="Q2528" t="s">
        <v>138</v>
      </c>
      <c r="R2528">
        <v>8955.16</v>
      </c>
      <c r="S2528">
        <v>0</v>
      </c>
      <c r="T2528">
        <v>8955.15</v>
      </c>
      <c r="U2528">
        <v>6727.8</v>
      </c>
      <c r="V2528">
        <v>219.27</v>
      </c>
      <c r="W2528">
        <v>0</v>
      </c>
      <c r="X2528">
        <v>220.43</v>
      </c>
      <c r="Y2528">
        <v>135.99</v>
      </c>
    </row>
    <row r="2529" spans="1:25" x14ac:dyDescent="0.3">
      <c r="A2529">
        <v>929879</v>
      </c>
      <c r="B2529" t="s">
        <v>162</v>
      </c>
      <c r="C2529" t="s">
        <v>26</v>
      </c>
      <c r="D2529">
        <v>7994</v>
      </c>
      <c r="E2529">
        <v>8149</v>
      </c>
      <c r="F2529" t="s">
        <v>163</v>
      </c>
      <c r="G2529">
        <v>4</v>
      </c>
      <c r="H2529" t="s">
        <v>35</v>
      </c>
      <c r="I2529" t="s">
        <v>29</v>
      </c>
      <c r="J2529">
        <v>72859</v>
      </c>
      <c r="K2529" t="s">
        <v>164</v>
      </c>
      <c r="L2529">
        <v>72859</v>
      </c>
      <c r="M2529" t="s">
        <v>164</v>
      </c>
      <c r="N2529" t="s">
        <v>165</v>
      </c>
      <c r="O2529" t="s">
        <v>43</v>
      </c>
      <c r="P2529">
        <v>3430337</v>
      </c>
      <c r="Q2529" t="s">
        <v>101</v>
      </c>
      <c r="R2529">
        <v>0</v>
      </c>
      <c r="S2529">
        <v>0</v>
      </c>
      <c r="T2529">
        <v>0</v>
      </c>
      <c r="U2529">
        <v>40606.160000000003</v>
      </c>
      <c r="V2529">
        <v>0</v>
      </c>
      <c r="W2529">
        <v>0</v>
      </c>
      <c r="X2529">
        <v>0</v>
      </c>
      <c r="Y2529">
        <v>1561.84</v>
      </c>
    </row>
    <row r="2530" spans="1:25" x14ac:dyDescent="0.3">
      <c r="A2530">
        <v>272680</v>
      </c>
      <c r="B2530" t="s">
        <v>1601</v>
      </c>
      <c r="C2530" t="s">
        <v>26</v>
      </c>
      <c r="D2530">
        <v>7710</v>
      </c>
      <c r="E2530">
        <v>8149</v>
      </c>
      <c r="F2530" t="s">
        <v>1037</v>
      </c>
      <c r="G2530">
        <v>4</v>
      </c>
      <c r="H2530" t="s">
        <v>35</v>
      </c>
      <c r="I2530" t="s">
        <v>29</v>
      </c>
      <c r="J2530">
        <v>72142</v>
      </c>
      <c r="K2530" t="s">
        <v>851</v>
      </c>
      <c r="L2530">
        <v>72142</v>
      </c>
      <c r="M2530" t="s">
        <v>851</v>
      </c>
      <c r="N2530" t="s">
        <v>852</v>
      </c>
      <c r="O2530" t="s">
        <v>43</v>
      </c>
      <c r="P2530">
        <v>3466935</v>
      </c>
      <c r="Q2530" t="s">
        <v>1641</v>
      </c>
      <c r="R2530">
        <v>0</v>
      </c>
      <c r="S2530">
        <v>0</v>
      </c>
      <c r="T2530">
        <v>31179.02</v>
      </c>
      <c r="U2530">
        <v>31232.12</v>
      </c>
      <c r="V2530">
        <v>0</v>
      </c>
      <c r="W2530">
        <v>0</v>
      </c>
      <c r="X2530">
        <v>2293.8200000000002</v>
      </c>
      <c r="Y2530">
        <v>2059.14</v>
      </c>
    </row>
    <row r="2531" spans="1:25" x14ac:dyDescent="0.3">
      <c r="A2531">
        <v>442984</v>
      </c>
      <c r="B2531" t="s">
        <v>202</v>
      </c>
      <c r="C2531" t="s">
        <v>26</v>
      </c>
      <c r="D2531">
        <v>7003</v>
      </c>
      <c r="E2531">
        <v>8148</v>
      </c>
      <c r="F2531" t="s">
        <v>203</v>
      </c>
      <c r="G2531">
        <v>2</v>
      </c>
      <c r="H2531" t="s">
        <v>28</v>
      </c>
      <c r="I2531" t="s">
        <v>36</v>
      </c>
      <c r="J2531">
        <v>40461</v>
      </c>
      <c r="K2531" t="s">
        <v>37</v>
      </c>
      <c r="L2531">
        <v>40461</v>
      </c>
      <c r="M2531" t="s">
        <v>37</v>
      </c>
      <c r="N2531">
        <v>0</v>
      </c>
      <c r="O2531" t="s">
        <v>31</v>
      </c>
      <c r="P2531">
        <v>2346336</v>
      </c>
      <c r="Q2531" t="s">
        <v>61</v>
      </c>
      <c r="R2531">
        <v>123660.65</v>
      </c>
      <c r="S2531">
        <v>34932.379999999997</v>
      </c>
      <c r="T2531">
        <v>0</v>
      </c>
      <c r="U2531">
        <v>0</v>
      </c>
      <c r="V2531">
        <v>3112.81</v>
      </c>
      <c r="W2531">
        <v>785.66</v>
      </c>
      <c r="X2531">
        <v>0</v>
      </c>
      <c r="Y2531">
        <v>0</v>
      </c>
    </row>
    <row r="2532" spans="1:25" x14ac:dyDescent="0.3">
      <c r="A2532">
        <v>442984</v>
      </c>
      <c r="B2532" t="s">
        <v>202</v>
      </c>
      <c r="C2532" t="s">
        <v>26</v>
      </c>
      <c r="D2532">
        <v>7003</v>
      </c>
      <c r="E2532">
        <v>8148</v>
      </c>
      <c r="F2532" t="s">
        <v>203</v>
      </c>
      <c r="G2532">
        <v>2</v>
      </c>
      <c r="H2532" t="s">
        <v>28</v>
      </c>
      <c r="I2532" t="s">
        <v>36</v>
      </c>
      <c r="J2532">
        <v>40461</v>
      </c>
      <c r="K2532" t="s">
        <v>37</v>
      </c>
      <c r="L2532">
        <v>40461</v>
      </c>
      <c r="M2532" t="s">
        <v>37</v>
      </c>
      <c r="N2532">
        <v>0</v>
      </c>
      <c r="O2532" t="s">
        <v>31</v>
      </c>
      <c r="P2532">
        <v>3549680</v>
      </c>
      <c r="Q2532" t="s">
        <v>204</v>
      </c>
      <c r="R2532">
        <v>101388</v>
      </c>
      <c r="S2532">
        <v>50694</v>
      </c>
      <c r="T2532">
        <v>0</v>
      </c>
      <c r="U2532">
        <v>0</v>
      </c>
      <c r="V2532">
        <v>4471.37</v>
      </c>
      <c r="W2532">
        <v>2338.94</v>
      </c>
      <c r="X2532">
        <v>0</v>
      </c>
      <c r="Y2532">
        <v>0</v>
      </c>
    </row>
    <row r="2533" spans="1:25" x14ac:dyDescent="0.3">
      <c r="A2533">
        <v>868408</v>
      </c>
      <c r="B2533" t="s">
        <v>476</v>
      </c>
      <c r="C2533" t="s">
        <v>26</v>
      </c>
      <c r="D2533">
        <v>7003</v>
      </c>
      <c r="E2533">
        <v>8148</v>
      </c>
      <c r="F2533" t="s">
        <v>87</v>
      </c>
      <c r="G2533">
        <v>4</v>
      </c>
      <c r="H2533" t="s">
        <v>35</v>
      </c>
      <c r="I2533" t="s">
        <v>36</v>
      </c>
      <c r="J2533">
        <v>40461</v>
      </c>
      <c r="K2533" t="s">
        <v>37</v>
      </c>
      <c r="L2533">
        <v>40461</v>
      </c>
      <c r="M2533" t="s">
        <v>37</v>
      </c>
      <c r="N2533" t="s">
        <v>477</v>
      </c>
      <c r="O2533" t="s">
        <v>31</v>
      </c>
      <c r="P2533">
        <v>2331676</v>
      </c>
      <c r="Q2533" t="s">
        <v>992</v>
      </c>
      <c r="R2533">
        <v>86719.6</v>
      </c>
      <c r="S2533">
        <v>86719.6</v>
      </c>
      <c r="T2533">
        <v>0</v>
      </c>
      <c r="U2533">
        <v>0</v>
      </c>
      <c r="V2533">
        <v>-48.37</v>
      </c>
      <c r="W2533">
        <v>-48.37</v>
      </c>
      <c r="X2533">
        <v>0</v>
      </c>
      <c r="Y2533">
        <v>0</v>
      </c>
    </row>
    <row r="2534" spans="1:25" x14ac:dyDescent="0.3">
      <c r="A2534">
        <v>950067</v>
      </c>
      <c r="B2534" t="s">
        <v>175</v>
      </c>
      <c r="C2534" t="s">
        <v>26</v>
      </c>
      <c r="D2534">
        <v>7001</v>
      </c>
      <c r="E2534">
        <v>8149</v>
      </c>
      <c r="F2534" t="s">
        <v>176</v>
      </c>
      <c r="G2534">
        <v>4</v>
      </c>
      <c r="H2534" t="s">
        <v>35</v>
      </c>
      <c r="I2534" t="s">
        <v>29</v>
      </c>
      <c r="J2534">
        <v>40083</v>
      </c>
      <c r="K2534" t="s">
        <v>177</v>
      </c>
      <c r="L2534">
        <v>40083</v>
      </c>
      <c r="M2534" t="s">
        <v>177</v>
      </c>
      <c r="N2534" t="s">
        <v>178</v>
      </c>
      <c r="O2534" t="s">
        <v>43</v>
      </c>
      <c r="P2534">
        <v>3496965</v>
      </c>
      <c r="Q2534" t="s">
        <v>777</v>
      </c>
      <c r="R2534">
        <v>77291.48</v>
      </c>
      <c r="S2534">
        <v>0</v>
      </c>
      <c r="T2534">
        <v>0</v>
      </c>
      <c r="U2534">
        <v>25807.7</v>
      </c>
      <c r="V2534">
        <v>5284.37</v>
      </c>
      <c r="W2534">
        <v>0</v>
      </c>
      <c r="X2534">
        <v>0</v>
      </c>
      <c r="Y2534">
        <v>992.6</v>
      </c>
    </row>
    <row r="2535" spans="1:25" x14ac:dyDescent="0.3">
      <c r="A2535">
        <v>761297</v>
      </c>
      <c r="B2535" t="s">
        <v>1316</v>
      </c>
      <c r="C2535" t="s">
        <v>26</v>
      </c>
      <c r="D2535">
        <v>7001</v>
      </c>
      <c r="E2535">
        <v>8149</v>
      </c>
      <c r="F2535" t="s">
        <v>1317</v>
      </c>
      <c r="G2535">
        <v>2</v>
      </c>
      <c r="H2535" t="s">
        <v>28</v>
      </c>
      <c r="I2535" t="s">
        <v>29</v>
      </c>
      <c r="J2535">
        <v>40830</v>
      </c>
      <c r="K2535" t="s">
        <v>1318</v>
      </c>
      <c r="L2535">
        <v>40830</v>
      </c>
      <c r="M2535" t="s">
        <v>1318</v>
      </c>
      <c r="N2535">
        <v>0</v>
      </c>
      <c r="O2535" t="s">
        <v>69</v>
      </c>
      <c r="P2535">
        <v>2292423</v>
      </c>
      <c r="Q2535" t="s">
        <v>64</v>
      </c>
      <c r="R2535">
        <v>22146.27</v>
      </c>
      <c r="S2535">
        <v>3692</v>
      </c>
      <c r="T2535">
        <v>2162.16</v>
      </c>
      <c r="U2535">
        <v>-319.2</v>
      </c>
      <c r="V2535">
        <v>1932.08</v>
      </c>
      <c r="W2535">
        <v>283.42</v>
      </c>
      <c r="X2535">
        <v>153.06</v>
      </c>
      <c r="Y2535">
        <v>-259.2</v>
      </c>
    </row>
    <row r="2536" spans="1:25" x14ac:dyDescent="0.3">
      <c r="A2536">
        <v>733443</v>
      </c>
      <c r="B2536" t="s">
        <v>230</v>
      </c>
      <c r="C2536" t="s">
        <v>26</v>
      </c>
      <c r="D2536">
        <v>7994</v>
      </c>
      <c r="E2536">
        <v>8149</v>
      </c>
      <c r="F2536" t="s">
        <v>231</v>
      </c>
      <c r="G2536">
        <v>4</v>
      </c>
      <c r="H2536" t="s">
        <v>35</v>
      </c>
      <c r="I2536" t="s">
        <v>29</v>
      </c>
      <c r="J2536">
        <v>72859</v>
      </c>
      <c r="K2536" t="s">
        <v>164</v>
      </c>
      <c r="L2536">
        <v>72859</v>
      </c>
      <c r="M2536" t="s">
        <v>164</v>
      </c>
      <c r="N2536" t="s">
        <v>165</v>
      </c>
      <c r="O2536" t="s">
        <v>43</v>
      </c>
      <c r="P2536">
        <v>2367720</v>
      </c>
      <c r="Q2536" t="s">
        <v>132</v>
      </c>
      <c r="R2536">
        <v>29923.16</v>
      </c>
      <c r="S2536">
        <v>0</v>
      </c>
      <c r="T2536">
        <v>0</v>
      </c>
      <c r="U2536">
        <v>0</v>
      </c>
      <c r="V2536">
        <v>2025.3</v>
      </c>
      <c r="W2536">
        <v>0</v>
      </c>
      <c r="X2536">
        <v>0</v>
      </c>
      <c r="Y2536">
        <v>0</v>
      </c>
    </row>
    <row r="2537" spans="1:25" x14ac:dyDescent="0.3">
      <c r="A2537">
        <v>43922</v>
      </c>
      <c r="B2537" t="s">
        <v>1642</v>
      </c>
      <c r="C2537" t="s">
        <v>26</v>
      </c>
      <c r="D2537">
        <v>200</v>
      </c>
      <c r="E2537">
        <v>8149</v>
      </c>
      <c r="F2537" t="s">
        <v>1643</v>
      </c>
      <c r="G2537">
        <v>2</v>
      </c>
      <c r="H2537" t="s">
        <v>28</v>
      </c>
      <c r="I2537" t="s">
        <v>36</v>
      </c>
      <c r="J2537">
        <v>21211</v>
      </c>
      <c r="K2537" t="s">
        <v>831</v>
      </c>
      <c r="L2537">
        <v>21211</v>
      </c>
      <c r="M2537" t="s">
        <v>831</v>
      </c>
      <c r="N2537">
        <v>0</v>
      </c>
      <c r="O2537" t="s">
        <v>31</v>
      </c>
      <c r="P2537">
        <v>2292423</v>
      </c>
      <c r="Q2537" t="s">
        <v>64</v>
      </c>
      <c r="R2537">
        <v>15515</v>
      </c>
      <c r="S2537">
        <v>4020</v>
      </c>
      <c r="T2537">
        <v>1815</v>
      </c>
      <c r="U2537">
        <v>1815</v>
      </c>
      <c r="V2537">
        <v>691.84</v>
      </c>
      <c r="W2537">
        <v>175.86</v>
      </c>
      <c r="X2537">
        <v>81.5</v>
      </c>
      <c r="Y2537">
        <v>21.6</v>
      </c>
    </row>
    <row r="2538" spans="1:25" x14ac:dyDescent="0.3">
      <c r="A2538">
        <v>121354</v>
      </c>
      <c r="B2538" t="s">
        <v>1644</v>
      </c>
      <c r="C2538" t="s">
        <v>26</v>
      </c>
      <c r="D2538">
        <v>1075</v>
      </c>
      <c r="E2538">
        <v>8149</v>
      </c>
      <c r="F2538" t="s">
        <v>1645</v>
      </c>
      <c r="G2538">
        <v>2</v>
      </c>
      <c r="H2538" t="s">
        <v>28</v>
      </c>
      <c r="I2538" t="s">
        <v>29</v>
      </c>
      <c r="J2538">
        <v>72475</v>
      </c>
      <c r="K2538" t="s">
        <v>406</v>
      </c>
      <c r="L2538">
        <v>72475</v>
      </c>
      <c r="M2538" t="s">
        <v>406</v>
      </c>
      <c r="N2538">
        <v>0</v>
      </c>
      <c r="O2538" t="s">
        <v>43</v>
      </c>
      <c r="P2538">
        <v>2117034</v>
      </c>
      <c r="Q2538" t="s">
        <v>581</v>
      </c>
      <c r="R2538">
        <v>429.16</v>
      </c>
      <c r="S2538">
        <v>0</v>
      </c>
      <c r="T2538">
        <v>0</v>
      </c>
      <c r="U2538">
        <v>0</v>
      </c>
      <c r="V2538">
        <v>-84.1</v>
      </c>
      <c r="W2538">
        <v>0</v>
      </c>
      <c r="X2538">
        <v>0</v>
      </c>
      <c r="Y2538">
        <v>0</v>
      </c>
    </row>
    <row r="2539" spans="1:25" x14ac:dyDescent="0.3">
      <c r="A2539">
        <v>763861</v>
      </c>
      <c r="B2539" t="s">
        <v>1143</v>
      </c>
      <c r="C2539" t="s">
        <v>26</v>
      </c>
      <c r="D2539">
        <v>7994</v>
      </c>
      <c r="E2539">
        <v>8149</v>
      </c>
      <c r="F2539" t="s">
        <v>1144</v>
      </c>
      <c r="G2539">
        <v>2</v>
      </c>
      <c r="H2539" t="s">
        <v>28</v>
      </c>
      <c r="I2539" t="s">
        <v>29</v>
      </c>
      <c r="J2539">
        <v>72192</v>
      </c>
      <c r="K2539" t="s">
        <v>597</v>
      </c>
      <c r="L2539">
        <v>72192</v>
      </c>
      <c r="M2539" t="s">
        <v>597</v>
      </c>
      <c r="N2539">
        <v>0</v>
      </c>
      <c r="O2539" t="s">
        <v>43</v>
      </c>
      <c r="P2539">
        <v>2387314</v>
      </c>
      <c r="Q2539" t="s">
        <v>876</v>
      </c>
      <c r="R2539">
        <v>1899.81</v>
      </c>
      <c r="S2539">
        <v>0</v>
      </c>
      <c r="T2539">
        <v>0</v>
      </c>
      <c r="U2539">
        <v>5757</v>
      </c>
      <c r="V2539">
        <v>89.23</v>
      </c>
      <c r="W2539">
        <v>0</v>
      </c>
      <c r="X2539">
        <v>0</v>
      </c>
      <c r="Y2539">
        <v>325.13</v>
      </c>
    </row>
    <row r="2540" spans="1:25" x14ac:dyDescent="0.3">
      <c r="A2540">
        <v>749760</v>
      </c>
      <c r="B2540" t="s">
        <v>1646</v>
      </c>
      <c r="C2540" t="s">
        <v>26</v>
      </c>
      <c r="D2540">
        <v>7989</v>
      </c>
      <c r="E2540">
        <v>8149</v>
      </c>
      <c r="F2540" t="s">
        <v>1647</v>
      </c>
      <c r="G2540">
        <v>2</v>
      </c>
      <c r="H2540" t="s">
        <v>28</v>
      </c>
      <c r="I2540" t="s">
        <v>761</v>
      </c>
      <c r="J2540">
        <v>35000</v>
      </c>
      <c r="K2540" t="s">
        <v>762</v>
      </c>
      <c r="L2540">
        <v>35000</v>
      </c>
      <c r="M2540" t="s">
        <v>762</v>
      </c>
      <c r="N2540">
        <v>0</v>
      </c>
      <c r="O2540" t="s">
        <v>31</v>
      </c>
      <c r="P2540">
        <v>3676434</v>
      </c>
      <c r="Q2540" t="s">
        <v>286</v>
      </c>
      <c r="R2540">
        <v>40800</v>
      </c>
      <c r="S2540">
        <v>0</v>
      </c>
      <c r="T2540">
        <v>0</v>
      </c>
      <c r="U2540">
        <v>0</v>
      </c>
      <c r="V2540">
        <v>1128.96</v>
      </c>
      <c r="W2540">
        <v>0</v>
      </c>
      <c r="X2540">
        <v>0</v>
      </c>
      <c r="Y2540">
        <v>0</v>
      </c>
    </row>
    <row r="2541" spans="1:25" x14ac:dyDescent="0.3">
      <c r="A2541">
        <v>733658</v>
      </c>
      <c r="B2541" t="s">
        <v>864</v>
      </c>
      <c r="C2541" t="s">
        <v>26</v>
      </c>
      <c r="D2541">
        <v>7994</v>
      </c>
      <c r="E2541">
        <v>8149</v>
      </c>
      <c r="F2541" t="s">
        <v>231</v>
      </c>
      <c r="G2541">
        <v>3</v>
      </c>
      <c r="H2541" t="s">
        <v>53</v>
      </c>
      <c r="I2541" t="s">
        <v>29</v>
      </c>
      <c r="J2541">
        <v>72859</v>
      </c>
      <c r="K2541" t="s">
        <v>164</v>
      </c>
      <c r="L2541">
        <v>72859</v>
      </c>
      <c r="M2541" t="s">
        <v>164</v>
      </c>
      <c r="N2541" t="s">
        <v>165</v>
      </c>
      <c r="O2541" t="s">
        <v>43</v>
      </c>
      <c r="P2541">
        <v>3976867</v>
      </c>
      <c r="Q2541" t="s">
        <v>636</v>
      </c>
      <c r="R2541">
        <v>28116.28</v>
      </c>
      <c r="S2541">
        <v>0</v>
      </c>
      <c r="T2541">
        <v>0</v>
      </c>
      <c r="U2541">
        <v>14082.08</v>
      </c>
      <c r="V2541">
        <v>2187.62</v>
      </c>
      <c r="W2541">
        <v>0</v>
      </c>
      <c r="X2541">
        <v>0</v>
      </c>
      <c r="Y2541">
        <v>813.23</v>
      </c>
    </row>
    <row r="2542" spans="1:25" x14ac:dyDescent="0.3">
      <c r="A2542">
        <v>277000</v>
      </c>
      <c r="B2542" t="s">
        <v>1518</v>
      </c>
      <c r="C2542" t="s">
        <v>26</v>
      </c>
      <c r="D2542">
        <v>7001</v>
      </c>
      <c r="E2542">
        <v>8149</v>
      </c>
      <c r="F2542" t="s">
        <v>1519</v>
      </c>
      <c r="G2542">
        <v>4</v>
      </c>
      <c r="H2542" t="s">
        <v>35</v>
      </c>
      <c r="I2542" t="s">
        <v>29</v>
      </c>
      <c r="J2542">
        <v>73328</v>
      </c>
      <c r="K2542" t="s">
        <v>1520</v>
      </c>
      <c r="L2542">
        <v>73328</v>
      </c>
      <c r="M2542" t="s">
        <v>1520</v>
      </c>
      <c r="N2542" t="s">
        <v>1521</v>
      </c>
      <c r="O2542" t="s">
        <v>43</v>
      </c>
      <c r="P2542">
        <v>2863777</v>
      </c>
      <c r="Q2542" t="s">
        <v>377</v>
      </c>
      <c r="R2542">
        <v>14344.38</v>
      </c>
      <c r="S2542">
        <v>0</v>
      </c>
      <c r="T2542">
        <v>0</v>
      </c>
      <c r="U2542">
        <v>0</v>
      </c>
      <c r="V2542">
        <v>1649.28</v>
      </c>
      <c r="W2542">
        <v>0</v>
      </c>
      <c r="X2542">
        <v>0</v>
      </c>
      <c r="Y2542">
        <v>0</v>
      </c>
    </row>
    <row r="2543" spans="1:25" x14ac:dyDescent="0.3">
      <c r="A2543">
        <v>725019</v>
      </c>
      <c r="B2543" t="s">
        <v>1648</v>
      </c>
      <c r="C2543" t="s">
        <v>26</v>
      </c>
      <c r="D2543">
        <v>7992</v>
      </c>
      <c r="E2543">
        <v>8149</v>
      </c>
      <c r="F2543" t="s">
        <v>859</v>
      </c>
      <c r="G2543">
        <v>5</v>
      </c>
      <c r="H2543" t="s">
        <v>307</v>
      </c>
      <c r="I2543" t="s">
        <v>29</v>
      </c>
      <c r="J2543">
        <v>1468</v>
      </c>
      <c r="K2543" t="s">
        <v>348</v>
      </c>
      <c r="L2543">
        <v>1468</v>
      </c>
      <c r="M2543" t="s">
        <v>348</v>
      </c>
      <c r="N2543" t="s">
        <v>493</v>
      </c>
      <c r="O2543" t="s">
        <v>69</v>
      </c>
      <c r="P2543">
        <v>3920881</v>
      </c>
      <c r="Q2543" t="s">
        <v>179</v>
      </c>
      <c r="R2543">
        <v>18.829999999999998</v>
      </c>
      <c r="S2543">
        <v>11049.51</v>
      </c>
      <c r="T2543">
        <v>0</v>
      </c>
      <c r="U2543">
        <v>0</v>
      </c>
      <c r="V2543">
        <v>274.63</v>
      </c>
      <c r="W2543">
        <v>1006.72</v>
      </c>
      <c r="X2543">
        <v>0</v>
      </c>
      <c r="Y2543">
        <v>0</v>
      </c>
    </row>
    <row r="2544" spans="1:25" x14ac:dyDescent="0.3">
      <c r="A2544">
        <v>505493</v>
      </c>
      <c r="B2544" t="s">
        <v>334</v>
      </c>
      <c r="C2544" t="s">
        <v>26</v>
      </c>
      <c r="D2544">
        <v>7994</v>
      </c>
      <c r="E2544">
        <v>8149</v>
      </c>
      <c r="F2544" t="s">
        <v>335</v>
      </c>
      <c r="G2544">
        <v>2</v>
      </c>
      <c r="H2544" t="s">
        <v>28</v>
      </c>
      <c r="I2544" t="s">
        <v>29</v>
      </c>
      <c r="J2544">
        <v>73311</v>
      </c>
      <c r="K2544" t="s">
        <v>336</v>
      </c>
      <c r="L2544">
        <v>73311</v>
      </c>
      <c r="M2544" t="s">
        <v>336</v>
      </c>
      <c r="N2544">
        <v>0</v>
      </c>
      <c r="O2544" t="s">
        <v>43</v>
      </c>
      <c r="P2544">
        <v>3489945</v>
      </c>
      <c r="Q2544" t="s">
        <v>50</v>
      </c>
      <c r="R2544">
        <v>2672.67</v>
      </c>
      <c r="S2544">
        <v>0</v>
      </c>
      <c r="T2544">
        <v>0</v>
      </c>
      <c r="U2544">
        <v>4286.9799999999996</v>
      </c>
      <c r="V2544">
        <v>205.07</v>
      </c>
      <c r="W2544">
        <v>0</v>
      </c>
      <c r="X2544">
        <v>0</v>
      </c>
      <c r="Y2544">
        <v>0.04</v>
      </c>
    </row>
    <row r="2545" spans="1:25" x14ac:dyDescent="0.3">
      <c r="A2545">
        <v>763439</v>
      </c>
      <c r="B2545" t="s">
        <v>1195</v>
      </c>
      <c r="C2545" t="s">
        <v>26</v>
      </c>
      <c r="D2545">
        <v>7001</v>
      </c>
      <c r="E2545">
        <v>8149</v>
      </c>
      <c r="F2545" t="s">
        <v>1196</v>
      </c>
      <c r="G2545">
        <v>2</v>
      </c>
      <c r="H2545" t="s">
        <v>28</v>
      </c>
      <c r="I2545" t="s">
        <v>29</v>
      </c>
      <c r="J2545">
        <v>40560</v>
      </c>
      <c r="K2545" t="s">
        <v>1197</v>
      </c>
      <c r="L2545">
        <v>40560</v>
      </c>
      <c r="M2545" t="s">
        <v>1197</v>
      </c>
      <c r="N2545">
        <v>0</v>
      </c>
      <c r="O2545" t="s">
        <v>31</v>
      </c>
      <c r="P2545">
        <v>2291870</v>
      </c>
      <c r="Q2545" t="s">
        <v>64</v>
      </c>
      <c r="R2545">
        <v>1897.8</v>
      </c>
      <c r="S2545">
        <v>0</v>
      </c>
      <c r="T2545">
        <v>145.6</v>
      </c>
      <c r="U2545">
        <v>145.6</v>
      </c>
      <c r="V2545">
        <v>213.88</v>
      </c>
      <c r="W2545">
        <v>0</v>
      </c>
      <c r="X2545">
        <v>11.66</v>
      </c>
      <c r="Y2545">
        <v>7.04</v>
      </c>
    </row>
    <row r="2546" spans="1:25" x14ac:dyDescent="0.3">
      <c r="A2546">
        <v>442984</v>
      </c>
      <c r="B2546" t="s">
        <v>202</v>
      </c>
      <c r="C2546" t="s">
        <v>26</v>
      </c>
      <c r="D2546">
        <v>7003</v>
      </c>
      <c r="E2546">
        <v>8148</v>
      </c>
      <c r="F2546" t="s">
        <v>203</v>
      </c>
      <c r="G2546">
        <v>2</v>
      </c>
      <c r="H2546" t="s">
        <v>28</v>
      </c>
      <c r="I2546" t="s">
        <v>36</v>
      </c>
      <c r="J2546">
        <v>40461</v>
      </c>
      <c r="K2546" t="s">
        <v>37</v>
      </c>
      <c r="L2546">
        <v>40461</v>
      </c>
      <c r="M2546" t="s">
        <v>37</v>
      </c>
      <c r="N2546">
        <v>0</v>
      </c>
      <c r="O2546" t="s">
        <v>31</v>
      </c>
      <c r="P2546">
        <v>3556636</v>
      </c>
      <c r="Q2546" t="s">
        <v>328</v>
      </c>
      <c r="R2546">
        <v>20381.16</v>
      </c>
      <c r="S2546">
        <v>0</v>
      </c>
      <c r="T2546">
        <v>0</v>
      </c>
      <c r="U2546">
        <v>0</v>
      </c>
      <c r="V2546">
        <v>700.11</v>
      </c>
      <c r="W2546">
        <v>0</v>
      </c>
      <c r="X2546">
        <v>0</v>
      </c>
      <c r="Y2546">
        <v>0</v>
      </c>
    </row>
    <row r="2547" spans="1:25" x14ac:dyDescent="0.3">
      <c r="A2547">
        <v>76006</v>
      </c>
      <c r="B2547" t="s">
        <v>397</v>
      </c>
      <c r="C2547" t="s">
        <v>26</v>
      </c>
      <c r="D2547">
        <v>7994</v>
      </c>
      <c r="E2547">
        <v>8149</v>
      </c>
      <c r="F2547" t="s">
        <v>52</v>
      </c>
      <c r="G2547">
        <v>4</v>
      </c>
      <c r="H2547" t="s">
        <v>35</v>
      </c>
      <c r="I2547" t="s">
        <v>36</v>
      </c>
      <c r="J2547">
        <v>40263</v>
      </c>
      <c r="K2547" t="s">
        <v>398</v>
      </c>
      <c r="L2547">
        <v>40263</v>
      </c>
      <c r="M2547" t="s">
        <v>398</v>
      </c>
      <c r="N2547" t="s">
        <v>55</v>
      </c>
      <c r="O2547" t="s">
        <v>43</v>
      </c>
      <c r="P2547">
        <v>1526185</v>
      </c>
      <c r="Q2547" t="s">
        <v>345</v>
      </c>
      <c r="R2547">
        <v>0</v>
      </c>
      <c r="S2547">
        <v>0</v>
      </c>
      <c r="T2547">
        <v>0</v>
      </c>
      <c r="U2547">
        <v>9356.85</v>
      </c>
      <c r="V2547">
        <v>0</v>
      </c>
      <c r="W2547">
        <v>0</v>
      </c>
      <c r="X2547">
        <v>0</v>
      </c>
      <c r="Y2547">
        <v>322.07</v>
      </c>
    </row>
    <row r="2548" spans="1:25" x14ac:dyDescent="0.3">
      <c r="A2548">
        <v>76007</v>
      </c>
      <c r="B2548" t="s">
        <v>400</v>
      </c>
      <c r="C2548" t="s">
        <v>26</v>
      </c>
      <c r="D2548">
        <v>7994</v>
      </c>
      <c r="E2548">
        <v>8149</v>
      </c>
      <c r="F2548" t="s">
        <v>52</v>
      </c>
      <c r="G2548">
        <v>3</v>
      </c>
      <c r="H2548" t="s">
        <v>53</v>
      </c>
      <c r="I2548" t="s">
        <v>36</v>
      </c>
      <c r="J2548">
        <v>40263</v>
      </c>
      <c r="K2548" t="s">
        <v>398</v>
      </c>
      <c r="L2548">
        <v>40263</v>
      </c>
      <c r="M2548" t="s">
        <v>398</v>
      </c>
      <c r="N2548" t="s">
        <v>55</v>
      </c>
      <c r="O2548" t="s">
        <v>43</v>
      </c>
      <c r="P2548">
        <v>1526185</v>
      </c>
      <c r="Q2548" t="s">
        <v>345</v>
      </c>
      <c r="R2548">
        <v>0</v>
      </c>
      <c r="S2548">
        <v>0</v>
      </c>
      <c r="T2548">
        <v>0</v>
      </c>
      <c r="U2548">
        <v>15982.39</v>
      </c>
      <c r="V2548">
        <v>0</v>
      </c>
      <c r="W2548">
        <v>0</v>
      </c>
      <c r="X2548">
        <v>0</v>
      </c>
      <c r="Y2548">
        <v>319.97000000000003</v>
      </c>
    </row>
    <row r="2549" spans="1:25" x14ac:dyDescent="0.3">
      <c r="A2549">
        <v>966753</v>
      </c>
      <c r="B2549" t="s">
        <v>868</v>
      </c>
      <c r="C2549" t="s">
        <v>26</v>
      </c>
      <c r="D2549">
        <v>7001</v>
      </c>
      <c r="E2549">
        <v>8149</v>
      </c>
      <c r="F2549" t="s">
        <v>869</v>
      </c>
      <c r="G2549">
        <v>2</v>
      </c>
      <c r="H2549" t="s">
        <v>28</v>
      </c>
      <c r="I2549" t="s">
        <v>29</v>
      </c>
      <c r="J2549">
        <v>72618</v>
      </c>
      <c r="K2549" t="s">
        <v>870</v>
      </c>
      <c r="L2549">
        <v>72618</v>
      </c>
      <c r="M2549" t="s">
        <v>870</v>
      </c>
      <c r="N2549">
        <v>0</v>
      </c>
      <c r="O2549" t="s">
        <v>31</v>
      </c>
      <c r="P2549">
        <v>3610032</v>
      </c>
      <c r="Q2549" t="s">
        <v>1066</v>
      </c>
      <c r="R2549">
        <v>0</v>
      </c>
      <c r="S2549">
        <v>0</v>
      </c>
      <c r="T2549">
        <v>0</v>
      </c>
      <c r="U2549">
        <v>18064.8</v>
      </c>
      <c r="V2549">
        <v>0</v>
      </c>
      <c r="W2549">
        <v>0</v>
      </c>
      <c r="X2549">
        <v>0</v>
      </c>
      <c r="Y2549">
        <v>1042.2</v>
      </c>
    </row>
    <row r="2550" spans="1:25" x14ac:dyDescent="0.3">
      <c r="A2550">
        <v>186104</v>
      </c>
      <c r="B2550" t="s">
        <v>1130</v>
      </c>
      <c r="C2550" t="s">
        <v>26</v>
      </c>
      <c r="D2550">
        <v>7994</v>
      </c>
      <c r="E2550">
        <v>8173</v>
      </c>
      <c r="F2550" t="s">
        <v>524</v>
      </c>
      <c r="G2550">
        <v>2</v>
      </c>
      <c r="H2550" t="s">
        <v>28</v>
      </c>
      <c r="I2550" t="s">
        <v>36</v>
      </c>
      <c r="J2550">
        <v>72954</v>
      </c>
      <c r="K2550" t="s">
        <v>525</v>
      </c>
      <c r="L2550">
        <v>72952</v>
      </c>
      <c r="M2550" t="s">
        <v>526</v>
      </c>
      <c r="N2550">
        <v>0</v>
      </c>
      <c r="O2550" t="s">
        <v>43</v>
      </c>
      <c r="P2550">
        <v>3482320</v>
      </c>
      <c r="Q2550" t="s">
        <v>399</v>
      </c>
      <c r="R2550">
        <v>17891.86</v>
      </c>
      <c r="S2550">
        <v>0</v>
      </c>
      <c r="T2550">
        <v>0</v>
      </c>
      <c r="U2550">
        <v>0</v>
      </c>
      <c r="V2550">
        <v>358.74</v>
      </c>
      <c r="W2550">
        <v>0</v>
      </c>
      <c r="X2550">
        <v>0</v>
      </c>
      <c r="Y2550">
        <v>0</v>
      </c>
    </row>
    <row r="2551" spans="1:25" x14ac:dyDescent="0.3">
      <c r="A2551">
        <v>730525</v>
      </c>
      <c r="B2551" t="s">
        <v>608</v>
      </c>
      <c r="C2551" t="s">
        <v>26</v>
      </c>
      <c r="D2551">
        <v>7995</v>
      </c>
      <c r="E2551">
        <v>8113</v>
      </c>
      <c r="F2551" t="s">
        <v>72</v>
      </c>
      <c r="G2551">
        <v>3</v>
      </c>
      <c r="H2551" t="s">
        <v>53</v>
      </c>
      <c r="I2551" t="s">
        <v>36</v>
      </c>
      <c r="J2551">
        <v>40558</v>
      </c>
      <c r="K2551" t="s">
        <v>73</v>
      </c>
      <c r="L2551">
        <v>40558</v>
      </c>
      <c r="M2551" t="s">
        <v>73</v>
      </c>
      <c r="N2551" t="s">
        <v>110</v>
      </c>
      <c r="O2551" t="s">
        <v>69</v>
      </c>
      <c r="P2551">
        <v>3746989</v>
      </c>
      <c r="Q2551" t="s">
        <v>122</v>
      </c>
      <c r="R2551">
        <v>14651.41</v>
      </c>
      <c r="S2551">
        <v>0</v>
      </c>
      <c r="T2551">
        <v>0</v>
      </c>
      <c r="U2551">
        <v>0</v>
      </c>
      <c r="V2551">
        <v>239.42</v>
      </c>
      <c r="W2551">
        <v>0</v>
      </c>
      <c r="X2551">
        <v>0</v>
      </c>
      <c r="Y2551">
        <v>0</v>
      </c>
    </row>
    <row r="2552" spans="1:25" x14ac:dyDescent="0.3">
      <c r="A2552">
        <v>408180</v>
      </c>
      <c r="B2552" t="s">
        <v>361</v>
      </c>
      <c r="C2552" t="s">
        <v>26</v>
      </c>
      <c r="D2552">
        <v>7001</v>
      </c>
      <c r="E2552">
        <v>8149</v>
      </c>
      <c r="F2552" t="s">
        <v>362</v>
      </c>
      <c r="G2552">
        <v>2</v>
      </c>
      <c r="H2552" t="s">
        <v>28</v>
      </c>
      <c r="I2552" t="s">
        <v>29</v>
      </c>
      <c r="J2552">
        <v>72101</v>
      </c>
      <c r="K2552" t="s">
        <v>363</v>
      </c>
      <c r="L2552">
        <v>72101</v>
      </c>
      <c r="M2552" t="s">
        <v>363</v>
      </c>
      <c r="N2552">
        <v>0</v>
      </c>
      <c r="O2552" t="s">
        <v>31</v>
      </c>
      <c r="P2552">
        <v>2117034</v>
      </c>
      <c r="Q2552" t="s">
        <v>581</v>
      </c>
      <c r="R2552">
        <v>1625.18</v>
      </c>
      <c r="S2552">
        <v>0</v>
      </c>
      <c r="T2552">
        <v>0</v>
      </c>
      <c r="U2552">
        <v>0</v>
      </c>
      <c r="V2552">
        <v>163.08000000000001</v>
      </c>
      <c r="W2552">
        <v>0</v>
      </c>
      <c r="X2552">
        <v>0</v>
      </c>
      <c r="Y2552">
        <v>0</v>
      </c>
    </row>
    <row r="2553" spans="1:25" x14ac:dyDescent="0.3">
      <c r="A2553">
        <v>192744</v>
      </c>
      <c r="B2553" t="s">
        <v>1649</v>
      </c>
      <c r="C2553" t="s">
        <v>26</v>
      </c>
      <c r="D2553">
        <v>820</v>
      </c>
      <c r="E2553">
        <v>8149</v>
      </c>
      <c r="F2553" t="s">
        <v>507</v>
      </c>
      <c r="G2553">
        <v>4</v>
      </c>
      <c r="H2553" t="s">
        <v>35</v>
      </c>
      <c r="I2553" t="s">
        <v>29</v>
      </c>
      <c r="J2553">
        <v>73097</v>
      </c>
      <c r="K2553" t="s">
        <v>508</v>
      </c>
      <c r="L2553">
        <v>73097</v>
      </c>
      <c r="M2553" t="s">
        <v>508</v>
      </c>
      <c r="N2553" t="s">
        <v>509</v>
      </c>
      <c r="O2553" t="s">
        <v>69</v>
      </c>
      <c r="P2553">
        <v>3919529</v>
      </c>
      <c r="Q2553" t="s">
        <v>1202</v>
      </c>
      <c r="R2553">
        <v>16422</v>
      </c>
      <c r="S2553">
        <v>16422</v>
      </c>
      <c r="T2553">
        <v>0</v>
      </c>
      <c r="U2553">
        <v>0</v>
      </c>
      <c r="V2553">
        <v>1618.22</v>
      </c>
      <c r="W2553">
        <v>1618.22</v>
      </c>
      <c r="X2553">
        <v>0</v>
      </c>
      <c r="Y2553">
        <v>0</v>
      </c>
    </row>
    <row r="2554" spans="1:25" x14ac:dyDescent="0.3">
      <c r="A2554">
        <v>937825</v>
      </c>
      <c r="B2554" t="s">
        <v>1650</v>
      </c>
      <c r="C2554" t="s">
        <v>26</v>
      </c>
      <c r="D2554">
        <v>7001</v>
      </c>
      <c r="E2554">
        <v>8149</v>
      </c>
      <c r="F2554" t="s">
        <v>1651</v>
      </c>
      <c r="G2554">
        <v>2</v>
      </c>
      <c r="H2554" t="s">
        <v>28</v>
      </c>
      <c r="I2554" t="s">
        <v>29</v>
      </c>
      <c r="J2554">
        <v>36290</v>
      </c>
      <c r="K2554" t="s">
        <v>1652</v>
      </c>
      <c r="L2554">
        <v>36290</v>
      </c>
      <c r="M2554" t="s">
        <v>1652</v>
      </c>
      <c r="N2554">
        <v>0</v>
      </c>
      <c r="O2554" t="s">
        <v>69</v>
      </c>
      <c r="P2554">
        <v>3712957</v>
      </c>
      <c r="Q2554" t="s">
        <v>360</v>
      </c>
      <c r="R2554">
        <v>10794.68</v>
      </c>
      <c r="S2554">
        <v>3576.87</v>
      </c>
      <c r="T2554">
        <v>0</v>
      </c>
      <c r="U2554">
        <v>0</v>
      </c>
      <c r="V2554">
        <v>592.36</v>
      </c>
      <c r="W2554">
        <v>311.52999999999997</v>
      </c>
      <c r="X2554">
        <v>0</v>
      </c>
      <c r="Y2554">
        <v>0</v>
      </c>
    </row>
    <row r="2555" spans="1:25" x14ac:dyDescent="0.3">
      <c r="A2555">
        <v>972220</v>
      </c>
      <c r="B2555" t="s">
        <v>748</v>
      </c>
      <c r="C2555" t="s">
        <v>26</v>
      </c>
      <c r="D2555">
        <v>7001</v>
      </c>
      <c r="E2555">
        <v>8149</v>
      </c>
      <c r="F2555" t="s">
        <v>749</v>
      </c>
      <c r="G2555">
        <v>2</v>
      </c>
      <c r="H2555" t="s">
        <v>28</v>
      </c>
      <c r="I2555" t="s">
        <v>29</v>
      </c>
      <c r="J2555">
        <v>40350</v>
      </c>
      <c r="K2555" t="s">
        <v>750</v>
      </c>
      <c r="L2555">
        <v>40350</v>
      </c>
      <c r="M2555" t="s">
        <v>750</v>
      </c>
      <c r="N2555">
        <v>0</v>
      </c>
      <c r="O2555" t="s">
        <v>69</v>
      </c>
      <c r="P2555">
        <v>3642733</v>
      </c>
      <c r="Q2555" t="s">
        <v>32</v>
      </c>
      <c r="R2555">
        <v>0</v>
      </c>
      <c r="S2555">
        <v>0</v>
      </c>
      <c r="T2555">
        <v>0</v>
      </c>
      <c r="U2555">
        <v>20502.96</v>
      </c>
      <c r="V2555">
        <v>0</v>
      </c>
      <c r="W2555">
        <v>0</v>
      </c>
      <c r="X2555">
        <v>0</v>
      </c>
      <c r="Y2555">
        <v>788.58</v>
      </c>
    </row>
    <row r="2556" spans="1:25" x14ac:dyDescent="0.3">
      <c r="A2556">
        <v>932193</v>
      </c>
      <c r="B2556" t="s">
        <v>582</v>
      </c>
      <c r="C2556" t="s">
        <v>26</v>
      </c>
      <c r="D2556">
        <v>7001</v>
      </c>
      <c r="E2556">
        <v>8149</v>
      </c>
      <c r="F2556" t="s">
        <v>583</v>
      </c>
      <c r="G2556">
        <v>3</v>
      </c>
      <c r="H2556" t="s">
        <v>53</v>
      </c>
      <c r="I2556" t="s">
        <v>29</v>
      </c>
      <c r="J2556">
        <v>1147</v>
      </c>
      <c r="K2556" t="s">
        <v>584</v>
      </c>
      <c r="L2556">
        <v>1147</v>
      </c>
      <c r="M2556" t="s">
        <v>584</v>
      </c>
      <c r="N2556" t="s">
        <v>585</v>
      </c>
      <c r="O2556" t="s">
        <v>43</v>
      </c>
      <c r="P2556">
        <v>2863785</v>
      </c>
      <c r="Q2556" t="s">
        <v>191</v>
      </c>
      <c r="R2556">
        <v>0</v>
      </c>
      <c r="S2556">
        <v>0</v>
      </c>
      <c r="T2556">
        <v>18480.53</v>
      </c>
      <c r="U2556">
        <v>0</v>
      </c>
      <c r="V2556">
        <v>0</v>
      </c>
      <c r="W2556">
        <v>0</v>
      </c>
      <c r="X2556">
        <v>1672.53</v>
      </c>
      <c r="Y2556">
        <v>0</v>
      </c>
    </row>
    <row r="2557" spans="1:25" x14ac:dyDescent="0.3">
      <c r="A2557">
        <v>185801</v>
      </c>
      <c r="B2557" t="s">
        <v>887</v>
      </c>
      <c r="C2557" t="s">
        <v>26</v>
      </c>
      <c r="D2557">
        <v>837</v>
      </c>
      <c r="E2557">
        <v>8149</v>
      </c>
      <c r="F2557" t="s">
        <v>888</v>
      </c>
      <c r="G2557">
        <v>2</v>
      </c>
      <c r="H2557" t="s">
        <v>28</v>
      </c>
      <c r="I2557" t="s">
        <v>29</v>
      </c>
      <c r="J2557">
        <v>40848</v>
      </c>
      <c r="K2557" t="s">
        <v>42</v>
      </c>
      <c r="L2557">
        <v>40848</v>
      </c>
      <c r="M2557" t="s">
        <v>42</v>
      </c>
      <c r="N2557">
        <v>0</v>
      </c>
      <c r="O2557" t="s">
        <v>43</v>
      </c>
      <c r="P2557">
        <v>3780418</v>
      </c>
      <c r="Q2557" t="s">
        <v>1653</v>
      </c>
      <c r="R2557">
        <v>154176.99</v>
      </c>
      <c r="S2557">
        <v>0</v>
      </c>
      <c r="T2557">
        <v>0</v>
      </c>
      <c r="U2557">
        <v>0</v>
      </c>
      <c r="V2557">
        <v>2245.8000000000002</v>
      </c>
      <c r="W2557">
        <v>0</v>
      </c>
      <c r="X2557">
        <v>0</v>
      </c>
      <c r="Y2557">
        <v>0</v>
      </c>
    </row>
    <row r="2558" spans="1:25" x14ac:dyDescent="0.3">
      <c r="A2558">
        <v>749483</v>
      </c>
      <c r="B2558" t="s">
        <v>1160</v>
      </c>
      <c r="C2558" t="s">
        <v>26</v>
      </c>
      <c r="D2558">
        <v>7992</v>
      </c>
      <c r="E2558">
        <v>8145</v>
      </c>
      <c r="F2558" t="s">
        <v>347</v>
      </c>
      <c r="G2558">
        <v>4</v>
      </c>
      <c r="H2558" t="s">
        <v>35</v>
      </c>
      <c r="I2558" t="s">
        <v>36</v>
      </c>
      <c r="J2558">
        <v>1468</v>
      </c>
      <c r="K2558" t="s">
        <v>348</v>
      </c>
      <c r="L2558">
        <v>1468</v>
      </c>
      <c r="M2558" t="s">
        <v>348</v>
      </c>
      <c r="N2558" t="s">
        <v>493</v>
      </c>
      <c r="O2558" t="s">
        <v>69</v>
      </c>
      <c r="P2558">
        <v>1559434</v>
      </c>
      <c r="Q2558" t="s">
        <v>199</v>
      </c>
      <c r="R2558">
        <v>38573.919999999998</v>
      </c>
      <c r="S2558">
        <v>0</v>
      </c>
      <c r="T2558">
        <v>0</v>
      </c>
      <c r="U2558">
        <v>0</v>
      </c>
      <c r="V2558">
        <v>1917.36</v>
      </c>
      <c r="W2558">
        <v>0</v>
      </c>
      <c r="X2558">
        <v>0</v>
      </c>
      <c r="Y2558">
        <v>0</v>
      </c>
    </row>
    <row r="2559" spans="1:25" x14ac:dyDescent="0.3">
      <c r="A2559">
        <v>406726</v>
      </c>
      <c r="B2559" t="s">
        <v>1085</v>
      </c>
      <c r="C2559" t="s">
        <v>26</v>
      </c>
      <c r="D2559">
        <v>7001</v>
      </c>
      <c r="E2559">
        <v>8149</v>
      </c>
      <c r="F2559" t="s">
        <v>1086</v>
      </c>
      <c r="G2559">
        <v>4</v>
      </c>
      <c r="H2559" t="s">
        <v>35</v>
      </c>
      <c r="I2559" t="s">
        <v>919</v>
      </c>
      <c r="J2559">
        <v>73248</v>
      </c>
      <c r="K2559" t="s">
        <v>1087</v>
      </c>
      <c r="L2559">
        <v>73248</v>
      </c>
      <c r="M2559" t="s">
        <v>1087</v>
      </c>
      <c r="N2559" t="s">
        <v>549</v>
      </c>
      <c r="O2559" t="s">
        <v>43</v>
      </c>
      <c r="P2559">
        <v>2393668</v>
      </c>
      <c r="Q2559" t="s">
        <v>159</v>
      </c>
      <c r="R2559">
        <v>65005.86</v>
      </c>
      <c r="S2559">
        <v>43337.24</v>
      </c>
      <c r="T2559">
        <v>0</v>
      </c>
      <c r="U2559">
        <v>0</v>
      </c>
      <c r="V2559">
        <v>5498.54</v>
      </c>
      <c r="W2559">
        <v>4116.66</v>
      </c>
      <c r="X2559">
        <v>0</v>
      </c>
      <c r="Y2559">
        <v>0</v>
      </c>
    </row>
    <row r="2560" spans="1:25" x14ac:dyDescent="0.3">
      <c r="A2560">
        <v>274982</v>
      </c>
      <c r="B2560" t="s">
        <v>180</v>
      </c>
      <c r="C2560" t="s">
        <v>26</v>
      </c>
      <c r="D2560">
        <v>7003</v>
      </c>
      <c r="E2560">
        <v>8148</v>
      </c>
      <c r="F2560" t="s">
        <v>116</v>
      </c>
      <c r="G2560">
        <v>3</v>
      </c>
      <c r="H2560" t="s">
        <v>53</v>
      </c>
      <c r="I2560" t="s">
        <v>36</v>
      </c>
      <c r="J2560">
        <v>40461</v>
      </c>
      <c r="K2560" t="s">
        <v>37</v>
      </c>
      <c r="L2560">
        <v>40461</v>
      </c>
      <c r="M2560" t="s">
        <v>37</v>
      </c>
      <c r="N2560" t="s">
        <v>117</v>
      </c>
      <c r="O2560" t="s">
        <v>31</v>
      </c>
      <c r="P2560">
        <v>2673218</v>
      </c>
      <c r="Q2560" t="s">
        <v>415</v>
      </c>
      <c r="R2560">
        <v>56816.01</v>
      </c>
      <c r="S2560">
        <v>21892.71</v>
      </c>
      <c r="T2560">
        <v>0</v>
      </c>
      <c r="U2560">
        <v>0</v>
      </c>
      <c r="V2560">
        <v>1237.06</v>
      </c>
      <c r="W2560">
        <v>500.94</v>
      </c>
      <c r="X2560">
        <v>0</v>
      </c>
      <c r="Y2560">
        <v>0</v>
      </c>
    </row>
    <row r="2561" spans="1:25" x14ac:dyDescent="0.3">
      <c r="A2561">
        <v>182499</v>
      </c>
      <c r="B2561" t="s">
        <v>244</v>
      </c>
      <c r="C2561" t="s">
        <v>26</v>
      </c>
      <c r="D2561">
        <v>7003</v>
      </c>
      <c r="E2561">
        <v>8148</v>
      </c>
      <c r="F2561" t="s">
        <v>245</v>
      </c>
      <c r="G2561">
        <v>2</v>
      </c>
      <c r="H2561" t="s">
        <v>28</v>
      </c>
      <c r="I2561" t="s">
        <v>36</v>
      </c>
      <c r="J2561">
        <v>40461</v>
      </c>
      <c r="K2561" t="s">
        <v>37</v>
      </c>
      <c r="L2561">
        <v>40461</v>
      </c>
      <c r="M2561" t="s">
        <v>37</v>
      </c>
      <c r="N2561">
        <v>0</v>
      </c>
      <c r="O2561" t="s">
        <v>31</v>
      </c>
      <c r="P2561">
        <v>3787181</v>
      </c>
      <c r="Q2561" t="s">
        <v>181</v>
      </c>
      <c r="R2561">
        <v>10717.95</v>
      </c>
      <c r="S2561">
        <v>0</v>
      </c>
      <c r="T2561">
        <v>0</v>
      </c>
      <c r="U2561">
        <v>0</v>
      </c>
      <c r="V2561">
        <v>673.68</v>
      </c>
      <c r="W2561">
        <v>0</v>
      </c>
      <c r="X2561">
        <v>0</v>
      </c>
      <c r="Y2561">
        <v>0</v>
      </c>
    </row>
    <row r="2562" spans="1:25" x14ac:dyDescent="0.3">
      <c r="A2562">
        <v>950067</v>
      </c>
      <c r="B2562" t="s">
        <v>175</v>
      </c>
      <c r="C2562" t="s">
        <v>26</v>
      </c>
      <c r="D2562">
        <v>7001</v>
      </c>
      <c r="E2562">
        <v>8149</v>
      </c>
      <c r="F2562" t="s">
        <v>176</v>
      </c>
      <c r="G2562">
        <v>4</v>
      </c>
      <c r="H2562" t="s">
        <v>35</v>
      </c>
      <c r="I2562" t="s">
        <v>29</v>
      </c>
      <c r="J2562">
        <v>40083</v>
      </c>
      <c r="K2562" t="s">
        <v>177</v>
      </c>
      <c r="L2562">
        <v>40083</v>
      </c>
      <c r="M2562" t="s">
        <v>177</v>
      </c>
      <c r="N2562" t="s">
        <v>178</v>
      </c>
      <c r="O2562" t="s">
        <v>43</v>
      </c>
      <c r="P2562">
        <v>1609296</v>
      </c>
      <c r="Q2562" t="s">
        <v>389</v>
      </c>
      <c r="R2562">
        <v>195649.77</v>
      </c>
      <c r="S2562">
        <v>27340.28</v>
      </c>
      <c r="T2562">
        <v>41856.769999999997</v>
      </c>
      <c r="U2562">
        <v>20964.03</v>
      </c>
      <c r="V2562">
        <v>16491.88</v>
      </c>
      <c r="W2562">
        <v>2080.17</v>
      </c>
      <c r="X2562">
        <v>3191.74</v>
      </c>
      <c r="Y2562">
        <v>806.43</v>
      </c>
    </row>
    <row r="2563" spans="1:25" x14ac:dyDescent="0.3">
      <c r="A2563">
        <v>715814</v>
      </c>
      <c r="B2563" t="s">
        <v>499</v>
      </c>
      <c r="C2563" t="s">
        <v>26</v>
      </c>
      <c r="D2563">
        <v>7992</v>
      </c>
      <c r="E2563">
        <v>8149</v>
      </c>
      <c r="F2563" t="s">
        <v>500</v>
      </c>
      <c r="G2563">
        <v>4</v>
      </c>
      <c r="H2563" t="s">
        <v>35</v>
      </c>
      <c r="I2563" t="s">
        <v>29</v>
      </c>
      <c r="J2563">
        <v>72064</v>
      </c>
      <c r="K2563" t="s">
        <v>501</v>
      </c>
      <c r="L2563">
        <v>72064</v>
      </c>
      <c r="M2563" t="s">
        <v>501</v>
      </c>
      <c r="N2563" t="s">
        <v>502</v>
      </c>
      <c r="O2563" t="s">
        <v>69</v>
      </c>
      <c r="P2563">
        <v>3480084</v>
      </c>
      <c r="Q2563" t="s">
        <v>275</v>
      </c>
      <c r="R2563">
        <v>556786.4</v>
      </c>
      <c r="S2563">
        <v>167050.44</v>
      </c>
      <c r="T2563">
        <v>5120</v>
      </c>
      <c r="U2563">
        <v>0</v>
      </c>
      <c r="V2563">
        <v>43726.78</v>
      </c>
      <c r="W2563">
        <v>13175.12</v>
      </c>
      <c r="X2563">
        <v>410.56</v>
      </c>
      <c r="Y2563">
        <v>0</v>
      </c>
    </row>
    <row r="2564" spans="1:25" x14ac:dyDescent="0.3">
      <c r="A2564">
        <v>844150</v>
      </c>
      <c r="B2564" t="s">
        <v>196</v>
      </c>
      <c r="C2564" t="s">
        <v>26</v>
      </c>
      <c r="D2564">
        <v>7003</v>
      </c>
      <c r="E2564">
        <v>8148</v>
      </c>
      <c r="F2564" t="s">
        <v>197</v>
      </c>
      <c r="G2564">
        <v>4</v>
      </c>
      <c r="H2564" t="s">
        <v>35</v>
      </c>
      <c r="I2564" t="s">
        <v>36</v>
      </c>
      <c r="J2564">
        <v>40461</v>
      </c>
      <c r="K2564" t="s">
        <v>37</v>
      </c>
      <c r="L2564">
        <v>40461</v>
      </c>
      <c r="M2564" t="s">
        <v>37</v>
      </c>
      <c r="N2564" t="s">
        <v>198</v>
      </c>
      <c r="O2564" t="s">
        <v>31</v>
      </c>
      <c r="P2564">
        <v>1538255</v>
      </c>
      <c r="Q2564" t="s">
        <v>318</v>
      </c>
      <c r="R2564">
        <v>428092.12</v>
      </c>
      <c r="S2564">
        <v>119682.43</v>
      </c>
      <c r="T2564">
        <v>0</v>
      </c>
      <c r="U2564">
        <v>0</v>
      </c>
      <c r="V2564">
        <v>11823.21</v>
      </c>
      <c r="W2564">
        <v>3407.7</v>
      </c>
      <c r="X2564">
        <v>0</v>
      </c>
      <c r="Y2564">
        <v>0</v>
      </c>
    </row>
    <row r="2565" spans="1:25" x14ac:dyDescent="0.3">
      <c r="A2565">
        <v>638527</v>
      </c>
      <c r="B2565" t="s">
        <v>388</v>
      </c>
      <c r="C2565" t="s">
        <v>26</v>
      </c>
      <c r="D2565">
        <v>7003</v>
      </c>
      <c r="E2565">
        <v>8148</v>
      </c>
      <c r="F2565" t="s">
        <v>152</v>
      </c>
      <c r="G2565">
        <v>4</v>
      </c>
      <c r="H2565" t="s">
        <v>35</v>
      </c>
      <c r="I2565" t="s">
        <v>36</v>
      </c>
      <c r="J2565">
        <v>40461</v>
      </c>
      <c r="K2565" t="s">
        <v>37</v>
      </c>
      <c r="L2565">
        <v>40461</v>
      </c>
      <c r="M2565" t="s">
        <v>37</v>
      </c>
      <c r="N2565" t="s">
        <v>153</v>
      </c>
      <c r="O2565" t="s">
        <v>31</v>
      </c>
      <c r="P2565">
        <v>1215615</v>
      </c>
      <c r="Q2565" t="s">
        <v>250</v>
      </c>
      <c r="R2565">
        <v>35536.879999999997</v>
      </c>
      <c r="S2565">
        <v>23739.97</v>
      </c>
      <c r="T2565">
        <v>0</v>
      </c>
      <c r="U2565">
        <v>0</v>
      </c>
      <c r="V2565">
        <v>1561.47</v>
      </c>
      <c r="W2565">
        <v>1459.51</v>
      </c>
      <c r="X2565">
        <v>0</v>
      </c>
      <c r="Y2565">
        <v>0</v>
      </c>
    </row>
    <row r="2566" spans="1:25" x14ac:dyDescent="0.3">
      <c r="A2566">
        <v>763452</v>
      </c>
      <c r="B2566" t="s">
        <v>385</v>
      </c>
      <c r="C2566" t="s">
        <v>26</v>
      </c>
      <c r="D2566">
        <v>7001</v>
      </c>
      <c r="E2566">
        <v>8149</v>
      </c>
      <c r="F2566" t="s">
        <v>386</v>
      </c>
      <c r="G2566">
        <v>2</v>
      </c>
      <c r="H2566" t="s">
        <v>28</v>
      </c>
      <c r="I2566" t="s">
        <v>29</v>
      </c>
      <c r="J2566">
        <v>72603</v>
      </c>
      <c r="K2566" t="s">
        <v>387</v>
      </c>
      <c r="L2566">
        <v>72603</v>
      </c>
      <c r="M2566" t="s">
        <v>387</v>
      </c>
      <c r="N2566">
        <v>0</v>
      </c>
      <c r="O2566" t="s">
        <v>69</v>
      </c>
      <c r="P2566">
        <v>2291540</v>
      </c>
      <c r="Q2566" t="s">
        <v>201</v>
      </c>
      <c r="R2566">
        <v>7864.97</v>
      </c>
      <c r="S2566">
        <v>662.11</v>
      </c>
      <c r="T2566">
        <v>805.15</v>
      </c>
      <c r="U2566">
        <v>813.28</v>
      </c>
      <c r="V2566">
        <v>584.58000000000004</v>
      </c>
      <c r="W2566">
        <v>45.27</v>
      </c>
      <c r="X2566">
        <v>58.44</v>
      </c>
      <c r="Y2566">
        <v>40.770000000000003</v>
      </c>
    </row>
    <row r="2567" spans="1:25" x14ac:dyDescent="0.3">
      <c r="A2567">
        <v>950068</v>
      </c>
      <c r="B2567" t="s">
        <v>479</v>
      </c>
      <c r="C2567" t="s">
        <v>26</v>
      </c>
      <c r="D2567">
        <v>7001</v>
      </c>
      <c r="E2567">
        <v>8149</v>
      </c>
      <c r="F2567" t="s">
        <v>176</v>
      </c>
      <c r="G2567">
        <v>3</v>
      </c>
      <c r="H2567" t="s">
        <v>53</v>
      </c>
      <c r="I2567" t="s">
        <v>29</v>
      </c>
      <c r="J2567">
        <v>40083</v>
      </c>
      <c r="K2567" t="s">
        <v>177</v>
      </c>
      <c r="L2567">
        <v>40083</v>
      </c>
      <c r="M2567" t="s">
        <v>177</v>
      </c>
      <c r="N2567" t="s">
        <v>178</v>
      </c>
      <c r="O2567" t="s">
        <v>43</v>
      </c>
      <c r="P2567">
        <v>3700176</v>
      </c>
      <c r="Q2567" t="s">
        <v>1018</v>
      </c>
      <c r="R2567">
        <v>16494.310000000001</v>
      </c>
      <c r="S2567">
        <v>0</v>
      </c>
      <c r="T2567">
        <v>0</v>
      </c>
      <c r="U2567">
        <v>0</v>
      </c>
      <c r="V2567">
        <v>996.65</v>
      </c>
      <c r="W2567">
        <v>0</v>
      </c>
      <c r="X2567">
        <v>0</v>
      </c>
      <c r="Y2567">
        <v>0</v>
      </c>
    </row>
    <row r="2568" spans="1:25" x14ac:dyDescent="0.3">
      <c r="A2568">
        <v>721786</v>
      </c>
      <c r="B2568" t="s">
        <v>279</v>
      </c>
      <c r="C2568" t="s">
        <v>26</v>
      </c>
      <c r="D2568">
        <v>7003</v>
      </c>
      <c r="E2568">
        <v>8148</v>
      </c>
      <c r="F2568" t="s">
        <v>280</v>
      </c>
      <c r="G2568">
        <v>4</v>
      </c>
      <c r="H2568" t="s">
        <v>35</v>
      </c>
      <c r="I2568" t="s">
        <v>36</v>
      </c>
      <c r="J2568">
        <v>40461</v>
      </c>
      <c r="K2568" t="s">
        <v>37</v>
      </c>
      <c r="L2568">
        <v>40461</v>
      </c>
      <c r="M2568" t="s">
        <v>37</v>
      </c>
      <c r="N2568" t="s">
        <v>281</v>
      </c>
      <c r="O2568" t="s">
        <v>31</v>
      </c>
      <c r="P2568">
        <v>3486016</v>
      </c>
      <c r="Q2568" t="s">
        <v>311</v>
      </c>
      <c r="R2568">
        <v>253375.79</v>
      </c>
      <c r="S2568">
        <v>0</v>
      </c>
      <c r="T2568">
        <v>0</v>
      </c>
      <c r="U2568">
        <v>0</v>
      </c>
      <c r="V2568">
        <v>321.11</v>
      </c>
      <c r="W2568">
        <v>0</v>
      </c>
      <c r="X2568">
        <v>0</v>
      </c>
      <c r="Y2568">
        <v>0</v>
      </c>
    </row>
    <row r="2569" spans="1:25" x14ac:dyDescent="0.3">
      <c r="A2569">
        <v>737081</v>
      </c>
      <c r="B2569" t="s">
        <v>1019</v>
      </c>
      <c r="C2569" t="s">
        <v>26</v>
      </c>
      <c r="D2569">
        <v>7001</v>
      </c>
      <c r="E2569">
        <v>8149</v>
      </c>
      <c r="F2569" t="s">
        <v>1020</v>
      </c>
      <c r="G2569">
        <v>3</v>
      </c>
      <c r="H2569" t="s">
        <v>53</v>
      </c>
      <c r="I2569" t="s">
        <v>29</v>
      </c>
      <c r="J2569">
        <v>72094</v>
      </c>
      <c r="K2569" t="s">
        <v>1021</v>
      </c>
      <c r="L2569">
        <v>72094</v>
      </c>
      <c r="M2569" t="s">
        <v>1021</v>
      </c>
      <c r="N2569" t="s">
        <v>1022</v>
      </c>
      <c r="O2569" t="s">
        <v>69</v>
      </c>
      <c r="P2569">
        <v>2291870</v>
      </c>
      <c r="Q2569" t="s">
        <v>64</v>
      </c>
      <c r="R2569">
        <v>7740.01</v>
      </c>
      <c r="S2569">
        <v>0</v>
      </c>
      <c r="T2569">
        <v>0</v>
      </c>
      <c r="U2569">
        <v>0</v>
      </c>
      <c r="V2569">
        <v>606.65</v>
      </c>
      <c r="W2569">
        <v>0</v>
      </c>
      <c r="X2569">
        <v>0</v>
      </c>
      <c r="Y2569">
        <v>0</v>
      </c>
    </row>
    <row r="2570" spans="1:25" x14ac:dyDescent="0.3">
      <c r="A2570">
        <v>145575</v>
      </c>
      <c r="B2570" t="s">
        <v>666</v>
      </c>
      <c r="C2570" t="s">
        <v>26</v>
      </c>
      <c r="D2570">
        <v>7994</v>
      </c>
      <c r="E2570">
        <v>8149</v>
      </c>
      <c r="F2570" t="s">
        <v>667</v>
      </c>
      <c r="G2570">
        <v>4</v>
      </c>
      <c r="H2570" t="s">
        <v>35</v>
      </c>
      <c r="I2570" t="s">
        <v>29</v>
      </c>
      <c r="J2570">
        <v>72954</v>
      </c>
      <c r="K2570" t="s">
        <v>525</v>
      </c>
      <c r="L2570">
        <v>72952</v>
      </c>
      <c r="M2570" t="s">
        <v>526</v>
      </c>
      <c r="N2570" t="s">
        <v>668</v>
      </c>
      <c r="O2570" t="s">
        <v>43</v>
      </c>
      <c r="P2570">
        <v>2393668</v>
      </c>
      <c r="Q2570" t="s">
        <v>159</v>
      </c>
      <c r="R2570">
        <v>269301.96000000002</v>
      </c>
      <c r="S2570">
        <v>0</v>
      </c>
      <c r="T2570">
        <v>43564.28</v>
      </c>
      <c r="U2570">
        <v>0</v>
      </c>
      <c r="V2570">
        <v>11396.66</v>
      </c>
      <c r="W2570">
        <v>0</v>
      </c>
      <c r="X2570">
        <v>2366.2600000000002</v>
      </c>
      <c r="Y2570">
        <v>0</v>
      </c>
    </row>
    <row r="2571" spans="1:25" x14ac:dyDescent="0.3">
      <c r="A2571">
        <v>721786</v>
      </c>
      <c r="B2571" t="s">
        <v>279</v>
      </c>
      <c r="C2571" t="s">
        <v>26</v>
      </c>
      <c r="D2571">
        <v>7003</v>
      </c>
      <c r="E2571">
        <v>8148</v>
      </c>
      <c r="F2571" t="s">
        <v>280</v>
      </c>
      <c r="G2571">
        <v>4</v>
      </c>
      <c r="H2571" t="s">
        <v>35</v>
      </c>
      <c r="I2571" t="s">
        <v>36</v>
      </c>
      <c r="J2571">
        <v>40461</v>
      </c>
      <c r="K2571" t="s">
        <v>37</v>
      </c>
      <c r="L2571">
        <v>40461</v>
      </c>
      <c r="M2571" t="s">
        <v>37</v>
      </c>
      <c r="N2571" t="s">
        <v>281</v>
      </c>
      <c r="O2571" t="s">
        <v>31</v>
      </c>
      <c r="P2571">
        <v>2666303</v>
      </c>
      <c r="Q2571" t="s">
        <v>1654</v>
      </c>
      <c r="R2571">
        <v>456.04</v>
      </c>
      <c r="S2571">
        <v>0</v>
      </c>
      <c r="T2571">
        <v>0</v>
      </c>
      <c r="U2571">
        <v>0</v>
      </c>
      <c r="V2571">
        <v>9.27</v>
      </c>
      <c r="W2571">
        <v>0</v>
      </c>
      <c r="X2571">
        <v>0</v>
      </c>
      <c r="Y2571">
        <v>0</v>
      </c>
    </row>
    <row r="2572" spans="1:25" x14ac:dyDescent="0.3">
      <c r="A2572">
        <v>857245</v>
      </c>
      <c r="B2572" t="s">
        <v>33</v>
      </c>
      <c r="C2572" t="s">
        <v>26</v>
      </c>
      <c r="D2572">
        <v>7003</v>
      </c>
      <c r="E2572">
        <v>8148</v>
      </c>
      <c r="F2572" t="s">
        <v>34</v>
      </c>
      <c r="G2572">
        <v>4</v>
      </c>
      <c r="H2572" t="s">
        <v>35</v>
      </c>
      <c r="I2572" t="s">
        <v>36</v>
      </c>
      <c r="J2572">
        <v>40461</v>
      </c>
      <c r="K2572" t="s">
        <v>37</v>
      </c>
      <c r="L2572">
        <v>40461</v>
      </c>
      <c r="M2572" t="s">
        <v>37</v>
      </c>
      <c r="N2572" t="s">
        <v>38</v>
      </c>
      <c r="O2572" t="s">
        <v>31</v>
      </c>
      <c r="P2572">
        <v>1215607</v>
      </c>
      <c r="Q2572" t="s">
        <v>250</v>
      </c>
      <c r="R2572">
        <v>14220.27</v>
      </c>
      <c r="S2572">
        <v>5939.93</v>
      </c>
      <c r="T2572">
        <v>0</v>
      </c>
      <c r="U2572">
        <v>0</v>
      </c>
      <c r="V2572">
        <v>978.56</v>
      </c>
      <c r="W2572">
        <v>400.18</v>
      </c>
      <c r="X2572">
        <v>0</v>
      </c>
      <c r="Y2572">
        <v>0</v>
      </c>
    </row>
    <row r="2573" spans="1:25" x14ac:dyDescent="0.3">
      <c r="A2573">
        <v>857245</v>
      </c>
      <c r="B2573" t="s">
        <v>33</v>
      </c>
      <c r="C2573" t="s">
        <v>26</v>
      </c>
      <c r="D2573">
        <v>7003</v>
      </c>
      <c r="E2573">
        <v>8148</v>
      </c>
      <c r="F2573" t="s">
        <v>34</v>
      </c>
      <c r="G2573">
        <v>4</v>
      </c>
      <c r="H2573" t="s">
        <v>35</v>
      </c>
      <c r="I2573" t="s">
        <v>36</v>
      </c>
      <c r="J2573">
        <v>40461</v>
      </c>
      <c r="K2573" t="s">
        <v>37</v>
      </c>
      <c r="L2573">
        <v>40461</v>
      </c>
      <c r="M2573" t="s">
        <v>37</v>
      </c>
      <c r="N2573" t="s">
        <v>38</v>
      </c>
      <c r="O2573" t="s">
        <v>31</v>
      </c>
      <c r="P2573">
        <v>3266707</v>
      </c>
      <c r="Q2573" t="s">
        <v>487</v>
      </c>
      <c r="R2573">
        <v>47481.97</v>
      </c>
      <c r="S2573">
        <v>18804.669999999998</v>
      </c>
      <c r="T2573">
        <v>0</v>
      </c>
      <c r="U2573">
        <v>0</v>
      </c>
      <c r="V2573">
        <v>32.79</v>
      </c>
      <c r="W2573">
        <v>-562.57000000000005</v>
      </c>
      <c r="X2573">
        <v>0</v>
      </c>
      <c r="Y2573">
        <v>0</v>
      </c>
    </row>
    <row r="2574" spans="1:25" x14ac:dyDescent="0.3">
      <c r="A2574">
        <v>654172</v>
      </c>
      <c r="B2574" t="s">
        <v>266</v>
      </c>
      <c r="C2574" t="s">
        <v>26</v>
      </c>
      <c r="D2574">
        <v>7670</v>
      </c>
      <c r="E2574">
        <v>8155</v>
      </c>
      <c r="F2574" t="s">
        <v>142</v>
      </c>
      <c r="G2574">
        <v>4</v>
      </c>
      <c r="H2574" t="s">
        <v>35</v>
      </c>
      <c r="I2574" t="s">
        <v>36</v>
      </c>
      <c r="J2574">
        <v>40206</v>
      </c>
      <c r="K2574" t="s">
        <v>47</v>
      </c>
      <c r="L2574">
        <v>40205</v>
      </c>
      <c r="M2574" t="s">
        <v>48</v>
      </c>
      <c r="N2574" t="s">
        <v>143</v>
      </c>
      <c r="O2574" t="s">
        <v>43</v>
      </c>
      <c r="P2574">
        <v>3781085</v>
      </c>
      <c r="Q2574" t="s">
        <v>778</v>
      </c>
      <c r="R2574">
        <v>155241.53</v>
      </c>
      <c r="S2574">
        <v>37732.58</v>
      </c>
      <c r="T2574">
        <v>0</v>
      </c>
      <c r="U2574">
        <v>0</v>
      </c>
      <c r="V2574">
        <v>9716.4</v>
      </c>
      <c r="W2574">
        <v>2359.65</v>
      </c>
      <c r="X2574">
        <v>0</v>
      </c>
      <c r="Y2574">
        <v>0</v>
      </c>
    </row>
    <row r="2575" spans="1:25" x14ac:dyDescent="0.3">
      <c r="A2575">
        <v>868408</v>
      </c>
      <c r="B2575" t="s">
        <v>476</v>
      </c>
      <c r="C2575" t="s">
        <v>26</v>
      </c>
      <c r="D2575">
        <v>7003</v>
      </c>
      <c r="E2575">
        <v>8148</v>
      </c>
      <c r="F2575" t="s">
        <v>87</v>
      </c>
      <c r="G2575">
        <v>4</v>
      </c>
      <c r="H2575" t="s">
        <v>35</v>
      </c>
      <c r="I2575" t="s">
        <v>36</v>
      </c>
      <c r="J2575">
        <v>40461</v>
      </c>
      <c r="K2575" t="s">
        <v>37</v>
      </c>
      <c r="L2575">
        <v>40461</v>
      </c>
      <c r="M2575" t="s">
        <v>37</v>
      </c>
      <c r="N2575" t="s">
        <v>477</v>
      </c>
      <c r="O2575" t="s">
        <v>31</v>
      </c>
      <c r="P2575">
        <v>3266707</v>
      </c>
      <c r="Q2575" t="s">
        <v>487</v>
      </c>
      <c r="R2575">
        <v>2458.87</v>
      </c>
      <c r="S2575">
        <v>0</v>
      </c>
      <c r="T2575">
        <v>0</v>
      </c>
      <c r="U2575">
        <v>0</v>
      </c>
      <c r="V2575">
        <v>57.8</v>
      </c>
      <c r="W2575">
        <v>0</v>
      </c>
      <c r="X2575">
        <v>0</v>
      </c>
      <c r="Y2575">
        <v>0</v>
      </c>
    </row>
    <row r="2576" spans="1:25" x14ac:dyDescent="0.3">
      <c r="A2576">
        <v>867567</v>
      </c>
      <c r="B2576" t="s">
        <v>86</v>
      </c>
      <c r="C2576" t="s">
        <v>26</v>
      </c>
      <c r="D2576">
        <v>7003</v>
      </c>
      <c r="E2576">
        <v>8148</v>
      </c>
      <c r="F2576" t="s">
        <v>87</v>
      </c>
      <c r="G2576">
        <v>4</v>
      </c>
      <c r="H2576" t="s">
        <v>35</v>
      </c>
      <c r="I2576" t="s">
        <v>36</v>
      </c>
      <c r="J2576">
        <v>40461</v>
      </c>
      <c r="K2576" t="s">
        <v>37</v>
      </c>
      <c r="L2576">
        <v>40461</v>
      </c>
      <c r="M2576" t="s">
        <v>37</v>
      </c>
      <c r="N2576" t="s">
        <v>88</v>
      </c>
      <c r="O2576" t="s">
        <v>31</v>
      </c>
      <c r="P2576">
        <v>3486016</v>
      </c>
      <c r="Q2576" t="s">
        <v>311</v>
      </c>
      <c r="R2576">
        <v>719438.42</v>
      </c>
      <c r="S2576">
        <v>171983.85</v>
      </c>
      <c r="T2576">
        <v>0</v>
      </c>
      <c r="U2576">
        <v>0</v>
      </c>
      <c r="V2576">
        <v>1089.96</v>
      </c>
      <c r="W2576">
        <v>377.97</v>
      </c>
      <c r="X2576">
        <v>0</v>
      </c>
      <c r="Y2576">
        <v>0</v>
      </c>
    </row>
    <row r="2577" spans="1:25" x14ac:dyDescent="0.3">
      <c r="A2577">
        <v>877354</v>
      </c>
      <c r="B2577" t="s">
        <v>57</v>
      </c>
      <c r="C2577" t="s">
        <v>26</v>
      </c>
      <c r="D2577">
        <v>7595</v>
      </c>
      <c r="E2577">
        <v>8115</v>
      </c>
      <c r="F2577" t="s">
        <v>58</v>
      </c>
      <c r="G2577">
        <v>4</v>
      </c>
      <c r="H2577" t="s">
        <v>35</v>
      </c>
      <c r="I2577" t="s">
        <v>36</v>
      </c>
      <c r="J2577">
        <v>73354</v>
      </c>
      <c r="K2577" t="s">
        <v>59</v>
      </c>
      <c r="L2577">
        <v>73354</v>
      </c>
      <c r="M2577" t="s">
        <v>59</v>
      </c>
      <c r="N2577" t="s">
        <v>60</v>
      </c>
      <c r="O2577" t="s">
        <v>43</v>
      </c>
      <c r="P2577">
        <v>3586062</v>
      </c>
      <c r="Q2577" t="s">
        <v>669</v>
      </c>
      <c r="R2577">
        <v>0</v>
      </c>
      <c r="S2577">
        <v>0</v>
      </c>
      <c r="T2577">
        <v>0</v>
      </c>
      <c r="U2577">
        <v>0</v>
      </c>
      <c r="V2577">
        <v>1193.6400000000001</v>
      </c>
      <c r="W2577">
        <v>0</v>
      </c>
      <c r="X2577">
        <v>0</v>
      </c>
      <c r="Y2577">
        <v>0</v>
      </c>
    </row>
    <row r="2578" spans="1:25" x14ac:dyDescent="0.3">
      <c r="A2578">
        <v>396856</v>
      </c>
      <c r="B2578" t="s">
        <v>1655</v>
      </c>
      <c r="C2578" t="s">
        <v>26</v>
      </c>
      <c r="D2578">
        <v>7001</v>
      </c>
      <c r="E2578">
        <v>8149</v>
      </c>
      <c r="F2578" t="s">
        <v>1656</v>
      </c>
      <c r="G2578">
        <v>3</v>
      </c>
      <c r="H2578" t="s">
        <v>53</v>
      </c>
      <c r="I2578" t="s">
        <v>29</v>
      </c>
      <c r="J2578">
        <v>21211</v>
      </c>
      <c r="K2578" t="s">
        <v>831</v>
      </c>
      <c r="L2578">
        <v>21211</v>
      </c>
      <c r="M2578" t="s">
        <v>831</v>
      </c>
      <c r="N2578" t="s">
        <v>1657</v>
      </c>
      <c r="O2578" t="s">
        <v>31</v>
      </c>
      <c r="P2578">
        <v>2292423</v>
      </c>
      <c r="Q2578" t="s">
        <v>64</v>
      </c>
      <c r="R2578">
        <v>11340.7</v>
      </c>
      <c r="S2578">
        <v>0</v>
      </c>
      <c r="T2578">
        <v>0</v>
      </c>
      <c r="U2578">
        <v>0</v>
      </c>
      <c r="V2578">
        <v>470.78</v>
      </c>
      <c r="W2578">
        <v>0</v>
      </c>
      <c r="X2578">
        <v>0</v>
      </c>
      <c r="Y2578">
        <v>0</v>
      </c>
    </row>
    <row r="2579" spans="1:25" x14ac:dyDescent="0.3">
      <c r="A2579">
        <v>329831</v>
      </c>
      <c r="B2579" t="s">
        <v>437</v>
      </c>
      <c r="C2579" t="s">
        <v>26</v>
      </c>
      <c r="D2579">
        <v>7003</v>
      </c>
      <c r="E2579">
        <v>8148</v>
      </c>
      <c r="F2579" t="s">
        <v>438</v>
      </c>
      <c r="G2579">
        <v>2</v>
      </c>
      <c r="H2579" t="s">
        <v>28</v>
      </c>
      <c r="I2579" t="s">
        <v>36</v>
      </c>
      <c r="J2579">
        <v>40461</v>
      </c>
      <c r="K2579" t="s">
        <v>37</v>
      </c>
      <c r="L2579">
        <v>40461</v>
      </c>
      <c r="M2579" t="s">
        <v>37</v>
      </c>
      <c r="N2579">
        <v>0</v>
      </c>
      <c r="O2579" t="s">
        <v>31</v>
      </c>
      <c r="P2579">
        <v>1190719</v>
      </c>
      <c r="Q2579" t="s">
        <v>107</v>
      </c>
      <c r="R2579">
        <v>149611.5</v>
      </c>
      <c r="S2579">
        <v>32060.25</v>
      </c>
      <c r="T2579">
        <v>0</v>
      </c>
      <c r="U2579">
        <v>0</v>
      </c>
      <c r="V2579">
        <v>10063.84</v>
      </c>
      <c r="W2579">
        <v>2606.88</v>
      </c>
      <c r="X2579">
        <v>0</v>
      </c>
      <c r="Y2579">
        <v>0</v>
      </c>
    </row>
    <row r="2580" spans="1:25" x14ac:dyDescent="0.3">
      <c r="A2580">
        <v>346563</v>
      </c>
      <c r="B2580" t="s">
        <v>486</v>
      </c>
      <c r="C2580" t="s">
        <v>26</v>
      </c>
      <c r="D2580">
        <v>7003</v>
      </c>
      <c r="E2580">
        <v>8148</v>
      </c>
      <c r="F2580" t="s">
        <v>152</v>
      </c>
      <c r="G2580">
        <v>2</v>
      </c>
      <c r="H2580" t="s">
        <v>28</v>
      </c>
      <c r="I2580" t="s">
        <v>36</v>
      </c>
      <c r="J2580">
        <v>40461</v>
      </c>
      <c r="K2580" t="s">
        <v>37</v>
      </c>
      <c r="L2580">
        <v>40461</v>
      </c>
      <c r="M2580" t="s">
        <v>37</v>
      </c>
      <c r="N2580">
        <v>0</v>
      </c>
      <c r="O2580" t="s">
        <v>31</v>
      </c>
      <c r="P2580">
        <v>3498201</v>
      </c>
      <c r="Q2580" t="s">
        <v>213</v>
      </c>
      <c r="R2580">
        <v>2662.61</v>
      </c>
      <c r="S2580">
        <v>0</v>
      </c>
      <c r="T2580">
        <v>0</v>
      </c>
      <c r="U2580">
        <v>0</v>
      </c>
      <c r="V2580">
        <v>54.88</v>
      </c>
      <c r="W2580">
        <v>0</v>
      </c>
      <c r="X2580">
        <v>0</v>
      </c>
      <c r="Y2580">
        <v>0</v>
      </c>
    </row>
    <row r="2581" spans="1:25" x14ac:dyDescent="0.3">
      <c r="A2581">
        <v>267687</v>
      </c>
      <c r="B2581" t="s">
        <v>346</v>
      </c>
      <c r="C2581" t="s">
        <v>26</v>
      </c>
      <c r="D2581">
        <v>7992</v>
      </c>
      <c r="E2581">
        <v>8145</v>
      </c>
      <c r="F2581" t="s">
        <v>347</v>
      </c>
      <c r="G2581">
        <v>2</v>
      </c>
      <c r="H2581" t="s">
        <v>28</v>
      </c>
      <c r="I2581" t="s">
        <v>36</v>
      </c>
      <c r="J2581">
        <v>1468</v>
      </c>
      <c r="K2581" t="s">
        <v>348</v>
      </c>
      <c r="L2581">
        <v>1468</v>
      </c>
      <c r="M2581" t="s">
        <v>348</v>
      </c>
      <c r="N2581">
        <v>0</v>
      </c>
      <c r="O2581" t="s">
        <v>69</v>
      </c>
      <c r="P2581">
        <v>3952462</v>
      </c>
      <c r="Q2581" t="s">
        <v>294</v>
      </c>
      <c r="R2581">
        <v>8975.14</v>
      </c>
      <c r="S2581">
        <v>0</v>
      </c>
      <c r="T2581">
        <v>0</v>
      </c>
      <c r="U2581">
        <v>0</v>
      </c>
      <c r="V2581">
        <v>72.709999999999994</v>
      </c>
      <c r="W2581">
        <v>0</v>
      </c>
      <c r="X2581">
        <v>0</v>
      </c>
      <c r="Y2581">
        <v>0</v>
      </c>
    </row>
    <row r="2582" spans="1:25" x14ac:dyDescent="0.3">
      <c r="A2582">
        <v>193823</v>
      </c>
      <c r="B2582" t="s">
        <v>551</v>
      </c>
      <c r="C2582" t="s">
        <v>26</v>
      </c>
      <c r="D2582">
        <v>7003</v>
      </c>
      <c r="E2582">
        <v>8148</v>
      </c>
      <c r="F2582" t="s">
        <v>552</v>
      </c>
      <c r="G2582">
        <v>2</v>
      </c>
      <c r="H2582" t="s">
        <v>28</v>
      </c>
      <c r="I2582" t="s">
        <v>36</v>
      </c>
      <c r="J2582">
        <v>40461</v>
      </c>
      <c r="K2582" t="s">
        <v>37</v>
      </c>
      <c r="L2582">
        <v>40461</v>
      </c>
      <c r="M2582" t="s">
        <v>37</v>
      </c>
      <c r="N2582">
        <v>0</v>
      </c>
      <c r="O2582" t="s">
        <v>31</v>
      </c>
      <c r="P2582">
        <v>2042950</v>
      </c>
      <c r="Q2582" t="s">
        <v>107</v>
      </c>
      <c r="R2582">
        <v>8383.5</v>
      </c>
      <c r="S2582">
        <v>6016.5</v>
      </c>
      <c r="T2582">
        <v>0</v>
      </c>
      <c r="U2582">
        <v>0</v>
      </c>
      <c r="V2582">
        <v>635.72</v>
      </c>
      <c r="W2582">
        <v>485.05</v>
      </c>
      <c r="X2582">
        <v>0</v>
      </c>
      <c r="Y2582">
        <v>0</v>
      </c>
    </row>
    <row r="2583" spans="1:25" x14ac:dyDescent="0.3">
      <c r="A2583">
        <v>861128</v>
      </c>
      <c r="B2583" t="s">
        <v>1067</v>
      </c>
      <c r="C2583" t="s">
        <v>26</v>
      </c>
      <c r="D2583">
        <v>7001</v>
      </c>
      <c r="E2583">
        <v>8149</v>
      </c>
      <c r="F2583" t="s">
        <v>1068</v>
      </c>
      <c r="G2583">
        <v>2</v>
      </c>
      <c r="H2583" t="s">
        <v>28</v>
      </c>
      <c r="I2583" t="s">
        <v>29</v>
      </c>
      <c r="J2583">
        <v>2561</v>
      </c>
      <c r="K2583" t="s">
        <v>1069</v>
      </c>
      <c r="L2583">
        <v>2561</v>
      </c>
      <c r="M2583" t="s">
        <v>1069</v>
      </c>
      <c r="N2583">
        <v>0</v>
      </c>
      <c r="O2583" t="s">
        <v>31</v>
      </c>
      <c r="P2583">
        <v>3952462</v>
      </c>
      <c r="Q2583" t="s">
        <v>294</v>
      </c>
      <c r="R2583">
        <v>3002.04</v>
      </c>
      <c r="S2583">
        <v>1501.02</v>
      </c>
      <c r="T2583">
        <v>0</v>
      </c>
      <c r="U2583">
        <v>0</v>
      </c>
      <c r="V2583">
        <v>366.19</v>
      </c>
      <c r="W2583">
        <v>187.05</v>
      </c>
      <c r="X2583">
        <v>0</v>
      </c>
      <c r="Y2583">
        <v>0</v>
      </c>
    </row>
    <row r="2584" spans="1:25" x14ac:dyDescent="0.3">
      <c r="A2584">
        <v>323805</v>
      </c>
      <c r="B2584" t="s">
        <v>951</v>
      </c>
      <c r="C2584" t="s">
        <v>26</v>
      </c>
      <c r="D2584">
        <v>7994</v>
      </c>
      <c r="E2584">
        <v>8149</v>
      </c>
      <c r="F2584" t="s">
        <v>952</v>
      </c>
      <c r="G2584">
        <v>4</v>
      </c>
      <c r="H2584" t="s">
        <v>35</v>
      </c>
      <c r="I2584" t="s">
        <v>29</v>
      </c>
      <c r="J2584">
        <v>314</v>
      </c>
      <c r="K2584" t="s">
        <v>803</v>
      </c>
      <c r="L2584">
        <v>314</v>
      </c>
      <c r="M2584" t="s">
        <v>803</v>
      </c>
      <c r="N2584" t="s">
        <v>804</v>
      </c>
      <c r="O2584" t="s">
        <v>43</v>
      </c>
      <c r="P2584">
        <v>2384329</v>
      </c>
      <c r="Q2584" t="s">
        <v>414</v>
      </c>
      <c r="R2584">
        <v>59323.06</v>
      </c>
      <c r="S2584">
        <v>10476.68</v>
      </c>
      <c r="T2584">
        <v>0</v>
      </c>
      <c r="U2584">
        <v>0</v>
      </c>
      <c r="V2584">
        <v>6271.3</v>
      </c>
      <c r="W2584">
        <v>1498.24</v>
      </c>
      <c r="X2584">
        <v>0</v>
      </c>
      <c r="Y2584">
        <v>0</v>
      </c>
    </row>
    <row r="2585" spans="1:25" x14ac:dyDescent="0.3">
      <c r="A2585">
        <v>210760</v>
      </c>
      <c r="B2585" t="s">
        <v>357</v>
      </c>
      <c r="C2585" t="s">
        <v>26</v>
      </c>
      <c r="D2585">
        <v>761</v>
      </c>
      <c r="E2585">
        <v>8162</v>
      </c>
      <c r="F2585" t="s">
        <v>358</v>
      </c>
      <c r="G2585">
        <v>2</v>
      </c>
      <c r="H2585" t="s">
        <v>28</v>
      </c>
      <c r="I2585" t="s">
        <v>36</v>
      </c>
      <c r="J2585">
        <v>40589</v>
      </c>
      <c r="K2585" t="s">
        <v>359</v>
      </c>
      <c r="L2585">
        <v>40589</v>
      </c>
      <c r="M2585" t="s">
        <v>359</v>
      </c>
      <c r="N2585">
        <v>0</v>
      </c>
      <c r="O2585" t="s">
        <v>31</v>
      </c>
      <c r="P2585">
        <v>2322253</v>
      </c>
      <c r="Q2585" t="s">
        <v>238</v>
      </c>
      <c r="R2585">
        <v>2397.92</v>
      </c>
      <c r="S2585">
        <v>0</v>
      </c>
      <c r="T2585">
        <v>0</v>
      </c>
      <c r="U2585">
        <v>0</v>
      </c>
      <c r="V2585">
        <v>-84.94</v>
      </c>
      <c r="W2585">
        <v>0</v>
      </c>
      <c r="X2585">
        <v>0</v>
      </c>
      <c r="Y2585">
        <v>0</v>
      </c>
    </row>
    <row r="2586" spans="1:25" x14ac:dyDescent="0.3">
      <c r="A2586">
        <v>459574</v>
      </c>
      <c r="B2586" t="s">
        <v>323</v>
      </c>
      <c r="C2586" t="s">
        <v>26</v>
      </c>
      <c r="D2586">
        <v>7670</v>
      </c>
      <c r="E2586">
        <v>8155</v>
      </c>
      <c r="F2586" t="s">
        <v>113</v>
      </c>
      <c r="G2586">
        <v>2</v>
      </c>
      <c r="H2586" t="s">
        <v>28</v>
      </c>
      <c r="I2586" t="s">
        <v>36</v>
      </c>
      <c r="J2586">
        <v>40206</v>
      </c>
      <c r="K2586" t="s">
        <v>47</v>
      </c>
      <c r="L2586">
        <v>40205</v>
      </c>
      <c r="M2586" t="s">
        <v>48</v>
      </c>
      <c r="N2586">
        <v>0</v>
      </c>
      <c r="O2586" t="s">
        <v>43</v>
      </c>
      <c r="P2586">
        <v>2322253</v>
      </c>
      <c r="Q2586" t="s">
        <v>238</v>
      </c>
      <c r="R2586">
        <v>484709.12</v>
      </c>
      <c r="S2586">
        <v>0</v>
      </c>
      <c r="T2586">
        <v>0</v>
      </c>
      <c r="U2586">
        <v>0</v>
      </c>
      <c r="V2586">
        <v>9627.86</v>
      </c>
      <c r="W2586">
        <v>0</v>
      </c>
      <c r="X2586">
        <v>0</v>
      </c>
      <c r="Y2586">
        <v>0</v>
      </c>
    </row>
    <row r="2587" spans="1:25" x14ac:dyDescent="0.3">
      <c r="A2587">
        <v>730257</v>
      </c>
      <c r="B2587" t="s">
        <v>1070</v>
      </c>
      <c r="C2587" t="s">
        <v>26</v>
      </c>
      <c r="D2587">
        <v>7995</v>
      </c>
      <c r="E2587">
        <v>8113</v>
      </c>
      <c r="F2587" t="s">
        <v>72</v>
      </c>
      <c r="G2587">
        <v>2</v>
      </c>
      <c r="H2587" t="s">
        <v>28</v>
      </c>
      <c r="I2587" t="s">
        <v>36</v>
      </c>
      <c r="J2587">
        <v>40558</v>
      </c>
      <c r="K2587" t="s">
        <v>73</v>
      </c>
      <c r="L2587">
        <v>40558</v>
      </c>
      <c r="M2587" t="s">
        <v>73</v>
      </c>
      <c r="N2587">
        <v>0</v>
      </c>
      <c r="O2587" t="s">
        <v>69</v>
      </c>
      <c r="P2587">
        <v>2322253</v>
      </c>
      <c r="Q2587" t="s">
        <v>238</v>
      </c>
      <c r="R2587">
        <v>24394.16</v>
      </c>
      <c r="S2587">
        <v>0</v>
      </c>
      <c r="T2587">
        <v>2397.92</v>
      </c>
      <c r="U2587">
        <v>0</v>
      </c>
      <c r="V2587">
        <v>632.49</v>
      </c>
      <c r="W2587">
        <v>0</v>
      </c>
      <c r="X2587">
        <v>46.07</v>
      </c>
      <c r="Y2587">
        <v>0</v>
      </c>
    </row>
    <row r="2588" spans="1:25" x14ac:dyDescent="0.3">
      <c r="A2588">
        <v>819707</v>
      </c>
      <c r="B2588" t="s">
        <v>522</v>
      </c>
      <c r="C2588" t="s">
        <v>26</v>
      </c>
      <c r="D2588">
        <v>7994</v>
      </c>
      <c r="E2588">
        <v>8173</v>
      </c>
      <c r="F2588" t="s">
        <v>344</v>
      </c>
      <c r="G2588">
        <v>2</v>
      </c>
      <c r="H2588" t="s">
        <v>28</v>
      </c>
      <c r="I2588" t="s">
        <v>36</v>
      </c>
      <c r="J2588">
        <v>72859</v>
      </c>
      <c r="K2588" t="s">
        <v>164</v>
      </c>
      <c r="L2588">
        <v>72859</v>
      </c>
      <c r="M2588" t="s">
        <v>164</v>
      </c>
      <c r="N2588">
        <v>0</v>
      </c>
      <c r="O2588" t="s">
        <v>43</v>
      </c>
      <c r="P2588">
        <v>1273333</v>
      </c>
      <c r="Q2588" t="s">
        <v>417</v>
      </c>
      <c r="R2588">
        <v>355.21</v>
      </c>
      <c r="S2588">
        <v>0</v>
      </c>
      <c r="T2588">
        <v>0</v>
      </c>
      <c r="U2588">
        <v>0</v>
      </c>
      <c r="V2588">
        <v>30.05</v>
      </c>
      <c r="W2588">
        <v>0</v>
      </c>
      <c r="X2588">
        <v>0</v>
      </c>
      <c r="Y2588">
        <v>0</v>
      </c>
    </row>
    <row r="2589" spans="1:25" x14ac:dyDescent="0.3">
      <c r="A2589">
        <v>620640</v>
      </c>
      <c r="B2589" t="s">
        <v>1658</v>
      </c>
      <c r="C2589" t="s">
        <v>26</v>
      </c>
      <c r="D2589">
        <v>837</v>
      </c>
      <c r="E2589">
        <v>8149</v>
      </c>
      <c r="F2589" t="s">
        <v>728</v>
      </c>
      <c r="G2589">
        <v>4</v>
      </c>
      <c r="H2589" t="s">
        <v>35</v>
      </c>
      <c r="I2589" t="s">
        <v>29</v>
      </c>
      <c r="J2589">
        <v>72159</v>
      </c>
      <c r="K2589" t="s">
        <v>729</v>
      </c>
      <c r="L2589">
        <v>72159</v>
      </c>
      <c r="M2589" t="s">
        <v>729</v>
      </c>
      <c r="N2589" t="s">
        <v>730</v>
      </c>
      <c r="O2589" t="s">
        <v>43</v>
      </c>
      <c r="P2589">
        <v>2818011</v>
      </c>
      <c r="Q2589" t="s">
        <v>827</v>
      </c>
      <c r="R2589">
        <v>2933.15</v>
      </c>
      <c r="S2589">
        <v>0</v>
      </c>
      <c r="T2589">
        <v>0</v>
      </c>
      <c r="U2589">
        <v>0</v>
      </c>
      <c r="V2589">
        <v>141.55000000000001</v>
      </c>
      <c r="W2589">
        <v>0</v>
      </c>
      <c r="X2589">
        <v>0</v>
      </c>
      <c r="Y2589">
        <v>0</v>
      </c>
    </row>
    <row r="2590" spans="1:25" x14ac:dyDescent="0.3">
      <c r="A2590">
        <v>761840</v>
      </c>
      <c r="B2590" t="s">
        <v>1055</v>
      </c>
      <c r="C2590" t="s">
        <v>26</v>
      </c>
      <c r="D2590">
        <v>7001</v>
      </c>
      <c r="E2590">
        <v>8149</v>
      </c>
      <c r="F2590" t="s">
        <v>1056</v>
      </c>
      <c r="G2590">
        <v>2</v>
      </c>
      <c r="H2590" t="s">
        <v>28</v>
      </c>
      <c r="I2590" t="s">
        <v>29</v>
      </c>
      <c r="J2590">
        <v>72871</v>
      </c>
      <c r="K2590" t="s">
        <v>1057</v>
      </c>
      <c r="L2590">
        <v>72871</v>
      </c>
      <c r="M2590" t="s">
        <v>1057</v>
      </c>
      <c r="N2590">
        <v>0</v>
      </c>
      <c r="O2590" t="s">
        <v>69</v>
      </c>
      <c r="P2590">
        <v>2042836</v>
      </c>
      <c r="Q2590" t="s">
        <v>154</v>
      </c>
      <c r="R2590">
        <v>0</v>
      </c>
      <c r="S2590">
        <v>0</v>
      </c>
      <c r="T2590">
        <v>0</v>
      </c>
      <c r="U2590">
        <v>0</v>
      </c>
      <c r="V2590">
        <v>169.16</v>
      </c>
      <c r="W2590">
        <v>0</v>
      </c>
      <c r="X2590">
        <v>0</v>
      </c>
      <c r="Y2590">
        <v>0</v>
      </c>
    </row>
    <row r="2591" spans="1:25" x14ac:dyDescent="0.3">
      <c r="A2591">
        <v>758646</v>
      </c>
      <c r="B2591" t="s">
        <v>496</v>
      </c>
      <c r="C2591" t="s">
        <v>26</v>
      </c>
      <c r="D2591">
        <v>7001</v>
      </c>
      <c r="E2591">
        <v>8149</v>
      </c>
      <c r="F2591" t="s">
        <v>497</v>
      </c>
      <c r="G2591">
        <v>2</v>
      </c>
      <c r="H2591" t="s">
        <v>28</v>
      </c>
      <c r="I2591" t="s">
        <v>29</v>
      </c>
      <c r="J2591">
        <v>40098</v>
      </c>
      <c r="K2591" t="s">
        <v>498</v>
      </c>
      <c r="L2591">
        <v>40098</v>
      </c>
      <c r="M2591" t="s">
        <v>498</v>
      </c>
      <c r="N2591">
        <v>0</v>
      </c>
      <c r="O2591" t="s">
        <v>69</v>
      </c>
      <c r="P2591">
        <v>2633212</v>
      </c>
      <c r="Q2591" t="s">
        <v>641</v>
      </c>
      <c r="R2591">
        <v>11228.4</v>
      </c>
      <c r="S2591">
        <v>0</v>
      </c>
      <c r="T2591">
        <v>0</v>
      </c>
      <c r="U2591">
        <v>0</v>
      </c>
      <c r="V2591">
        <v>1133.5899999999999</v>
      </c>
      <c r="W2591">
        <v>0</v>
      </c>
      <c r="X2591">
        <v>0</v>
      </c>
      <c r="Y2591">
        <v>0</v>
      </c>
    </row>
    <row r="2592" spans="1:25" x14ac:dyDescent="0.3">
      <c r="A2592">
        <v>588545</v>
      </c>
      <c r="B2592" t="s">
        <v>1038</v>
      </c>
      <c r="C2592" t="s">
        <v>26</v>
      </c>
      <c r="D2592">
        <v>7994</v>
      </c>
      <c r="E2592">
        <v>8149</v>
      </c>
      <c r="F2592" t="s">
        <v>879</v>
      </c>
      <c r="G2592">
        <v>4</v>
      </c>
      <c r="H2592" t="s">
        <v>35</v>
      </c>
      <c r="I2592" t="s">
        <v>29</v>
      </c>
      <c r="J2592">
        <v>72437</v>
      </c>
      <c r="K2592" t="s">
        <v>567</v>
      </c>
      <c r="L2592">
        <v>72437</v>
      </c>
      <c r="M2592" t="s">
        <v>567</v>
      </c>
      <c r="N2592" t="s">
        <v>568</v>
      </c>
      <c r="O2592" t="s">
        <v>43</v>
      </c>
      <c r="P2592">
        <v>2782639</v>
      </c>
      <c r="Q2592" t="s">
        <v>304</v>
      </c>
      <c r="R2592">
        <v>48554.74</v>
      </c>
      <c r="S2592">
        <v>0</v>
      </c>
      <c r="T2592">
        <v>0</v>
      </c>
      <c r="U2592">
        <v>0</v>
      </c>
      <c r="V2592">
        <v>3235.12</v>
      </c>
      <c r="W2592">
        <v>0</v>
      </c>
      <c r="X2592">
        <v>0</v>
      </c>
      <c r="Y2592">
        <v>0</v>
      </c>
    </row>
    <row r="2593" spans="1:25" x14ac:dyDescent="0.3">
      <c r="A2593">
        <v>950068</v>
      </c>
      <c r="B2593" t="s">
        <v>479</v>
      </c>
      <c r="C2593" t="s">
        <v>26</v>
      </c>
      <c r="D2593">
        <v>7001</v>
      </c>
      <c r="E2593">
        <v>8149</v>
      </c>
      <c r="F2593" t="s">
        <v>176</v>
      </c>
      <c r="G2593">
        <v>3</v>
      </c>
      <c r="H2593" t="s">
        <v>53</v>
      </c>
      <c r="I2593" t="s">
        <v>29</v>
      </c>
      <c r="J2593">
        <v>40083</v>
      </c>
      <c r="K2593" t="s">
        <v>177</v>
      </c>
      <c r="L2593">
        <v>40083</v>
      </c>
      <c r="M2593" t="s">
        <v>177</v>
      </c>
      <c r="N2593" t="s">
        <v>178</v>
      </c>
      <c r="O2593" t="s">
        <v>43</v>
      </c>
      <c r="P2593">
        <v>2327443</v>
      </c>
      <c r="Q2593" t="s">
        <v>1292</v>
      </c>
      <c r="R2593">
        <v>9586.9599999999991</v>
      </c>
      <c r="S2593">
        <v>0</v>
      </c>
      <c r="T2593">
        <v>0</v>
      </c>
      <c r="U2593">
        <v>0</v>
      </c>
      <c r="V2593">
        <v>560.79999999999995</v>
      </c>
      <c r="W2593">
        <v>0</v>
      </c>
      <c r="X2593">
        <v>0</v>
      </c>
      <c r="Y2593">
        <v>0</v>
      </c>
    </row>
    <row r="2594" spans="1:25" x14ac:dyDescent="0.3">
      <c r="A2594">
        <v>501910</v>
      </c>
      <c r="B2594" t="s">
        <v>1659</v>
      </c>
      <c r="C2594" t="s">
        <v>26</v>
      </c>
      <c r="D2594">
        <v>7989</v>
      </c>
      <c r="E2594">
        <v>8149</v>
      </c>
      <c r="F2594" t="s">
        <v>1660</v>
      </c>
      <c r="G2594">
        <v>2</v>
      </c>
      <c r="H2594" t="s">
        <v>28</v>
      </c>
      <c r="I2594" t="s">
        <v>291</v>
      </c>
      <c r="J2594">
        <v>72730</v>
      </c>
      <c r="K2594" t="s">
        <v>1661</v>
      </c>
      <c r="L2594">
        <v>72730</v>
      </c>
      <c r="M2594" t="s">
        <v>1661</v>
      </c>
      <c r="N2594">
        <v>0</v>
      </c>
      <c r="O2594" t="s">
        <v>31</v>
      </c>
      <c r="P2594">
        <v>3952413</v>
      </c>
      <c r="Q2594" t="s">
        <v>294</v>
      </c>
      <c r="R2594">
        <v>319.75</v>
      </c>
      <c r="S2594">
        <v>332.71</v>
      </c>
      <c r="T2594">
        <v>0</v>
      </c>
      <c r="U2594">
        <v>0</v>
      </c>
      <c r="V2594">
        <v>3.23</v>
      </c>
      <c r="W2594">
        <v>16.170000000000002</v>
      </c>
      <c r="X2594">
        <v>0</v>
      </c>
      <c r="Y2594">
        <v>0</v>
      </c>
    </row>
    <row r="2595" spans="1:25" x14ac:dyDescent="0.3">
      <c r="A2595">
        <v>76008</v>
      </c>
      <c r="B2595" t="s">
        <v>1181</v>
      </c>
      <c r="C2595" t="s">
        <v>26</v>
      </c>
      <c r="D2595">
        <v>7994</v>
      </c>
      <c r="E2595">
        <v>8149</v>
      </c>
      <c r="F2595" t="s">
        <v>712</v>
      </c>
      <c r="G2595">
        <v>4</v>
      </c>
      <c r="H2595" t="s">
        <v>35</v>
      </c>
      <c r="I2595" t="s">
        <v>36</v>
      </c>
      <c r="J2595">
        <v>40263</v>
      </c>
      <c r="K2595" t="s">
        <v>398</v>
      </c>
      <c r="L2595">
        <v>40263</v>
      </c>
      <c r="M2595" t="s">
        <v>398</v>
      </c>
      <c r="N2595" t="s">
        <v>55</v>
      </c>
      <c r="O2595" t="s">
        <v>43</v>
      </c>
      <c r="P2595">
        <v>3489994</v>
      </c>
      <c r="Q2595" t="s">
        <v>50</v>
      </c>
      <c r="R2595">
        <v>357.47</v>
      </c>
      <c r="S2595">
        <v>0</v>
      </c>
      <c r="T2595">
        <v>0</v>
      </c>
      <c r="U2595">
        <v>0</v>
      </c>
      <c r="V2595">
        <v>42.38</v>
      </c>
      <c r="W2595">
        <v>0</v>
      </c>
      <c r="X2595">
        <v>0</v>
      </c>
      <c r="Y2595">
        <v>0</v>
      </c>
    </row>
    <row r="2596" spans="1:25" x14ac:dyDescent="0.3">
      <c r="A2596">
        <v>329831</v>
      </c>
      <c r="B2596" t="s">
        <v>437</v>
      </c>
      <c r="C2596" t="s">
        <v>26</v>
      </c>
      <c r="D2596">
        <v>7003</v>
      </c>
      <c r="E2596">
        <v>8148</v>
      </c>
      <c r="F2596" t="s">
        <v>438</v>
      </c>
      <c r="G2596">
        <v>2</v>
      </c>
      <c r="H2596" t="s">
        <v>28</v>
      </c>
      <c r="I2596" t="s">
        <v>36</v>
      </c>
      <c r="J2596">
        <v>40461</v>
      </c>
      <c r="K2596" t="s">
        <v>37</v>
      </c>
      <c r="L2596">
        <v>40461</v>
      </c>
      <c r="M2596" t="s">
        <v>37</v>
      </c>
      <c r="N2596">
        <v>0</v>
      </c>
      <c r="O2596" t="s">
        <v>31</v>
      </c>
      <c r="P2596">
        <v>2381812</v>
      </c>
      <c r="Q2596" t="s">
        <v>650</v>
      </c>
      <c r="R2596">
        <v>6515.44</v>
      </c>
      <c r="S2596">
        <v>6515.44</v>
      </c>
      <c r="T2596">
        <v>0</v>
      </c>
      <c r="U2596">
        <v>0</v>
      </c>
      <c r="V2596">
        <v>155.19</v>
      </c>
      <c r="W2596">
        <v>155.19</v>
      </c>
      <c r="X2596">
        <v>0</v>
      </c>
      <c r="Y2596">
        <v>0</v>
      </c>
    </row>
    <row r="2597" spans="1:25" x14ac:dyDescent="0.3">
      <c r="A2597">
        <v>119408</v>
      </c>
      <c r="B2597" t="s">
        <v>491</v>
      </c>
      <c r="C2597" t="s">
        <v>26</v>
      </c>
      <c r="D2597">
        <v>7992</v>
      </c>
      <c r="E2597">
        <v>8145</v>
      </c>
      <c r="F2597" t="s">
        <v>492</v>
      </c>
      <c r="G2597">
        <v>4</v>
      </c>
      <c r="H2597" t="s">
        <v>35</v>
      </c>
      <c r="I2597" t="s">
        <v>36</v>
      </c>
      <c r="J2597">
        <v>1468</v>
      </c>
      <c r="K2597" t="s">
        <v>348</v>
      </c>
      <c r="L2597">
        <v>1468</v>
      </c>
      <c r="M2597" t="s">
        <v>348</v>
      </c>
      <c r="N2597" t="s">
        <v>493</v>
      </c>
      <c r="O2597" t="s">
        <v>69</v>
      </c>
      <c r="P2597">
        <v>3960291</v>
      </c>
      <c r="Q2597" t="s">
        <v>503</v>
      </c>
      <c r="R2597">
        <v>12356.96</v>
      </c>
      <c r="S2597">
        <v>0</v>
      </c>
      <c r="T2597">
        <v>0</v>
      </c>
      <c r="U2597">
        <v>0</v>
      </c>
      <c r="V2597">
        <v>613.65</v>
      </c>
      <c r="W2597">
        <v>0</v>
      </c>
      <c r="X2597">
        <v>0</v>
      </c>
      <c r="Y2597">
        <v>0</v>
      </c>
    </row>
    <row r="2598" spans="1:25" x14ac:dyDescent="0.3">
      <c r="A2598">
        <v>966753</v>
      </c>
      <c r="B2598" t="s">
        <v>868</v>
      </c>
      <c r="C2598" t="s">
        <v>26</v>
      </c>
      <c r="D2598">
        <v>7001</v>
      </c>
      <c r="E2598">
        <v>8149</v>
      </c>
      <c r="F2598" t="s">
        <v>869</v>
      </c>
      <c r="G2598">
        <v>2</v>
      </c>
      <c r="H2598" t="s">
        <v>28</v>
      </c>
      <c r="I2598" t="s">
        <v>29</v>
      </c>
      <c r="J2598">
        <v>72618</v>
      </c>
      <c r="K2598" t="s">
        <v>870</v>
      </c>
      <c r="L2598">
        <v>72618</v>
      </c>
      <c r="M2598" t="s">
        <v>870</v>
      </c>
      <c r="N2598">
        <v>0</v>
      </c>
      <c r="O2598" t="s">
        <v>31</v>
      </c>
      <c r="P2598">
        <v>2309136</v>
      </c>
      <c r="Q2598" t="s">
        <v>877</v>
      </c>
      <c r="R2598">
        <v>0</v>
      </c>
      <c r="S2598">
        <v>0</v>
      </c>
      <c r="T2598">
        <v>0</v>
      </c>
      <c r="U2598">
        <v>91728</v>
      </c>
      <c r="V2598">
        <v>0</v>
      </c>
      <c r="W2598">
        <v>0</v>
      </c>
      <c r="X2598">
        <v>0</v>
      </c>
      <c r="Y2598">
        <v>6558.64</v>
      </c>
    </row>
    <row r="2599" spans="1:25" x14ac:dyDescent="0.3">
      <c r="A2599">
        <v>929076</v>
      </c>
      <c r="B2599" t="s">
        <v>1585</v>
      </c>
      <c r="C2599" t="s">
        <v>26</v>
      </c>
      <c r="D2599">
        <v>7994</v>
      </c>
      <c r="E2599">
        <v>8149</v>
      </c>
      <c r="F2599" t="s">
        <v>1586</v>
      </c>
      <c r="G2599">
        <v>4</v>
      </c>
      <c r="H2599" t="s">
        <v>35</v>
      </c>
      <c r="I2599" t="s">
        <v>36</v>
      </c>
      <c r="J2599">
        <v>72493</v>
      </c>
      <c r="K2599" t="s">
        <v>327</v>
      </c>
      <c r="L2599">
        <v>72480</v>
      </c>
      <c r="M2599" t="s">
        <v>130</v>
      </c>
      <c r="N2599" t="s">
        <v>1587</v>
      </c>
      <c r="O2599" t="s">
        <v>43</v>
      </c>
      <c r="P2599">
        <v>2590396</v>
      </c>
      <c r="Q2599" t="s">
        <v>463</v>
      </c>
      <c r="R2599">
        <v>-3011.34</v>
      </c>
      <c r="S2599">
        <v>-3011.34</v>
      </c>
      <c r="T2599">
        <v>0</v>
      </c>
      <c r="U2599">
        <v>0</v>
      </c>
      <c r="V2599">
        <v>5.14</v>
      </c>
      <c r="W2599">
        <v>5.14</v>
      </c>
      <c r="X2599">
        <v>0</v>
      </c>
      <c r="Y2599">
        <v>0</v>
      </c>
    </row>
    <row r="2600" spans="1:25" x14ac:dyDescent="0.3">
      <c r="A2600">
        <v>259352</v>
      </c>
      <c r="B2600" t="s">
        <v>287</v>
      </c>
      <c r="C2600" t="s">
        <v>26</v>
      </c>
      <c r="D2600">
        <v>7003</v>
      </c>
      <c r="E2600">
        <v>8148</v>
      </c>
      <c r="F2600" t="s">
        <v>288</v>
      </c>
      <c r="G2600">
        <v>2</v>
      </c>
      <c r="H2600" t="s">
        <v>28</v>
      </c>
      <c r="I2600" t="s">
        <v>36</v>
      </c>
      <c r="J2600">
        <v>40461</v>
      </c>
      <c r="K2600" t="s">
        <v>37</v>
      </c>
      <c r="L2600">
        <v>40461</v>
      </c>
      <c r="M2600" t="s">
        <v>37</v>
      </c>
      <c r="N2600">
        <v>0</v>
      </c>
      <c r="O2600" t="s">
        <v>31</v>
      </c>
      <c r="P2600">
        <v>3491289</v>
      </c>
      <c r="Q2600" t="s">
        <v>688</v>
      </c>
      <c r="R2600">
        <v>9387.74</v>
      </c>
      <c r="S2600">
        <v>0</v>
      </c>
      <c r="T2600">
        <v>0</v>
      </c>
      <c r="U2600">
        <v>0</v>
      </c>
      <c r="V2600">
        <v>216.37</v>
      </c>
      <c r="W2600">
        <v>0</v>
      </c>
      <c r="X2600">
        <v>0</v>
      </c>
      <c r="Y2600">
        <v>0</v>
      </c>
    </row>
    <row r="2601" spans="1:25" x14ac:dyDescent="0.3">
      <c r="A2601">
        <v>806183</v>
      </c>
      <c r="B2601" t="s">
        <v>1662</v>
      </c>
      <c r="C2601" t="s">
        <v>26</v>
      </c>
      <c r="D2601">
        <v>7001</v>
      </c>
      <c r="E2601">
        <v>8149</v>
      </c>
      <c r="F2601" t="s">
        <v>450</v>
      </c>
      <c r="G2601">
        <v>4</v>
      </c>
      <c r="H2601" t="s">
        <v>35</v>
      </c>
      <c r="I2601" t="s">
        <v>36</v>
      </c>
      <c r="J2601">
        <v>2076</v>
      </c>
      <c r="K2601" t="s">
        <v>451</v>
      </c>
      <c r="L2601">
        <v>2076</v>
      </c>
      <c r="M2601" t="s">
        <v>451</v>
      </c>
      <c r="N2601" t="s">
        <v>1663</v>
      </c>
      <c r="O2601" t="s">
        <v>69</v>
      </c>
      <c r="P2601">
        <v>2049385</v>
      </c>
      <c r="Q2601" t="s">
        <v>778</v>
      </c>
      <c r="R2601">
        <v>-402932.58</v>
      </c>
      <c r="S2601">
        <v>-402932.58</v>
      </c>
      <c r="T2601">
        <v>0</v>
      </c>
      <c r="U2601">
        <v>0</v>
      </c>
      <c r="V2601">
        <v>686.16</v>
      </c>
      <c r="W2601">
        <v>686.16</v>
      </c>
      <c r="X2601">
        <v>0</v>
      </c>
      <c r="Y2601">
        <v>0</v>
      </c>
    </row>
    <row r="2602" spans="1:25" x14ac:dyDescent="0.3">
      <c r="A2602">
        <v>638527</v>
      </c>
      <c r="B2602" t="s">
        <v>388</v>
      </c>
      <c r="C2602" t="s">
        <v>26</v>
      </c>
      <c r="D2602">
        <v>7003</v>
      </c>
      <c r="E2602">
        <v>8148</v>
      </c>
      <c r="F2602" t="s">
        <v>152</v>
      </c>
      <c r="G2602">
        <v>4</v>
      </c>
      <c r="H2602" t="s">
        <v>35</v>
      </c>
      <c r="I2602" t="s">
        <v>36</v>
      </c>
      <c r="J2602">
        <v>40461</v>
      </c>
      <c r="K2602" t="s">
        <v>37</v>
      </c>
      <c r="L2602">
        <v>40461</v>
      </c>
      <c r="M2602" t="s">
        <v>37</v>
      </c>
      <c r="N2602" t="s">
        <v>153</v>
      </c>
      <c r="O2602" t="s">
        <v>31</v>
      </c>
      <c r="P2602">
        <v>3400348</v>
      </c>
      <c r="Q2602" t="s">
        <v>259</v>
      </c>
      <c r="R2602">
        <v>5870.04</v>
      </c>
      <c r="S2602">
        <v>0</v>
      </c>
      <c r="T2602">
        <v>0</v>
      </c>
      <c r="U2602">
        <v>0</v>
      </c>
      <c r="V2602">
        <v>203.69</v>
      </c>
      <c r="W2602">
        <v>0</v>
      </c>
      <c r="X2602">
        <v>0</v>
      </c>
      <c r="Y2602">
        <v>0</v>
      </c>
    </row>
    <row r="2603" spans="1:25" x14ac:dyDescent="0.3">
      <c r="A2603">
        <v>15538</v>
      </c>
      <c r="B2603" t="s">
        <v>171</v>
      </c>
      <c r="C2603" t="s">
        <v>26</v>
      </c>
      <c r="D2603">
        <v>7001</v>
      </c>
      <c r="E2603">
        <v>8149</v>
      </c>
      <c r="F2603" t="s">
        <v>172</v>
      </c>
      <c r="G2603">
        <v>4</v>
      </c>
      <c r="H2603" t="s">
        <v>35</v>
      </c>
      <c r="I2603" t="s">
        <v>29</v>
      </c>
      <c r="J2603">
        <v>2678</v>
      </c>
      <c r="K2603" t="s">
        <v>173</v>
      </c>
      <c r="L2603">
        <v>21373</v>
      </c>
      <c r="M2603" t="s">
        <v>30</v>
      </c>
      <c r="N2603" t="s">
        <v>174</v>
      </c>
      <c r="O2603" t="s">
        <v>69</v>
      </c>
      <c r="P2603">
        <v>3266707</v>
      </c>
      <c r="Q2603" t="s">
        <v>487</v>
      </c>
      <c r="R2603">
        <v>11012.14</v>
      </c>
      <c r="S2603">
        <v>0</v>
      </c>
      <c r="T2603">
        <v>0</v>
      </c>
      <c r="U2603">
        <v>4285.25</v>
      </c>
      <c r="V2603">
        <v>313.35000000000002</v>
      </c>
      <c r="W2603">
        <v>0</v>
      </c>
      <c r="X2603">
        <v>0</v>
      </c>
      <c r="Y2603">
        <v>0.16</v>
      </c>
    </row>
    <row r="2604" spans="1:25" x14ac:dyDescent="0.3">
      <c r="A2604">
        <v>537813</v>
      </c>
      <c r="B2604" t="s">
        <v>691</v>
      </c>
      <c r="C2604" t="s">
        <v>26</v>
      </c>
      <c r="D2604">
        <v>538</v>
      </c>
      <c r="E2604">
        <v>8149</v>
      </c>
      <c r="F2604" t="s">
        <v>692</v>
      </c>
      <c r="G2604">
        <v>2</v>
      </c>
      <c r="H2604" t="s">
        <v>28</v>
      </c>
      <c r="I2604" t="s">
        <v>29</v>
      </c>
      <c r="J2604">
        <v>72823</v>
      </c>
      <c r="K2604" t="s">
        <v>269</v>
      </c>
      <c r="L2604">
        <v>72823</v>
      </c>
      <c r="M2604" t="s">
        <v>269</v>
      </c>
      <c r="N2604">
        <v>0</v>
      </c>
      <c r="O2604" t="s">
        <v>69</v>
      </c>
      <c r="P2604">
        <v>2117109</v>
      </c>
      <c r="Q2604" t="s">
        <v>581</v>
      </c>
      <c r="R2604">
        <v>4163.03</v>
      </c>
      <c r="S2604">
        <v>0</v>
      </c>
      <c r="T2604">
        <v>0</v>
      </c>
      <c r="U2604">
        <v>0</v>
      </c>
      <c r="V2604">
        <v>319.25</v>
      </c>
      <c r="W2604">
        <v>0</v>
      </c>
      <c r="X2604">
        <v>0</v>
      </c>
      <c r="Y2604">
        <v>0</v>
      </c>
    </row>
    <row r="2605" spans="1:25" x14ac:dyDescent="0.3">
      <c r="A2605">
        <v>715721</v>
      </c>
      <c r="B2605" t="s">
        <v>208</v>
      </c>
      <c r="C2605" t="s">
        <v>26</v>
      </c>
      <c r="D2605">
        <v>7992</v>
      </c>
      <c r="E2605">
        <v>8149</v>
      </c>
      <c r="F2605" t="s">
        <v>209</v>
      </c>
      <c r="G2605">
        <v>4</v>
      </c>
      <c r="H2605" t="s">
        <v>35</v>
      </c>
      <c r="I2605" t="s">
        <v>29</v>
      </c>
      <c r="J2605">
        <v>40550</v>
      </c>
      <c r="K2605" t="s">
        <v>210</v>
      </c>
      <c r="L2605">
        <v>40550</v>
      </c>
      <c r="M2605" t="s">
        <v>210</v>
      </c>
      <c r="N2605" t="s">
        <v>211</v>
      </c>
      <c r="O2605" t="s">
        <v>43</v>
      </c>
      <c r="P2605">
        <v>2607554</v>
      </c>
      <c r="Q2605" t="s">
        <v>494</v>
      </c>
      <c r="R2605">
        <v>43711.46</v>
      </c>
      <c r="S2605">
        <v>0</v>
      </c>
      <c r="T2605">
        <v>0</v>
      </c>
      <c r="U2605">
        <v>0</v>
      </c>
      <c r="V2605">
        <v>1388.06</v>
      </c>
      <c r="W2605">
        <v>0</v>
      </c>
      <c r="X2605">
        <v>0</v>
      </c>
      <c r="Y2605">
        <v>0</v>
      </c>
    </row>
    <row r="2606" spans="1:25" x14ac:dyDescent="0.3">
      <c r="A2606">
        <v>950068</v>
      </c>
      <c r="B2606" t="s">
        <v>479</v>
      </c>
      <c r="C2606" t="s">
        <v>26</v>
      </c>
      <c r="D2606">
        <v>7001</v>
      </c>
      <c r="E2606">
        <v>8149</v>
      </c>
      <c r="F2606" t="s">
        <v>176</v>
      </c>
      <c r="G2606">
        <v>3</v>
      </c>
      <c r="H2606" t="s">
        <v>53</v>
      </c>
      <c r="I2606" t="s">
        <v>29</v>
      </c>
      <c r="J2606">
        <v>40083</v>
      </c>
      <c r="K2606" t="s">
        <v>177</v>
      </c>
      <c r="L2606">
        <v>40083</v>
      </c>
      <c r="M2606" t="s">
        <v>177</v>
      </c>
      <c r="N2606" t="s">
        <v>178</v>
      </c>
      <c r="O2606" t="s">
        <v>43</v>
      </c>
      <c r="P2606">
        <v>2387223</v>
      </c>
      <c r="Q2606" t="s">
        <v>265</v>
      </c>
      <c r="R2606">
        <v>3994.44</v>
      </c>
      <c r="S2606">
        <v>0</v>
      </c>
      <c r="T2606">
        <v>0</v>
      </c>
      <c r="U2606">
        <v>0</v>
      </c>
      <c r="V2606">
        <v>239.08</v>
      </c>
      <c r="W2606">
        <v>0</v>
      </c>
      <c r="X2606">
        <v>0</v>
      </c>
      <c r="Y2606">
        <v>0</v>
      </c>
    </row>
    <row r="2607" spans="1:25" x14ac:dyDescent="0.3">
      <c r="A2607">
        <v>730203</v>
      </c>
      <c r="B2607" t="s">
        <v>160</v>
      </c>
      <c r="C2607" t="s">
        <v>26</v>
      </c>
      <c r="D2607">
        <v>7995</v>
      </c>
      <c r="E2607">
        <v>8113</v>
      </c>
      <c r="F2607" t="s">
        <v>109</v>
      </c>
      <c r="G2607">
        <v>3</v>
      </c>
      <c r="H2607" t="s">
        <v>53</v>
      </c>
      <c r="I2607" t="s">
        <v>36</v>
      </c>
      <c r="J2607">
        <v>40558</v>
      </c>
      <c r="K2607" t="s">
        <v>73</v>
      </c>
      <c r="L2607">
        <v>40558</v>
      </c>
      <c r="M2607" t="s">
        <v>73</v>
      </c>
      <c r="N2607" t="s">
        <v>110</v>
      </c>
      <c r="O2607" t="s">
        <v>69</v>
      </c>
      <c r="P2607">
        <v>2331999</v>
      </c>
      <c r="Q2607" t="s">
        <v>161</v>
      </c>
      <c r="R2607">
        <v>22314.32</v>
      </c>
      <c r="S2607">
        <v>0</v>
      </c>
      <c r="T2607">
        <v>0</v>
      </c>
      <c r="U2607">
        <v>0</v>
      </c>
      <c r="V2607">
        <v>409.1</v>
      </c>
      <c r="W2607">
        <v>0</v>
      </c>
      <c r="X2607">
        <v>0</v>
      </c>
      <c r="Y2607">
        <v>0</v>
      </c>
    </row>
    <row r="2608" spans="1:25" x14ac:dyDescent="0.3">
      <c r="A2608">
        <v>814406</v>
      </c>
      <c r="B2608" t="s">
        <v>1664</v>
      </c>
      <c r="C2608" t="s">
        <v>26</v>
      </c>
      <c r="D2608">
        <v>7001</v>
      </c>
      <c r="E2608">
        <v>8149</v>
      </c>
      <c r="F2608" t="s">
        <v>1665</v>
      </c>
      <c r="G2608">
        <v>2</v>
      </c>
      <c r="H2608" t="s">
        <v>28</v>
      </c>
      <c r="I2608" t="s">
        <v>29</v>
      </c>
      <c r="J2608">
        <v>73462</v>
      </c>
      <c r="K2608" t="s">
        <v>1666</v>
      </c>
      <c r="L2608">
        <v>73462</v>
      </c>
      <c r="M2608" t="s">
        <v>1666</v>
      </c>
      <c r="N2608">
        <v>0</v>
      </c>
      <c r="O2608" t="s">
        <v>69</v>
      </c>
      <c r="P2608">
        <v>3952413</v>
      </c>
      <c r="Q2608" t="s">
        <v>294</v>
      </c>
      <c r="R2608">
        <v>2948.33</v>
      </c>
      <c r="S2608">
        <v>1312.78</v>
      </c>
      <c r="T2608">
        <v>0</v>
      </c>
      <c r="U2608">
        <v>349.48</v>
      </c>
      <c r="V2608">
        <v>77.13</v>
      </c>
      <c r="W2608">
        <v>46.57</v>
      </c>
      <c r="X2608">
        <v>0</v>
      </c>
      <c r="Y2608">
        <v>20.16</v>
      </c>
    </row>
    <row r="2609" spans="1:25" x14ac:dyDescent="0.3">
      <c r="A2609">
        <v>76007</v>
      </c>
      <c r="B2609" t="s">
        <v>400</v>
      </c>
      <c r="C2609" t="s">
        <v>26</v>
      </c>
      <c r="D2609">
        <v>7994</v>
      </c>
      <c r="E2609">
        <v>8149</v>
      </c>
      <c r="F2609" t="s">
        <v>52</v>
      </c>
      <c r="G2609">
        <v>3</v>
      </c>
      <c r="H2609" t="s">
        <v>53</v>
      </c>
      <c r="I2609" t="s">
        <v>36</v>
      </c>
      <c r="J2609">
        <v>40263</v>
      </c>
      <c r="K2609" t="s">
        <v>398</v>
      </c>
      <c r="L2609">
        <v>40263</v>
      </c>
      <c r="M2609" t="s">
        <v>398</v>
      </c>
      <c r="N2609" t="s">
        <v>55</v>
      </c>
      <c r="O2609" t="s">
        <v>43</v>
      </c>
      <c r="P2609">
        <v>3700176</v>
      </c>
      <c r="Q2609" t="s">
        <v>1018</v>
      </c>
      <c r="R2609">
        <v>31719.81</v>
      </c>
      <c r="S2609">
        <v>0</v>
      </c>
      <c r="T2609">
        <v>0</v>
      </c>
      <c r="U2609">
        <v>0</v>
      </c>
      <c r="V2609">
        <v>750.36</v>
      </c>
      <c r="W2609">
        <v>0</v>
      </c>
      <c r="X2609">
        <v>0</v>
      </c>
      <c r="Y2609">
        <v>0</v>
      </c>
    </row>
    <row r="2610" spans="1:25" x14ac:dyDescent="0.3">
      <c r="A2610">
        <v>868408</v>
      </c>
      <c r="B2610" t="s">
        <v>476</v>
      </c>
      <c r="C2610" t="s">
        <v>26</v>
      </c>
      <c r="D2610">
        <v>7003</v>
      </c>
      <c r="E2610">
        <v>8148</v>
      </c>
      <c r="F2610" t="s">
        <v>87</v>
      </c>
      <c r="G2610">
        <v>4</v>
      </c>
      <c r="H2610" t="s">
        <v>35</v>
      </c>
      <c r="I2610" t="s">
        <v>36</v>
      </c>
      <c r="J2610">
        <v>40461</v>
      </c>
      <c r="K2610" t="s">
        <v>37</v>
      </c>
      <c r="L2610">
        <v>40461</v>
      </c>
      <c r="M2610" t="s">
        <v>37</v>
      </c>
      <c r="N2610" t="s">
        <v>477</v>
      </c>
      <c r="O2610" t="s">
        <v>31</v>
      </c>
      <c r="P2610">
        <v>1592773</v>
      </c>
      <c r="Q2610" t="s">
        <v>586</v>
      </c>
      <c r="R2610">
        <v>32225.26</v>
      </c>
      <c r="S2610">
        <v>8796.5400000000009</v>
      </c>
      <c r="T2610">
        <v>0</v>
      </c>
      <c r="U2610">
        <v>0</v>
      </c>
      <c r="V2610">
        <v>2870.17</v>
      </c>
      <c r="W2610">
        <v>862.35</v>
      </c>
      <c r="X2610">
        <v>0</v>
      </c>
      <c r="Y2610">
        <v>0</v>
      </c>
    </row>
    <row r="2611" spans="1:25" x14ac:dyDescent="0.3">
      <c r="A2611">
        <v>227466</v>
      </c>
      <c r="B2611" t="s">
        <v>1667</v>
      </c>
      <c r="C2611" t="s">
        <v>26</v>
      </c>
      <c r="D2611">
        <v>7992</v>
      </c>
      <c r="E2611">
        <v>8149</v>
      </c>
      <c r="F2611" t="s">
        <v>1668</v>
      </c>
      <c r="G2611">
        <v>4</v>
      </c>
      <c r="H2611" t="s">
        <v>35</v>
      </c>
      <c r="I2611" t="s">
        <v>29</v>
      </c>
      <c r="J2611">
        <v>40111</v>
      </c>
      <c r="K2611" t="s">
        <v>1669</v>
      </c>
      <c r="L2611">
        <v>40111</v>
      </c>
      <c r="M2611" t="s">
        <v>1669</v>
      </c>
      <c r="N2611" t="s">
        <v>1670</v>
      </c>
      <c r="O2611" t="s">
        <v>69</v>
      </c>
      <c r="P2611">
        <v>1527563</v>
      </c>
      <c r="Q2611" t="s">
        <v>104</v>
      </c>
      <c r="R2611">
        <v>43583.360000000001</v>
      </c>
      <c r="S2611">
        <v>22768.48</v>
      </c>
      <c r="T2611">
        <v>0</v>
      </c>
      <c r="U2611">
        <v>0</v>
      </c>
      <c r="V2611">
        <v>3709.22</v>
      </c>
      <c r="W2611">
        <v>1678.22</v>
      </c>
      <c r="X2611">
        <v>0</v>
      </c>
      <c r="Y2611">
        <v>0</v>
      </c>
    </row>
    <row r="2612" spans="1:25" x14ac:dyDescent="0.3">
      <c r="A2612">
        <v>235625</v>
      </c>
      <c r="B2612" t="s">
        <v>1344</v>
      </c>
      <c r="C2612" t="s">
        <v>26</v>
      </c>
      <c r="D2612">
        <v>814</v>
      </c>
      <c r="E2612">
        <v>8149</v>
      </c>
      <c r="F2612" t="s">
        <v>1221</v>
      </c>
      <c r="G2612">
        <v>3</v>
      </c>
      <c r="H2612" t="s">
        <v>53</v>
      </c>
      <c r="I2612" t="s">
        <v>29</v>
      </c>
      <c r="J2612">
        <v>40070</v>
      </c>
      <c r="K2612" t="s">
        <v>1222</v>
      </c>
      <c r="L2612">
        <v>40070</v>
      </c>
      <c r="M2612" t="s">
        <v>1222</v>
      </c>
      <c r="N2612" t="s">
        <v>1223</v>
      </c>
      <c r="O2612" t="s">
        <v>43</v>
      </c>
      <c r="P2612">
        <v>1536911</v>
      </c>
      <c r="Q2612" t="s">
        <v>902</v>
      </c>
      <c r="R2612">
        <v>27103.48</v>
      </c>
      <c r="S2612">
        <v>4377.76</v>
      </c>
      <c r="T2612">
        <v>4545.1400000000003</v>
      </c>
      <c r="U2612">
        <v>0</v>
      </c>
      <c r="V2612">
        <v>3652.1</v>
      </c>
      <c r="W2612">
        <v>472.26</v>
      </c>
      <c r="X2612">
        <v>637.14</v>
      </c>
      <c r="Y2612">
        <v>0</v>
      </c>
    </row>
    <row r="2613" spans="1:25" x14ac:dyDescent="0.3">
      <c r="A2613">
        <v>538019</v>
      </c>
      <c r="B2613" t="s">
        <v>331</v>
      </c>
      <c r="C2613" t="s">
        <v>26</v>
      </c>
      <c r="D2613">
        <v>538</v>
      </c>
      <c r="E2613">
        <v>8149</v>
      </c>
      <c r="F2613" t="s">
        <v>332</v>
      </c>
      <c r="G2613">
        <v>2</v>
      </c>
      <c r="H2613" t="s">
        <v>28</v>
      </c>
      <c r="I2613" t="s">
        <v>29</v>
      </c>
      <c r="J2613">
        <v>72823</v>
      </c>
      <c r="K2613" t="s">
        <v>269</v>
      </c>
      <c r="L2613">
        <v>72823</v>
      </c>
      <c r="M2613" t="s">
        <v>269</v>
      </c>
      <c r="N2613">
        <v>0</v>
      </c>
      <c r="O2613" t="s">
        <v>69</v>
      </c>
      <c r="P2613">
        <v>1215631</v>
      </c>
      <c r="Q2613" t="s">
        <v>250</v>
      </c>
      <c r="R2613">
        <v>63067.26</v>
      </c>
      <c r="S2613">
        <v>0</v>
      </c>
      <c r="T2613">
        <v>0</v>
      </c>
      <c r="U2613">
        <v>7800</v>
      </c>
      <c r="V2613">
        <v>5851.53</v>
      </c>
      <c r="W2613">
        <v>0</v>
      </c>
      <c r="X2613">
        <v>0</v>
      </c>
      <c r="Y2613">
        <v>644.97</v>
      </c>
    </row>
    <row r="2614" spans="1:25" x14ac:dyDescent="0.3">
      <c r="A2614">
        <v>764132</v>
      </c>
      <c r="B2614" t="s">
        <v>893</v>
      </c>
      <c r="C2614" t="s">
        <v>26</v>
      </c>
      <c r="D2614">
        <v>7001</v>
      </c>
      <c r="E2614">
        <v>8149</v>
      </c>
      <c r="F2614" t="s">
        <v>894</v>
      </c>
      <c r="G2614">
        <v>2</v>
      </c>
      <c r="H2614" t="s">
        <v>28</v>
      </c>
      <c r="I2614" t="s">
        <v>29</v>
      </c>
      <c r="J2614">
        <v>36073</v>
      </c>
      <c r="K2614" t="s">
        <v>895</v>
      </c>
      <c r="L2614">
        <v>36073</v>
      </c>
      <c r="M2614" t="s">
        <v>895</v>
      </c>
      <c r="N2614">
        <v>0</v>
      </c>
      <c r="O2614" t="s">
        <v>69</v>
      </c>
      <c r="P2614">
        <v>3915105</v>
      </c>
      <c r="Q2614" t="s">
        <v>121</v>
      </c>
      <c r="R2614">
        <v>40215.29</v>
      </c>
      <c r="S2614">
        <v>0</v>
      </c>
      <c r="T2614">
        <v>0</v>
      </c>
      <c r="U2614">
        <v>3307.5</v>
      </c>
      <c r="V2614">
        <v>3936.42</v>
      </c>
      <c r="W2614">
        <v>0</v>
      </c>
      <c r="X2614">
        <v>-1.08</v>
      </c>
      <c r="Y2614">
        <v>229.02</v>
      </c>
    </row>
    <row r="2615" spans="1:25" x14ac:dyDescent="0.3">
      <c r="A2615">
        <v>459661</v>
      </c>
      <c r="B2615" t="s">
        <v>251</v>
      </c>
      <c r="C2615" t="s">
        <v>26</v>
      </c>
      <c r="D2615">
        <v>879</v>
      </c>
      <c r="E2615">
        <v>8149</v>
      </c>
      <c r="F2615" t="s">
        <v>252</v>
      </c>
      <c r="G2615">
        <v>4</v>
      </c>
      <c r="H2615" t="s">
        <v>35</v>
      </c>
      <c r="I2615" t="s">
        <v>217</v>
      </c>
      <c r="J2615">
        <v>73452</v>
      </c>
      <c r="K2615" t="s">
        <v>253</v>
      </c>
      <c r="L2615">
        <v>73452</v>
      </c>
      <c r="M2615" t="s">
        <v>253</v>
      </c>
      <c r="N2615" t="s">
        <v>254</v>
      </c>
      <c r="O2615" t="s">
        <v>69</v>
      </c>
      <c r="P2615">
        <v>2852754</v>
      </c>
      <c r="Q2615" t="s">
        <v>213</v>
      </c>
      <c r="R2615">
        <v>21600.7</v>
      </c>
      <c r="S2615">
        <v>0</v>
      </c>
      <c r="T2615">
        <v>22014.799999999999</v>
      </c>
      <c r="U2615">
        <v>0</v>
      </c>
      <c r="V2615">
        <v>1450.4</v>
      </c>
      <c r="W2615">
        <v>0</v>
      </c>
      <c r="X2615">
        <v>1508.7</v>
      </c>
      <c r="Y2615">
        <v>0</v>
      </c>
    </row>
    <row r="2616" spans="1:25" x14ac:dyDescent="0.3">
      <c r="A2616">
        <v>950067</v>
      </c>
      <c r="B2616" t="s">
        <v>175</v>
      </c>
      <c r="C2616" t="s">
        <v>26</v>
      </c>
      <c r="D2616">
        <v>7001</v>
      </c>
      <c r="E2616">
        <v>8149</v>
      </c>
      <c r="F2616" t="s">
        <v>176</v>
      </c>
      <c r="G2616">
        <v>4</v>
      </c>
      <c r="H2616" t="s">
        <v>35</v>
      </c>
      <c r="I2616" t="s">
        <v>29</v>
      </c>
      <c r="J2616">
        <v>40083</v>
      </c>
      <c r="K2616" t="s">
        <v>177</v>
      </c>
      <c r="L2616">
        <v>40083</v>
      </c>
      <c r="M2616" t="s">
        <v>177</v>
      </c>
      <c r="N2616" t="s">
        <v>178</v>
      </c>
      <c r="O2616" t="s">
        <v>43</v>
      </c>
      <c r="P2616">
        <v>3920899</v>
      </c>
      <c r="Q2616" t="s">
        <v>179</v>
      </c>
      <c r="R2616">
        <v>80638</v>
      </c>
      <c r="S2616">
        <v>11511.71</v>
      </c>
      <c r="T2616">
        <v>11830.08</v>
      </c>
      <c r="U2616">
        <v>5925.11</v>
      </c>
      <c r="V2616">
        <v>10734.8</v>
      </c>
      <c r="W2616">
        <v>1601.28</v>
      </c>
      <c r="X2616">
        <v>1588.12</v>
      </c>
      <c r="Y2616">
        <v>227.89</v>
      </c>
    </row>
    <row r="2617" spans="1:25" x14ac:dyDescent="0.3">
      <c r="A2617">
        <v>183018</v>
      </c>
      <c r="B2617" t="s">
        <v>112</v>
      </c>
      <c r="C2617" t="s">
        <v>26</v>
      </c>
      <c r="D2617">
        <v>7670</v>
      </c>
      <c r="E2617">
        <v>8155</v>
      </c>
      <c r="F2617" t="s">
        <v>113</v>
      </c>
      <c r="G2617">
        <v>4</v>
      </c>
      <c r="H2617" t="s">
        <v>35</v>
      </c>
      <c r="I2617" t="s">
        <v>36</v>
      </c>
      <c r="J2617">
        <v>40206</v>
      </c>
      <c r="K2617" t="s">
        <v>47</v>
      </c>
      <c r="L2617">
        <v>40205</v>
      </c>
      <c r="M2617" t="s">
        <v>48</v>
      </c>
      <c r="N2617" t="s">
        <v>49</v>
      </c>
      <c r="O2617" t="s">
        <v>43</v>
      </c>
      <c r="P2617">
        <v>1536929</v>
      </c>
      <c r="Q2617" t="s">
        <v>412</v>
      </c>
      <c r="R2617">
        <v>309448.02</v>
      </c>
      <c r="S2617">
        <v>30568.58</v>
      </c>
      <c r="T2617">
        <v>0</v>
      </c>
      <c r="U2617">
        <v>0</v>
      </c>
      <c r="V2617">
        <v>11444.62</v>
      </c>
      <c r="W2617">
        <v>1144.98</v>
      </c>
      <c r="X2617">
        <v>0</v>
      </c>
      <c r="Y2617">
        <v>0</v>
      </c>
    </row>
    <row r="2618" spans="1:25" x14ac:dyDescent="0.3">
      <c r="A2618">
        <v>517031</v>
      </c>
      <c r="B2618" t="s">
        <v>1163</v>
      </c>
      <c r="C2618" t="s">
        <v>26</v>
      </c>
      <c r="D2618">
        <v>7992</v>
      </c>
      <c r="E2618">
        <v>8149</v>
      </c>
      <c r="F2618" t="s">
        <v>883</v>
      </c>
      <c r="G2618">
        <v>4</v>
      </c>
      <c r="H2618" t="s">
        <v>35</v>
      </c>
      <c r="I2618" t="s">
        <v>36</v>
      </c>
      <c r="J2618">
        <v>40040</v>
      </c>
      <c r="K2618" t="s">
        <v>884</v>
      </c>
      <c r="L2618">
        <v>40040</v>
      </c>
      <c r="M2618" t="s">
        <v>884</v>
      </c>
      <c r="N2618" t="s">
        <v>1164</v>
      </c>
      <c r="O2618" t="s">
        <v>69</v>
      </c>
      <c r="P2618">
        <v>3299351</v>
      </c>
      <c r="Q2618" t="s">
        <v>353</v>
      </c>
      <c r="R2618">
        <v>278819.32</v>
      </c>
      <c r="S2618">
        <v>15131</v>
      </c>
      <c r="T2618">
        <v>78827.28</v>
      </c>
      <c r="U2618">
        <v>31584.6</v>
      </c>
      <c r="V2618">
        <v>15810.34</v>
      </c>
      <c r="W2618">
        <v>375.6</v>
      </c>
      <c r="X2618">
        <v>4973.88</v>
      </c>
      <c r="Y2618">
        <v>1214.8</v>
      </c>
    </row>
    <row r="2619" spans="1:25" x14ac:dyDescent="0.3">
      <c r="A2619">
        <v>721786</v>
      </c>
      <c r="B2619" t="s">
        <v>279</v>
      </c>
      <c r="C2619" t="s">
        <v>26</v>
      </c>
      <c r="D2619">
        <v>7003</v>
      </c>
      <c r="E2619">
        <v>8148</v>
      </c>
      <c r="F2619" t="s">
        <v>280</v>
      </c>
      <c r="G2619">
        <v>4</v>
      </c>
      <c r="H2619" t="s">
        <v>35</v>
      </c>
      <c r="I2619" t="s">
        <v>36</v>
      </c>
      <c r="J2619">
        <v>40461</v>
      </c>
      <c r="K2619" t="s">
        <v>37</v>
      </c>
      <c r="L2619">
        <v>40461</v>
      </c>
      <c r="M2619" t="s">
        <v>37</v>
      </c>
      <c r="N2619" t="s">
        <v>281</v>
      </c>
      <c r="O2619" t="s">
        <v>31</v>
      </c>
      <c r="P2619">
        <v>1215631</v>
      </c>
      <c r="Q2619" t="s">
        <v>250</v>
      </c>
      <c r="R2619">
        <v>383753.42</v>
      </c>
      <c r="S2619">
        <v>138998.1</v>
      </c>
      <c r="T2619">
        <v>0</v>
      </c>
      <c r="U2619">
        <v>0</v>
      </c>
      <c r="V2619">
        <v>25785.54</v>
      </c>
      <c r="W2619">
        <v>9049.1200000000008</v>
      </c>
      <c r="X2619">
        <v>0</v>
      </c>
      <c r="Y2619">
        <v>0</v>
      </c>
    </row>
    <row r="2620" spans="1:25" x14ac:dyDescent="0.3">
      <c r="A2620">
        <v>497890</v>
      </c>
      <c r="B2620" t="s">
        <v>966</v>
      </c>
      <c r="C2620" t="s">
        <v>26</v>
      </c>
      <c r="D2620">
        <v>7670</v>
      </c>
      <c r="E2620">
        <v>8155</v>
      </c>
      <c r="F2620" t="s">
        <v>249</v>
      </c>
      <c r="G2620">
        <v>4</v>
      </c>
      <c r="H2620" t="s">
        <v>35</v>
      </c>
      <c r="I2620" t="s">
        <v>36</v>
      </c>
      <c r="J2620">
        <v>40206</v>
      </c>
      <c r="K2620" t="s">
        <v>47</v>
      </c>
      <c r="L2620">
        <v>40205</v>
      </c>
      <c r="M2620" t="s">
        <v>48</v>
      </c>
      <c r="N2620" t="s">
        <v>690</v>
      </c>
      <c r="O2620" t="s">
        <v>43</v>
      </c>
      <c r="P2620">
        <v>3652864</v>
      </c>
      <c r="Q2620" t="s">
        <v>532</v>
      </c>
      <c r="R2620">
        <v>242904.6</v>
      </c>
      <c r="S2620">
        <v>40043.949999999997</v>
      </c>
      <c r="T2620">
        <v>0</v>
      </c>
      <c r="U2620">
        <v>0</v>
      </c>
      <c r="V2620">
        <v>7873.9</v>
      </c>
      <c r="W2620">
        <v>1273.6500000000001</v>
      </c>
      <c r="X2620">
        <v>0</v>
      </c>
      <c r="Y2620">
        <v>0</v>
      </c>
    </row>
    <row r="2621" spans="1:25" x14ac:dyDescent="0.3">
      <c r="A2621">
        <v>844150</v>
      </c>
      <c r="B2621" t="s">
        <v>196</v>
      </c>
      <c r="C2621" t="s">
        <v>26</v>
      </c>
      <c r="D2621">
        <v>7003</v>
      </c>
      <c r="E2621">
        <v>8148</v>
      </c>
      <c r="F2621" t="s">
        <v>197</v>
      </c>
      <c r="G2621">
        <v>4</v>
      </c>
      <c r="H2621" t="s">
        <v>35</v>
      </c>
      <c r="I2621" t="s">
        <v>36</v>
      </c>
      <c r="J2621">
        <v>40461</v>
      </c>
      <c r="K2621" t="s">
        <v>37</v>
      </c>
      <c r="L2621">
        <v>40461</v>
      </c>
      <c r="M2621" t="s">
        <v>37</v>
      </c>
      <c r="N2621" t="s">
        <v>198</v>
      </c>
      <c r="O2621" t="s">
        <v>31</v>
      </c>
      <c r="P2621">
        <v>1215615</v>
      </c>
      <c r="Q2621" t="s">
        <v>250</v>
      </c>
      <c r="R2621">
        <v>25455.13</v>
      </c>
      <c r="S2621">
        <v>10687.04</v>
      </c>
      <c r="T2621">
        <v>0</v>
      </c>
      <c r="U2621">
        <v>0</v>
      </c>
      <c r="V2621">
        <v>990.18</v>
      </c>
      <c r="W2621">
        <v>668.93</v>
      </c>
      <c r="X2621">
        <v>0</v>
      </c>
      <c r="Y2621">
        <v>0</v>
      </c>
    </row>
    <row r="2622" spans="1:25" x14ac:dyDescent="0.3">
      <c r="A2622">
        <v>870905</v>
      </c>
      <c r="B2622" t="s">
        <v>71</v>
      </c>
      <c r="C2622" t="s">
        <v>26</v>
      </c>
      <c r="D2622">
        <v>7995</v>
      </c>
      <c r="E2622">
        <v>8113</v>
      </c>
      <c r="F2622" t="s">
        <v>72</v>
      </c>
      <c r="G2622">
        <v>4</v>
      </c>
      <c r="H2622" t="s">
        <v>35</v>
      </c>
      <c r="I2622" t="s">
        <v>36</v>
      </c>
      <c r="J2622">
        <v>40558</v>
      </c>
      <c r="K2622" t="s">
        <v>73</v>
      </c>
      <c r="L2622">
        <v>40558</v>
      </c>
      <c r="M2622" t="s">
        <v>73</v>
      </c>
      <c r="N2622" t="s">
        <v>74</v>
      </c>
      <c r="O2622" t="s">
        <v>69</v>
      </c>
      <c r="P2622">
        <v>3780095</v>
      </c>
      <c r="Q2622" t="s">
        <v>677</v>
      </c>
      <c r="R2622">
        <v>38182.01</v>
      </c>
      <c r="S2622">
        <v>-1816.46</v>
      </c>
      <c r="T2622">
        <v>0</v>
      </c>
      <c r="U2622">
        <v>0</v>
      </c>
      <c r="V2622">
        <v>3078.22</v>
      </c>
      <c r="W2622">
        <v>-64.97</v>
      </c>
      <c r="X2622">
        <v>0</v>
      </c>
      <c r="Y2622">
        <v>0</v>
      </c>
    </row>
    <row r="2623" spans="1:25" x14ac:dyDescent="0.3">
      <c r="A2623">
        <v>870904</v>
      </c>
      <c r="B2623" t="s">
        <v>108</v>
      </c>
      <c r="C2623" t="s">
        <v>26</v>
      </c>
      <c r="D2623">
        <v>7995</v>
      </c>
      <c r="E2623">
        <v>8113</v>
      </c>
      <c r="F2623" t="s">
        <v>109</v>
      </c>
      <c r="G2623">
        <v>4</v>
      </c>
      <c r="H2623" t="s">
        <v>35</v>
      </c>
      <c r="I2623" t="s">
        <v>36</v>
      </c>
      <c r="J2623">
        <v>40558</v>
      </c>
      <c r="K2623" t="s">
        <v>73</v>
      </c>
      <c r="L2623">
        <v>40558</v>
      </c>
      <c r="M2623" t="s">
        <v>73</v>
      </c>
      <c r="N2623" t="s">
        <v>110</v>
      </c>
      <c r="O2623" t="s">
        <v>69</v>
      </c>
      <c r="P2623">
        <v>3745643</v>
      </c>
      <c r="Q2623" t="s">
        <v>1671</v>
      </c>
      <c r="R2623">
        <v>92971.58</v>
      </c>
      <c r="S2623">
        <v>16610.3</v>
      </c>
      <c r="T2623">
        <v>11109.35</v>
      </c>
      <c r="U2623">
        <v>6420.15</v>
      </c>
      <c r="V2623">
        <v>1669.61</v>
      </c>
      <c r="W2623">
        <v>7033.43</v>
      </c>
      <c r="X2623">
        <v>492.92</v>
      </c>
      <c r="Y2623">
        <v>0</v>
      </c>
    </row>
    <row r="2624" spans="1:25" x14ac:dyDescent="0.3">
      <c r="A2624">
        <v>64989</v>
      </c>
      <c r="B2624" t="s">
        <v>643</v>
      </c>
      <c r="C2624" t="s">
        <v>26</v>
      </c>
      <c r="D2624">
        <v>538</v>
      </c>
      <c r="E2624">
        <v>8149</v>
      </c>
      <c r="F2624" t="s">
        <v>332</v>
      </c>
      <c r="G2624">
        <v>3</v>
      </c>
      <c r="H2624" t="s">
        <v>53</v>
      </c>
      <c r="I2624" t="s">
        <v>29</v>
      </c>
      <c r="J2624">
        <v>72823</v>
      </c>
      <c r="K2624" t="s">
        <v>269</v>
      </c>
      <c r="L2624">
        <v>72823</v>
      </c>
      <c r="M2624" t="s">
        <v>269</v>
      </c>
      <c r="N2624" t="s">
        <v>644</v>
      </c>
      <c r="O2624" t="s">
        <v>69</v>
      </c>
      <c r="P2624">
        <v>2666303</v>
      </c>
      <c r="Q2624" t="s">
        <v>1654</v>
      </c>
      <c r="R2624">
        <v>2504.1</v>
      </c>
      <c r="S2624">
        <v>0</v>
      </c>
      <c r="T2624">
        <v>0</v>
      </c>
      <c r="U2624">
        <v>0</v>
      </c>
      <c r="V2624">
        <v>132.44</v>
      </c>
      <c r="W2624">
        <v>0</v>
      </c>
      <c r="X2624">
        <v>0</v>
      </c>
      <c r="Y2624">
        <v>0</v>
      </c>
    </row>
    <row r="2625" spans="1:25" x14ac:dyDescent="0.3">
      <c r="A2625">
        <v>462693</v>
      </c>
      <c r="B2625" t="s">
        <v>1015</v>
      </c>
      <c r="C2625" t="s">
        <v>26</v>
      </c>
      <c r="D2625">
        <v>7992</v>
      </c>
      <c r="E2625">
        <v>8149</v>
      </c>
      <c r="F2625" t="s">
        <v>1016</v>
      </c>
      <c r="G2625">
        <v>2</v>
      </c>
      <c r="H2625" t="s">
        <v>28</v>
      </c>
      <c r="I2625" t="s">
        <v>36</v>
      </c>
      <c r="J2625">
        <v>755</v>
      </c>
      <c r="K2625" t="s">
        <v>224</v>
      </c>
      <c r="L2625">
        <v>755</v>
      </c>
      <c r="M2625" t="s">
        <v>224</v>
      </c>
      <c r="N2625">
        <v>0</v>
      </c>
      <c r="O2625" t="s">
        <v>69</v>
      </c>
      <c r="P2625">
        <v>2652147</v>
      </c>
      <c r="Q2625" t="s">
        <v>70</v>
      </c>
      <c r="R2625">
        <v>21229.439999999999</v>
      </c>
      <c r="S2625">
        <v>0</v>
      </c>
      <c r="T2625">
        <v>0</v>
      </c>
      <c r="U2625">
        <v>0</v>
      </c>
      <c r="V2625">
        <v>471.43</v>
      </c>
      <c r="W2625">
        <v>0</v>
      </c>
      <c r="X2625">
        <v>0</v>
      </c>
      <c r="Y2625">
        <v>0</v>
      </c>
    </row>
    <row r="2626" spans="1:25" x14ac:dyDescent="0.3">
      <c r="A2626">
        <v>248350</v>
      </c>
      <c r="B2626" t="s">
        <v>151</v>
      </c>
      <c r="C2626" t="s">
        <v>26</v>
      </c>
      <c r="D2626">
        <v>7003</v>
      </c>
      <c r="E2626">
        <v>8148</v>
      </c>
      <c r="F2626" t="s">
        <v>152</v>
      </c>
      <c r="G2626">
        <v>3</v>
      </c>
      <c r="H2626" t="s">
        <v>53</v>
      </c>
      <c r="I2626" t="s">
        <v>36</v>
      </c>
      <c r="J2626">
        <v>40461</v>
      </c>
      <c r="K2626" t="s">
        <v>37</v>
      </c>
      <c r="L2626">
        <v>40461</v>
      </c>
      <c r="M2626" t="s">
        <v>37</v>
      </c>
      <c r="N2626" t="s">
        <v>153</v>
      </c>
      <c r="O2626" t="s">
        <v>31</v>
      </c>
      <c r="P2626">
        <v>3280989</v>
      </c>
      <c r="Q2626" t="s">
        <v>75</v>
      </c>
      <c r="R2626">
        <v>18758.439999999999</v>
      </c>
      <c r="S2626">
        <v>0</v>
      </c>
      <c r="T2626">
        <v>0</v>
      </c>
      <c r="U2626">
        <v>0</v>
      </c>
      <c r="V2626">
        <v>204.03</v>
      </c>
      <c r="W2626">
        <v>0</v>
      </c>
      <c r="X2626">
        <v>0</v>
      </c>
      <c r="Y2626">
        <v>0</v>
      </c>
    </row>
    <row r="2627" spans="1:25" x14ac:dyDescent="0.3">
      <c r="A2627">
        <v>638527</v>
      </c>
      <c r="B2627" t="s">
        <v>388</v>
      </c>
      <c r="C2627" t="s">
        <v>26</v>
      </c>
      <c r="D2627">
        <v>7003</v>
      </c>
      <c r="E2627">
        <v>8148</v>
      </c>
      <c r="F2627" t="s">
        <v>152</v>
      </c>
      <c r="G2627">
        <v>4</v>
      </c>
      <c r="H2627" t="s">
        <v>35</v>
      </c>
      <c r="I2627" t="s">
        <v>36</v>
      </c>
      <c r="J2627">
        <v>40461</v>
      </c>
      <c r="K2627" t="s">
        <v>37</v>
      </c>
      <c r="L2627">
        <v>40461</v>
      </c>
      <c r="M2627" t="s">
        <v>37</v>
      </c>
      <c r="N2627" t="s">
        <v>153</v>
      </c>
      <c r="O2627" t="s">
        <v>31</v>
      </c>
      <c r="P2627">
        <v>3465937</v>
      </c>
      <c r="Q2627" t="s">
        <v>124</v>
      </c>
      <c r="R2627">
        <v>11803.92</v>
      </c>
      <c r="S2627">
        <v>4112.3</v>
      </c>
      <c r="T2627">
        <v>0</v>
      </c>
      <c r="U2627">
        <v>0</v>
      </c>
      <c r="V2627">
        <v>198.72</v>
      </c>
      <c r="W2627">
        <v>68.37</v>
      </c>
      <c r="X2627">
        <v>0</v>
      </c>
      <c r="Y2627">
        <v>0</v>
      </c>
    </row>
    <row r="2628" spans="1:25" x14ac:dyDescent="0.3">
      <c r="A2628">
        <v>46959</v>
      </c>
      <c r="B2628" t="s">
        <v>1446</v>
      </c>
      <c r="C2628" t="s">
        <v>26</v>
      </c>
      <c r="D2628">
        <v>7001</v>
      </c>
      <c r="E2628">
        <v>8149</v>
      </c>
      <c r="F2628" t="s">
        <v>1447</v>
      </c>
      <c r="G2628">
        <v>4</v>
      </c>
      <c r="H2628" t="s">
        <v>35</v>
      </c>
      <c r="I2628" t="s">
        <v>29</v>
      </c>
      <c r="J2628">
        <v>40054</v>
      </c>
      <c r="K2628" t="s">
        <v>392</v>
      </c>
      <c r="L2628">
        <v>40054</v>
      </c>
      <c r="M2628" t="s">
        <v>392</v>
      </c>
      <c r="N2628" t="s">
        <v>393</v>
      </c>
      <c r="O2628" t="s">
        <v>43</v>
      </c>
      <c r="P2628">
        <v>3430337</v>
      </c>
      <c r="Q2628" t="s">
        <v>101</v>
      </c>
      <c r="R2628">
        <v>112648.17</v>
      </c>
      <c r="S2628">
        <v>0</v>
      </c>
      <c r="T2628">
        <v>0</v>
      </c>
      <c r="U2628">
        <v>0</v>
      </c>
      <c r="V2628">
        <v>10380.98</v>
      </c>
      <c r="W2628">
        <v>0</v>
      </c>
      <c r="X2628">
        <v>0</v>
      </c>
      <c r="Y2628">
        <v>0</v>
      </c>
    </row>
    <row r="2629" spans="1:25" x14ac:dyDescent="0.3">
      <c r="A2629">
        <v>730525</v>
      </c>
      <c r="B2629" t="s">
        <v>608</v>
      </c>
      <c r="C2629" t="s">
        <v>26</v>
      </c>
      <c r="D2629">
        <v>7995</v>
      </c>
      <c r="E2629">
        <v>8113</v>
      </c>
      <c r="F2629" t="s">
        <v>72</v>
      </c>
      <c r="G2629">
        <v>3</v>
      </c>
      <c r="H2629" t="s">
        <v>53</v>
      </c>
      <c r="I2629" t="s">
        <v>36</v>
      </c>
      <c r="J2629">
        <v>40558</v>
      </c>
      <c r="K2629" t="s">
        <v>73</v>
      </c>
      <c r="L2629">
        <v>40558</v>
      </c>
      <c r="M2629" t="s">
        <v>73</v>
      </c>
      <c r="N2629" t="s">
        <v>110</v>
      </c>
      <c r="O2629" t="s">
        <v>69</v>
      </c>
      <c r="P2629">
        <v>2852747</v>
      </c>
      <c r="Q2629" t="s">
        <v>213</v>
      </c>
      <c r="R2629">
        <v>2003.58</v>
      </c>
      <c r="S2629">
        <v>0</v>
      </c>
      <c r="T2629">
        <v>0</v>
      </c>
      <c r="U2629">
        <v>0</v>
      </c>
      <c r="V2629">
        <v>38.450000000000003</v>
      </c>
      <c r="W2629">
        <v>0</v>
      </c>
      <c r="X2629">
        <v>0</v>
      </c>
      <c r="Y2629">
        <v>0</v>
      </c>
    </row>
    <row r="2630" spans="1:25" x14ac:dyDescent="0.3">
      <c r="A2630">
        <v>339658</v>
      </c>
      <c r="B2630" t="s">
        <v>1248</v>
      </c>
      <c r="C2630" t="s">
        <v>26</v>
      </c>
      <c r="D2630">
        <v>7994</v>
      </c>
      <c r="E2630">
        <v>8149</v>
      </c>
      <c r="F2630" t="s">
        <v>1158</v>
      </c>
      <c r="G2630">
        <v>4</v>
      </c>
      <c r="H2630" t="s">
        <v>35</v>
      </c>
      <c r="I2630" t="s">
        <v>29</v>
      </c>
      <c r="J2630">
        <v>72500</v>
      </c>
      <c r="K2630" t="s">
        <v>1159</v>
      </c>
      <c r="L2630">
        <v>72480</v>
      </c>
      <c r="M2630" t="s">
        <v>130</v>
      </c>
      <c r="N2630" t="s">
        <v>1249</v>
      </c>
      <c r="O2630" t="s">
        <v>43</v>
      </c>
      <c r="P2630">
        <v>2652154</v>
      </c>
      <c r="Q2630" t="s">
        <v>70</v>
      </c>
      <c r="R2630">
        <v>156453.4</v>
      </c>
      <c r="S2630">
        <v>14186.06</v>
      </c>
      <c r="T2630">
        <v>28397.68</v>
      </c>
      <c r="U2630">
        <v>0</v>
      </c>
      <c r="V2630">
        <v>10082.66</v>
      </c>
      <c r="W2630">
        <v>898.48</v>
      </c>
      <c r="X2630">
        <v>1834.92</v>
      </c>
      <c r="Y2630">
        <v>0</v>
      </c>
    </row>
    <row r="2631" spans="1:25" x14ac:dyDescent="0.3">
      <c r="A2631">
        <v>525887</v>
      </c>
      <c r="B2631" t="s">
        <v>1672</v>
      </c>
      <c r="C2631" t="s">
        <v>26</v>
      </c>
      <c r="D2631">
        <v>7989</v>
      </c>
      <c r="E2631">
        <v>8149</v>
      </c>
      <c r="F2631" t="s">
        <v>1673</v>
      </c>
      <c r="G2631">
        <v>2</v>
      </c>
      <c r="H2631" t="s">
        <v>28</v>
      </c>
      <c r="I2631" t="s">
        <v>29</v>
      </c>
      <c r="J2631">
        <v>21369</v>
      </c>
      <c r="K2631" t="s">
        <v>63</v>
      </c>
      <c r="L2631">
        <v>21369</v>
      </c>
      <c r="M2631" t="s">
        <v>63</v>
      </c>
      <c r="N2631">
        <v>0</v>
      </c>
      <c r="O2631" t="s">
        <v>31</v>
      </c>
      <c r="P2631">
        <v>3740313</v>
      </c>
      <c r="Q2631" t="s">
        <v>646</v>
      </c>
      <c r="R2631">
        <v>5023.92</v>
      </c>
      <c r="S2631">
        <v>0</v>
      </c>
      <c r="T2631">
        <v>0</v>
      </c>
      <c r="U2631">
        <v>0</v>
      </c>
      <c r="V2631">
        <v>140.41</v>
      </c>
      <c r="W2631">
        <v>0</v>
      </c>
      <c r="X2631">
        <v>0</v>
      </c>
      <c r="Y2631">
        <v>0</v>
      </c>
    </row>
    <row r="2632" spans="1:25" x14ac:dyDescent="0.3">
      <c r="A2632">
        <v>396856</v>
      </c>
      <c r="B2632" t="s">
        <v>1655</v>
      </c>
      <c r="C2632" t="s">
        <v>26</v>
      </c>
      <c r="D2632">
        <v>7001</v>
      </c>
      <c r="E2632">
        <v>8149</v>
      </c>
      <c r="F2632" t="s">
        <v>1656</v>
      </c>
      <c r="G2632">
        <v>3</v>
      </c>
      <c r="H2632" t="s">
        <v>53</v>
      </c>
      <c r="I2632" t="s">
        <v>29</v>
      </c>
      <c r="J2632">
        <v>21211</v>
      </c>
      <c r="K2632" t="s">
        <v>831</v>
      </c>
      <c r="L2632">
        <v>21211</v>
      </c>
      <c r="M2632" t="s">
        <v>831</v>
      </c>
      <c r="N2632" t="s">
        <v>1657</v>
      </c>
      <c r="O2632" t="s">
        <v>31</v>
      </c>
      <c r="P2632">
        <v>3782646</v>
      </c>
      <c r="Q2632" t="s">
        <v>300</v>
      </c>
      <c r="R2632">
        <v>235076.7</v>
      </c>
      <c r="S2632">
        <v>0</v>
      </c>
      <c r="T2632">
        <v>0</v>
      </c>
      <c r="U2632">
        <v>0</v>
      </c>
      <c r="V2632">
        <v>9065.92</v>
      </c>
      <c r="W2632">
        <v>0</v>
      </c>
      <c r="X2632">
        <v>0</v>
      </c>
      <c r="Y2632">
        <v>0</v>
      </c>
    </row>
    <row r="2633" spans="1:25" x14ac:dyDescent="0.3">
      <c r="A2633">
        <v>64989</v>
      </c>
      <c r="B2633" t="s">
        <v>643</v>
      </c>
      <c r="C2633" t="s">
        <v>26</v>
      </c>
      <c r="D2633">
        <v>538</v>
      </c>
      <c r="E2633">
        <v>8149</v>
      </c>
      <c r="F2633" t="s">
        <v>332</v>
      </c>
      <c r="G2633">
        <v>3</v>
      </c>
      <c r="H2633" t="s">
        <v>53</v>
      </c>
      <c r="I2633" t="s">
        <v>29</v>
      </c>
      <c r="J2633">
        <v>72823</v>
      </c>
      <c r="K2633" t="s">
        <v>269</v>
      </c>
      <c r="L2633">
        <v>72823</v>
      </c>
      <c r="M2633" t="s">
        <v>269</v>
      </c>
      <c r="N2633" t="s">
        <v>644</v>
      </c>
      <c r="O2633" t="s">
        <v>69</v>
      </c>
      <c r="P2633">
        <v>1273333</v>
      </c>
      <c r="Q2633" t="s">
        <v>417</v>
      </c>
      <c r="R2633">
        <v>28177.599999999999</v>
      </c>
      <c r="S2633">
        <v>0</v>
      </c>
      <c r="T2633">
        <v>0</v>
      </c>
      <c r="U2633">
        <v>0</v>
      </c>
      <c r="V2633">
        <v>2271.04</v>
      </c>
      <c r="W2633">
        <v>0</v>
      </c>
      <c r="X2633">
        <v>0</v>
      </c>
      <c r="Y2633">
        <v>0</v>
      </c>
    </row>
    <row r="2634" spans="1:25" x14ac:dyDescent="0.3">
      <c r="A2634">
        <v>512335</v>
      </c>
      <c r="B2634" t="s">
        <v>795</v>
      </c>
      <c r="C2634" t="s">
        <v>26</v>
      </c>
      <c r="D2634">
        <v>7997</v>
      </c>
      <c r="E2634">
        <v>8145</v>
      </c>
      <c r="F2634" t="s">
        <v>272</v>
      </c>
      <c r="G2634">
        <v>2</v>
      </c>
      <c r="H2634" t="s">
        <v>28</v>
      </c>
      <c r="I2634" t="s">
        <v>36</v>
      </c>
      <c r="J2634">
        <v>40165</v>
      </c>
      <c r="K2634" t="s">
        <v>273</v>
      </c>
      <c r="L2634">
        <v>40015</v>
      </c>
      <c r="M2634" t="s">
        <v>79</v>
      </c>
      <c r="N2634">
        <v>0</v>
      </c>
      <c r="O2634" t="s">
        <v>69</v>
      </c>
      <c r="P2634">
        <v>2363364</v>
      </c>
      <c r="Q2634" t="s">
        <v>1115</v>
      </c>
      <c r="R2634">
        <v>1820.66</v>
      </c>
      <c r="S2634">
        <v>0</v>
      </c>
      <c r="T2634">
        <v>0</v>
      </c>
      <c r="U2634">
        <v>0</v>
      </c>
      <c r="V2634">
        <v>80.06</v>
      </c>
      <c r="W2634">
        <v>0</v>
      </c>
      <c r="X2634">
        <v>0</v>
      </c>
      <c r="Y2634">
        <v>0</v>
      </c>
    </row>
    <row r="2635" spans="1:25" x14ac:dyDescent="0.3">
      <c r="A2635">
        <v>204664</v>
      </c>
      <c r="B2635" t="s">
        <v>1017</v>
      </c>
      <c r="C2635" t="s">
        <v>26</v>
      </c>
      <c r="D2635">
        <v>7003</v>
      </c>
      <c r="E2635">
        <v>8148</v>
      </c>
      <c r="F2635" t="s">
        <v>592</v>
      </c>
      <c r="G2635">
        <v>2</v>
      </c>
      <c r="H2635" t="s">
        <v>28</v>
      </c>
      <c r="I2635" t="s">
        <v>36</v>
      </c>
      <c r="J2635">
        <v>40461</v>
      </c>
      <c r="K2635" t="s">
        <v>37</v>
      </c>
      <c r="L2635">
        <v>40461</v>
      </c>
      <c r="M2635" t="s">
        <v>37</v>
      </c>
      <c r="N2635">
        <v>0</v>
      </c>
      <c r="O2635" t="s">
        <v>31</v>
      </c>
      <c r="P2635">
        <v>1190719</v>
      </c>
      <c r="Q2635" t="s">
        <v>107</v>
      </c>
      <c r="R2635">
        <v>4819.5</v>
      </c>
      <c r="S2635">
        <v>0</v>
      </c>
      <c r="T2635">
        <v>0</v>
      </c>
      <c r="U2635">
        <v>0</v>
      </c>
      <c r="V2635">
        <v>304.64999999999998</v>
      </c>
      <c r="W2635">
        <v>0</v>
      </c>
      <c r="X2635">
        <v>0</v>
      </c>
      <c r="Y2635">
        <v>0</v>
      </c>
    </row>
    <row r="2636" spans="1:25" x14ac:dyDescent="0.3">
      <c r="A2636">
        <v>395944</v>
      </c>
      <c r="B2636" t="s">
        <v>1674</v>
      </c>
      <c r="C2636" t="s">
        <v>26</v>
      </c>
      <c r="D2636">
        <v>7994</v>
      </c>
      <c r="E2636">
        <v>8149</v>
      </c>
      <c r="F2636" t="s">
        <v>1349</v>
      </c>
      <c r="G2636">
        <v>3</v>
      </c>
      <c r="H2636" t="s">
        <v>53</v>
      </c>
      <c r="I2636" t="s">
        <v>29</v>
      </c>
      <c r="J2636">
        <v>72722</v>
      </c>
      <c r="K2636" t="s">
        <v>561</v>
      </c>
      <c r="L2636">
        <v>72722</v>
      </c>
      <c r="M2636" t="s">
        <v>561</v>
      </c>
      <c r="N2636" t="s">
        <v>933</v>
      </c>
      <c r="O2636" t="s">
        <v>43</v>
      </c>
      <c r="P2636">
        <v>2384378</v>
      </c>
      <c r="Q2636" t="s">
        <v>414</v>
      </c>
      <c r="R2636">
        <v>0</v>
      </c>
      <c r="S2636">
        <v>0</v>
      </c>
      <c r="T2636">
        <v>33369.980000000003</v>
      </c>
      <c r="U2636">
        <v>0</v>
      </c>
      <c r="V2636">
        <v>0</v>
      </c>
      <c r="W2636">
        <v>0</v>
      </c>
      <c r="X2636">
        <v>2275.16</v>
      </c>
      <c r="Y2636">
        <v>0</v>
      </c>
    </row>
    <row r="2637" spans="1:25" x14ac:dyDescent="0.3">
      <c r="A2637">
        <v>733443</v>
      </c>
      <c r="B2637" t="s">
        <v>230</v>
      </c>
      <c r="C2637" t="s">
        <v>26</v>
      </c>
      <c r="D2637">
        <v>7994</v>
      </c>
      <c r="E2637">
        <v>8149</v>
      </c>
      <c r="F2637" t="s">
        <v>231</v>
      </c>
      <c r="G2637">
        <v>4</v>
      </c>
      <c r="H2637" t="s">
        <v>35</v>
      </c>
      <c r="I2637" t="s">
        <v>29</v>
      </c>
      <c r="J2637">
        <v>72859</v>
      </c>
      <c r="K2637" t="s">
        <v>164</v>
      </c>
      <c r="L2637">
        <v>72859</v>
      </c>
      <c r="M2637" t="s">
        <v>164</v>
      </c>
      <c r="N2637" t="s">
        <v>165</v>
      </c>
      <c r="O2637" t="s">
        <v>43</v>
      </c>
      <c r="P2637">
        <v>2620144</v>
      </c>
      <c r="Q2637" t="s">
        <v>232</v>
      </c>
      <c r="R2637">
        <v>29275.88</v>
      </c>
      <c r="S2637">
        <v>0</v>
      </c>
      <c r="T2637">
        <v>29434.38</v>
      </c>
      <c r="U2637">
        <v>29484.5</v>
      </c>
      <c r="V2637">
        <v>3417.36</v>
      </c>
      <c r="W2637">
        <v>0</v>
      </c>
      <c r="X2637">
        <v>3584.94</v>
      </c>
      <c r="Y2637">
        <v>1334.58</v>
      </c>
    </row>
    <row r="2638" spans="1:25" x14ac:dyDescent="0.3">
      <c r="A2638">
        <v>423985</v>
      </c>
      <c r="B2638" t="s">
        <v>1675</v>
      </c>
      <c r="C2638" t="s">
        <v>26</v>
      </c>
      <c r="D2638">
        <v>7003</v>
      </c>
      <c r="E2638">
        <v>8148</v>
      </c>
      <c r="F2638" t="s">
        <v>320</v>
      </c>
      <c r="G2638">
        <v>2</v>
      </c>
      <c r="H2638" t="s">
        <v>28</v>
      </c>
      <c r="I2638" t="s">
        <v>36</v>
      </c>
      <c r="J2638">
        <v>40461</v>
      </c>
      <c r="K2638" t="s">
        <v>37</v>
      </c>
      <c r="L2638">
        <v>40461</v>
      </c>
      <c r="M2638" t="s">
        <v>37</v>
      </c>
      <c r="N2638">
        <v>0</v>
      </c>
      <c r="O2638" t="s">
        <v>31</v>
      </c>
      <c r="P2638">
        <v>3489994</v>
      </c>
      <c r="Q2638" t="s">
        <v>50</v>
      </c>
      <c r="R2638">
        <v>19.04</v>
      </c>
      <c r="S2638">
        <v>19.04</v>
      </c>
      <c r="T2638">
        <v>0</v>
      </c>
      <c r="U2638">
        <v>0</v>
      </c>
      <c r="V2638">
        <v>8.8800000000000008</v>
      </c>
      <c r="W2638">
        <v>8.8800000000000008</v>
      </c>
      <c r="X2638">
        <v>0</v>
      </c>
      <c r="Y2638">
        <v>0</v>
      </c>
    </row>
    <row r="2639" spans="1:25" x14ac:dyDescent="0.3">
      <c r="A2639">
        <v>783380</v>
      </c>
      <c r="B2639" t="s">
        <v>1104</v>
      </c>
      <c r="C2639" t="s">
        <v>26</v>
      </c>
      <c r="D2639">
        <v>7992</v>
      </c>
      <c r="E2639">
        <v>8149</v>
      </c>
      <c r="F2639" t="s">
        <v>1105</v>
      </c>
      <c r="G2639">
        <v>4</v>
      </c>
      <c r="H2639" t="s">
        <v>35</v>
      </c>
      <c r="I2639" t="s">
        <v>29</v>
      </c>
      <c r="J2639">
        <v>73304</v>
      </c>
      <c r="K2639" t="s">
        <v>1106</v>
      </c>
      <c r="L2639">
        <v>73304</v>
      </c>
      <c r="M2639" t="s">
        <v>1106</v>
      </c>
      <c r="N2639" t="s">
        <v>1107</v>
      </c>
      <c r="O2639" t="s">
        <v>69</v>
      </c>
      <c r="P2639">
        <v>3920865</v>
      </c>
      <c r="Q2639" t="s">
        <v>179</v>
      </c>
      <c r="R2639">
        <v>23043</v>
      </c>
      <c r="S2639">
        <v>23043</v>
      </c>
      <c r="T2639">
        <v>0</v>
      </c>
      <c r="U2639">
        <v>0</v>
      </c>
      <c r="V2639">
        <v>2925.26</v>
      </c>
      <c r="W2639">
        <v>2925.26</v>
      </c>
      <c r="X2639">
        <v>0</v>
      </c>
      <c r="Y2639">
        <v>0</v>
      </c>
    </row>
    <row r="2640" spans="1:25" x14ac:dyDescent="0.3">
      <c r="A2640">
        <v>15538</v>
      </c>
      <c r="B2640" t="s">
        <v>171</v>
      </c>
      <c r="C2640" t="s">
        <v>26</v>
      </c>
      <c r="D2640">
        <v>7001</v>
      </c>
      <c r="E2640">
        <v>8149</v>
      </c>
      <c r="F2640" t="s">
        <v>172</v>
      </c>
      <c r="G2640">
        <v>4</v>
      </c>
      <c r="H2640" t="s">
        <v>35</v>
      </c>
      <c r="I2640" t="s">
        <v>29</v>
      </c>
      <c r="J2640">
        <v>2678</v>
      </c>
      <c r="K2640" t="s">
        <v>173</v>
      </c>
      <c r="L2640">
        <v>21373</v>
      </c>
      <c r="M2640" t="s">
        <v>30</v>
      </c>
      <c r="N2640" t="s">
        <v>174</v>
      </c>
      <c r="O2640" t="s">
        <v>69</v>
      </c>
      <c r="P2640">
        <v>3430337</v>
      </c>
      <c r="Q2640" t="s">
        <v>101</v>
      </c>
      <c r="R2640">
        <v>962.12</v>
      </c>
      <c r="S2640">
        <v>0</v>
      </c>
      <c r="T2640">
        <v>0</v>
      </c>
      <c r="U2640">
        <v>0</v>
      </c>
      <c r="V2640">
        <v>139.62</v>
      </c>
      <c r="W2640">
        <v>0</v>
      </c>
      <c r="X2640">
        <v>0</v>
      </c>
      <c r="Y2640">
        <v>0</v>
      </c>
    </row>
    <row r="2641" spans="1:25" x14ac:dyDescent="0.3">
      <c r="A2641">
        <v>894864</v>
      </c>
      <c r="B2641" t="s">
        <v>456</v>
      </c>
      <c r="C2641" t="s">
        <v>26</v>
      </c>
      <c r="D2641">
        <v>7670</v>
      </c>
      <c r="E2641">
        <v>8155</v>
      </c>
      <c r="F2641" t="s">
        <v>113</v>
      </c>
      <c r="G2641">
        <v>2</v>
      </c>
      <c r="H2641" t="s">
        <v>28</v>
      </c>
      <c r="I2641" t="s">
        <v>36</v>
      </c>
      <c r="J2641">
        <v>40206</v>
      </c>
      <c r="K2641" t="s">
        <v>47</v>
      </c>
      <c r="L2641">
        <v>40205</v>
      </c>
      <c r="M2641" t="s">
        <v>48</v>
      </c>
      <c r="N2641">
        <v>0</v>
      </c>
      <c r="O2641" t="s">
        <v>43</v>
      </c>
      <c r="P2641">
        <v>2345544</v>
      </c>
      <c r="Q2641" t="s">
        <v>453</v>
      </c>
      <c r="R2641">
        <v>4809.6400000000003</v>
      </c>
      <c r="S2641">
        <v>0</v>
      </c>
      <c r="T2641">
        <v>0</v>
      </c>
      <c r="U2641">
        <v>0</v>
      </c>
      <c r="V2641">
        <v>-75.86</v>
      </c>
      <c r="W2641">
        <v>0</v>
      </c>
      <c r="X2641">
        <v>0</v>
      </c>
      <c r="Y2641">
        <v>0</v>
      </c>
    </row>
    <row r="2642" spans="1:25" x14ac:dyDescent="0.3">
      <c r="A2642">
        <v>857245</v>
      </c>
      <c r="B2642" t="s">
        <v>33</v>
      </c>
      <c r="C2642" t="s">
        <v>26</v>
      </c>
      <c r="D2642">
        <v>7003</v>
      </c>
      <c r="E2642">
        <v>8148</v>
      </c>
      <c r="F2642" t="s">
        <v>34</v>
      </c>
      <c r="G2642">
        <v>4</v>
      </c>
      <c r="H2642" t="s">
        <v>35</v>
      </c>
      <c r="I2642" t="s">
        <v>36</v>
      </c>
      <c r="J2642">
        <v>40461</v>
      </c>
      <c r="K2642" t="s">
        <v>37</v>
      </c>
      <c r="L2642">
        <v>40461</v>
      </c>
      <c r="M2642" t="s">
        <v>37</v>
      </c>
      <c r="N2642" t="s">
        <v>38</v>
      </c>
      <c r="O2642" t="s">
        <v>31</v>
      </c>
      <c r="P2642">
        <v>1509033</v>
      </c>
      <c r="Q2642" t="s">
        <v>1676</v>
      </c>
      <c r="R2642">
        <v>53997.25</v>
      </c>
      <c r="S2642">
        <v>53997.25</v>
      </c>
      <c r="T2642">
        <v>0</v>
      </c>
      <c r="U2642">
        <v>0</v>
      </c>
      <c r="V2642">
        <v>3178.03</v>
      </c>
      <c r="W2642">
        <v>3178.03</v>
      </c>
      <c r="X2642">
        <v>0</v>
      </c>
      <c r="Y2642">
        <v>0</v>
      </c>
    </row>
    <row r="2643" spans="1:25" x14ac:dyDescent="0.3">
      <c r="A2643">
        <v>111746</v>
      </c>
      <c r="B2643" t="s">
        <v>1677</v>
      </c>
      <c r="C2643" t="s">
        <v>26</v>
      </c>
      <c r="D2643">
        <v>200</v>
      </c>
      <c r="E2643">
        <v>8149</v>
      </c>
      <c r="F2643" t="s">
        <v>1678</v>
      </c>
      <c r="G2643">
        <v>2</v>
      </c>
      <c r="H2643" t="s">
        <v>28</v>
      </c>
      <c r="I2643" t="s">
        <v>29</v>
      </c>
      <c r="J2643">
        <v>21211</v>
      </c>
      <c r="K2643" t="s">
        <v>831</v>
      </c>
      <c r="L2643">
        <v>21211</v>
      </c>
      <c r="M2643" t="s">
        <v>831</v>
      </c>
      <c r="N2643">
        <v>0</v>
      </c>
      <c r="O2643" t="s">
        <v>31</v>
      </c>
      <c r="P2643">
        <v>2292423</v>
      </c>
      <c r="Q2643" t="s">
        <v>64</v>
      </c>
      <c r="R2643">
        <v>1210</v>
      </c>
      <c r="S2643">
        <v>0</v>
      </c>
      <c r="T2643">
        <v>0</v>
      </c>
      <c r="U2643">
        <v>0</v>
      </c>
      <c r="V2643">
        <v>54.33</v>
      </c>
      <c r="W2643">
        <v>0</v>
      </c>
      <c r="X2643">
        <v>0</v>
      </c>
      <c r="Y2643">
        <v>0</v>
      </c>
    </row>
    <row r="2644" spans="1:25" x14ac:dyDescent="0.3">
      <c r="A2644">
        <v>235625</v>
      </c>
      <c r="B2644" t="s">
        <v>1344</v>
      </c>
      <c r="C2644" t="s">
        <v>26</v>
      </c>
      <c r="D2644">
        <v>814</v>
      </c>
      <c r="E2644">
        <v>8149</v>
      </c>
      <c r="F2644" t="s">
        <v>1221</v>
      </c>
      <c r="G2644">
        <v>3</v>
      </c>
      <c r="H2644" t="s">
        <v>53</v>
      </c>
      <c r="I2644" t="s">
        <v>29</v>
      </c>
      <c r="J2644">
        <v>40070</v>
      </c>
      <c r="K2644" t="s">
        <v>1222</v>
      </c>
      <c r="L2644">
        <v>40070</v>
      </c>
      <c r="M2644" t="s">
        <v>1222</v>
      </c>
      <c r="N2644" t="s">
        <v>1223</v>
      </c>
      <c r="O2644" t="s">
        <v>43</v>
      </c>
      <c r="P2644">
        <v>1536903</v>
      </c>
      <c r="Q2644" t="s">
        <v>902</v>
      </c>
      <c r="R2644">
        <v>0</v>
      </c>
      <c r="S2644">
        <v>0</v>
      </c>
      <c r="T2644">
        <v>0</v>
      </c>
      <c r="U2644">
        <v>43252.36</v>
      </c>
      <c r="V2644">
        <v>0</v>
      </c>
      <c r="W2644">
        <v>0</v>
      </c>
      <c r="X2644">
        <v>0</v>
      </c>
      <c r="Y2644">
        <v>2758.1</v>
      </c>
    </row>
    <row r="2645" spans="1:25" x14ac:dyDescent="0.3">
      <c r="A2645">
        <v>235625</v>
      </c>
      <c r="B2645" t="s">
        <v>1344</v>
      </c>
      <c r="C2645" t="s">
        <v>26</v>
      </c>
      <c r="D2645">
        <v>814</v>
      </c>
      <c r="E2645">
        <v>8149</v>
      </c>
      <c r="F2645" t="s">
        <v>1221</v>
      </c>
      <c r="G2645">
        <v>3</v>
      </c>
      <c r="H2645" t="s">
        <v>53</v>
      </c>
      <c r="I2645" t="s">
        <v>29</v>
      </c>
      <c r="J2645">
        <v>40070</v>
      </c>
      <c r="K2645" t="s">
        <v>1222</v>
      </c>
      <c r="L2645">
        <v>40070</v>
      </c>
      <c r="M2645" t="s">
        <v>1222</v>
      </c>
      <c r="N2645" t="s">
        <v>1223</v>
      </c>
      <c r="O2645" t="s">
        <v>43</v>
      </c>
      <c r="P2645">
        <v>3954930</v>
      </c>
      <c r="Q2645" t="s">
        <v>577</v>
      </c>
      <c r="R2645">
        <v>86677</v>
      </c>
      <c r="S2645">
        <v>0</v>
      </c>
      <c r="T2645">
        <v>0</v>
      </c>
      <c r="U2645">
        <v>0</v>
      </c>
      <c r="V2645">
        <v>5710.1</v>
      </c>
      <c r="W2645">
        <v>0</v>
      </c>
      <c r="X2645">
        <v>0</v>
      </c>
      <c r="Y2645">
        <v>0</v>
      </c>
    </row>
    <row r="2646" spans="1:25" x14ac:dyDescent="0.3">
      <c r="A2646">
        <v>650004</v>
      </c>
      <c r="B2646" t="s">
        <v>329</v>
      </c>
      <c r="C2646" t="s">
        <v>26</v>
      </c>
      <c r="D2646">
        <v>7992</v>
      </c>
      <c r="E2646">
        <v>8149</v>
      </c>
      <c r="F2646" t="s">
        <v>66</v>
      </c>
      <c r="G2646">
        <v>3</v>
      </c>
      <c r="H2646" t="s">
        <v>53</v>
      </c>
      <c r="I2646" t="s">
        <v>29</v>
      </c>
      <c r="J2646">
        <v>2133</v>
      </c>
      <c r="K2646" t="s">
        <v>67</v>
      </c>
      <c r="L2646">
        <v>2133</v>
      </c>
      <c r="M2646" t="s">
        <v>67</v>
      </c>
      <c r="N2646" t="s">
        <v>68</v>
      </c>
      <c r="O2646" t="s">
        <v>69</v>
      </c>
      <c r="P2646">
        <v>2390227</v>
      </c>
      <c r="Q2646" t="s">
        <v>421</v>
      </c>
      <c r="R2646">
        <v>21034.58</v>
      </c>
      <c r="S2646">
        <v>0</v>
      </c>
      <c r="T2646">
        <v>0</v>
      </c>
      <c r="U2646">
        <v>0</v>
      </c>
      <c r="V2646">
        <v>1471.86</v>
      </c>
      <c r="W2646">
        <v>0</v>
      </c>
      <c r="X2646">
        <v>0</v>
      </c>
      <c r="Y2646">
        <v>0</v>
      </c>
    </row>
    <row r="2647" spans="1:25" x14ac:dyDescent="0.3">
      <c r="A2647">
        <v>199336</v>
      </c>
      <c r="B2647" t="s">
        <v>1065</v>
      </c>
      <c r="C2647" t="s">
        <v>26</v>
      </c>
      <c r="D2647">
        <v>7001</v>
      </c>
      <c r="E2647">
        <v>8149</v>
      </c>
      <c r="F2647" t="s">
        <v>116</v>
      </c>
      <c r="G2647">
        <v>3</v>
      </c>
      <c r="H2647" t="s">
        <v>53</v>
      </c>
      <c r="I2647" t="s">
        <v>29</v>
      </c>
      <c r="J2647">
        <v>40461</v>
      </c>
      <c r="K2647" t="s">
        <v>37</v>
      </c>
      <c r="L2647">
        <v>40461</v>
      </c>
      <c r="M2647" t="s">
        <v>37</v>
      </c>
      <c r="N2647" t="s">
        <v>117</v>
      </c>
      <c r="O2647" t="s">
        <v>31</v>
      </c>
      <c r="P2647">
        <v>3555158</v>
      </c>
      <c r="Q2647" t="s">
        <v>510</v>
      </c>
      <c r="R2647">
        <v>11996</v>
      </c>
      <c r="S2647">
        <v>0</v>
      </c>
      <c r="T2647">
        <v>0</v>
      </c>
      <c r="U2647">
        <v>0</v>
      </c>
      <c r="V2647">
        <v>719.76</v>
      </c>
      <c r="W2647">
        <v>0</v>
      </c>
      <c r="X2647">
        <v>0</v>
      </c>
      <c r="Y2647">
        <v>0</v>
      </c>
    </row>
    <row r="2648" spans="1:25" x14ac:dyDescent="0.3">
      <c r="A2648">
        <v>31274</v>
      </c>
      <c r="B2648" t="s">
        <v>793</v>
      </c>
      <c r="C2648" t="s">
        <v>26</v>
      </c>
      <c r="D2648">
        <v>7670</v>
      </c>
      <c r="E2648">
        <v>8155</v>
      </c>
      <c r="F2648" t="s">
        <v>710</v>
      </c>
      <c r="G2648">
        <v>3</v>
      </c>
      <c r="H2648" t="s">
        <v>53</v>
      </c>
      <c r="I2648" t="s">
        <v>36</v>
      </c>
      <c r="J2648">
        <v>40206</v>
      </c>
      <c r="K2648" t="s">
        <v>47</v>
      </c>
      <c r="L2648">
        <v>40205</v>
      </c>
      <c r="M2648" t="s">
        <v>48</v>
      </c>
      <c r="N2648" t="s">
        <v>794</v>
      </c>
      <c r="O2648" t="s">
        <v>43</v>
      </c>
      <c r="P2648">
        <v>3787199</v>
      </c>
      <c r="Q2648" t="s">
        <v>181</v>
      </c>
      <c r="R2648">
        <v>13238.44</v>
      </c>
      <c r="S2648">
        <v>13238.44</v>
      </c>
      <c r="T2648">
        <v>0</v>
      </c>
      <c r="U2648">
        <v>0</v>
      </c>
      <c r="V2648">
        <v>287.56</v>
      </c>
      <c r="W2648">
        <v>287.56</v>
      </c>
      <c r="X2648">
        <v>0</v>
      </c>
      <c r="Y2648">
        <v>0</v>
      </c>
    </row>
    <row r="2649" spans="1:25" x14ac:dyDescent="0.3">
      <c r="A2649">
        <v>877354</v>
      </c>
      <c r="B2649" t="s">
        <v>57</v>
      </c>
      <c r="C2649" t="s">
        <v>26</v>
      </c>
      <c r="D2649">
        <v>7595</v>
      </c>
      <c r="E2649">
        <v>8115</v>
      </c>
      <c r="F2649" t="s">
        <v>58</v>
      </c>
      <c r="G2649">
        <v>4</v>
      </c>
      <c r="H2649" t="s">
        <v>35</v>
      </c>
      <c r="I2649" t="s">
        <v>36</v>
      </c>
      <c r="J2649">
        <v>73354</v>
      </c>
      <c r="K2649" t="s">
        <v>59</v>
      </c>
      <c r="L2649">
        <v>73354</v>
      </c>
      <c r="M2649" t="s">
        <v>59</v>
      </c>
      <c r="N2649" t="s">
        <v>60</v>
      </c>
      <c r="O2649" t="s">
        <v>43</v>
      </c>
      <c r="P2649">
        <v>3489978</v>
      </c>
      <c r="Q2649" t="s">
        <v>50</v>
      </c>
      <c r="R2649">
        <v>124766.06</v>
      </c>
      <c r="S2649">
        <v>17373.580000000002</v>
      </c>
      <c r="T2649">
        <v>15910.4</v>
      </c>
      <c r="U2649">
        <v>13593.75</v>
      </c>
      <c r="V2649">
        <v>15389.92</v>
      </c>
      <c r="W2649">
        <v>2339.98</v>
      </c>
      <c r="X2649">
        <v>1894.17</v>
      </c>
      <c r="Y2649">
        <v>11.03</v>
      </c>
    </row>
    <row r="2650" spans="1:25" x14ac:dyDescent="0.3">
      <c r="A2650">
        <v>286253</v>
      </c>
      <c r="B2650" t="s">
        <v>319</v>
      </c>
      <c r="C2650" t="s">
        <v>26</v>
      </c>
      <c r="D2650">
        <v>7003</v>
      </c>
      <c r="E2650">
        <v>8148</v>
      </c>
      <c r="F2650" t="s">
        <v>320</v>
      </c>
      <c r="G2650">
        <v>4</v>
      </c>
      <c r="H2650" t="s">
        <v>35</v>
      </c>
      <c r="I2650" t="s">
        <v>36</v>
      </c>
      <c r="J2650">
        <v>40461</v>
      </c>
      <c r="K2650" t="s">
        <v>37</v>
      </c>
      <c r="L2650">
        <v>40461</v>
      </c>
      <c r="M2650" t="s">
        <v>37</v>
      </c>
      <c r="N2650" t="s">
        <v>321</v>
      </c>
      <c r="O2650" t="s">
        <v>31</v>
      </c>
      <c r="P2650">
        <v>2687218</v>
      </c>
      <c r="Q2650" t="s">
        <v>183</v>
      </c>
      <c r="R2650">
        <v>18781.580000000002</v>
      </c>
      <c r="S2650">
        <v>18781.580000000002</v>
      </c>
      <c r="T2650">
        <v>0</v>
      </c>
      <c r="U2650">
        <v>0</v>
      </c>
      <c r="V2650">
        <v>1822.58</v>
      </c>
      <c r="W2650">
        <v>1822.58</v>
      </c>
      <c r="X2650">
        <v>0</v>
      </c>
      <c r="Y2650">
        <v>0</v>
      </c>
    </row>
    <row r="2651" spans="1:25" x14ac:dyDescent="0.3">
      <c r="A2651">
        <v>749095</v>
      </c>
      <c r="B2651" t="s">
        <v>1679</v>
      </c>
      <c r="C2651" t="s">
        <v>26</v>
      </c>
      <c r="D2651">
        <v>7994</v>
      </c>
      <c r="E2651">
        <v>8149</v>
      </c>
      <c r="F2651" t="s">
        <v>1680</v>
      </c>
      <c r="G2651">
        <v>2</v>
      </c>
      <c r="H2651" t="s">
        <v>28</v>
      </c>
      <c r="I2651" t="s">
        <v>29</v>
      </c>
      <c r="J2651">
        <v>72954</v>
      </c>
      <c r="K2651" t="s">
        <v>525</v>
      </c>
      <c r="L2651">
        <v>72952</v>
      </c>
      <c r="M2651" t="s">
        <v>526</v>
      </c>
      <c r="N2651">
        <v>0</v>
      </c>
      <c r="O2651" t="s">
        <v>43</v>
      </c>
      <c r="P2651">
        <v>1527563</v>
      </c>
      <c r="Q2651" t="s">
        <v>104</v>
      </c>
      <c r="R2651">
        <v>145052.57999999999</v>
      </c>
      <c r="S2651">
        <v>145052.57999999999</v>
      </c>
      <c r="T2651">
        <v>0</v>
      </c>
      <c r="U2651">
        <v>0</v>
      </c>
      <c r="V2651">
        <v>5722.81</v>
      </c>
      <c r="W2651">
        <v>5722.81</v>
      </c>
      <c r="X2651">
        <v>0</v>
      </c>
      <c r="Y2651">
        <v>0</v>
      </c>
    </row>
    <row r="2652" spans="1:25" x14ac:dyDescent="0.3">
      <c r="A2652">
        <v>193823</v>
      </c>
      <c r="B2652" t="s">
        <v>551</v>
      </c>
      <c r="C2652" t="s">
        <v>26</v>
      </c>
      <c r="D2652">
        <v>7003</v>
      </c>
      <c r="E2652">
        <v>8148</v>
      </c>
      <c r="F2652" t="s">
        <v>552</v>
      </c>
      <c r="G2652">
        <v>2</v>
      </c>
      <c r="H2652" t="s">
        <v>28</v>
      </c>
      <c r="I2652" t="s">
        <v>36</v>
      </c>
      <c r="J2652">
        <v>40461</v>
      </c>
      <c r="K2652" t="s">
        <v>37</v>
      </c>
      <c r="L2652">
        <v>40461</v>
      </c>
      <c r="M2652" t="s">
        <v>37</v>
      </c>
      <c r="N2652">
        <v>0</v>
      </c>
      <c r="O2652" t="s">
        <v>31</v>
      </c>
      <c r="P2652">
        <v>3466661</v>
      </c>
      <c r="Q2652" t="s">
        <v>124</v>
      </c>
      <c r="R2652">
        <v>12822.1</v>
      </c>
      <c r="S2652">
        <v>12822.1</v>
      </c>
      <c r="T2652">
        <v>0</v>
      </c>
      <c r="U2652">
        <v>0</v>
      </c>
      <c r="V2652">
        <v>150.16999999999999</v>
      </c>
      <c r="W2652">
        <v>150.16999999999999</v>
      </c>
      <c r="X2652">
        <v>0</v>
      </c>
      <c r="Y2652">
        <v>0</v>
      </c>
    </row>
    <row r="2653" spans="1:25" x14ac:dyDescent="0.3">
      <c r="A2653">
        <v>721786</v>
      </c>
      <c r="B2653" t="s">
        <v>279</v>
      </c>
      <c r="C2653" t="s">
        <v>26</v>
      </c>
      <c r="D2653">
        <v>7003</v>
      </c>
      <c r="E2653">
        <v>8148</v>
      </c>
      <c r="F2653" t="s">
        <v>280</v>
      </c>
      <c r="G2653">
        <v>4</v>
      </c>
      <c r="H2653" t="s">
        <v>35</v>
      </c>
      <c r="I2653" t="s">
        <v>36</v>
      </c>
      <c r="J2653">
        <v>40461</v>
      </c>
      <c r="K2653" t="s">
        <v>37</v>
      </c>
      <c r="L2653">
        <v>40461</v>
      </c>
      <c r="M2653" t="s">
        <v>37</v>
      </c>
      <c r="N2653" t="s">
        <v>281</v>
      </c>
      <c r="O2653" t="s">
        <v>31</v>
      </c>
      <c r="P2653">
        <v>3280989</v>
      </c>
      <c r="Q2653" t="s">
        <v>75</v>
      </c>
      <c r="R2653">
        <v>68745.87</v>
      </c>
      <c r="S2653">
        <v>23556.68</v>
      </c>
      <c r="T2653">
        <v>0</v>
      </c>
      <c r="U2653">
        <v>0</v>
      </c>
      <c r="V2653">
        <v>1954.42</v>
      </c>
      <c r="W2653">
        <v>675.4</v>
      </c>
      <c r="X2653">
        <v>0</v>
      </c>
      <c r="Y2653">
        <v>0</v>
      </c>
    </row>
    <row r="2654" spans="1:25" x14ac:dyDescent="0.3">
      <c r="A2654">
        <v>950067</v>
      </c>
      <c r="B2654" t="s">
        <v>175</v>
      </c>
      <c r="C2654" t="s">
        <v>26</v>
      </c>
      <c r="D2654">
        <v>7001</v>
      </c>
      <c r="E2654">
        <v>8149</v>
      </c>
      <c r="F2654" t="s">
        <v>176</v>
      </c>
      <c r="G2654">
        <v>4</v>
      </c>
      <c r="H2654" t="s">
        <v>35</v>
      </c>
      <c r="I2654" t="s">
        <v>29</v>
      </c>
      <c r="J2654">
        <v>40083</v>
      </c>
      <c r="K2654" t="s">
        <v>177</v>
      </c>
      <c r="L2654">
        <v>40083</v>
      </c>
      <c r="M2654" t="s">
        <v>177</v>
      </c>
      <c r="N2654" t="s">
        <v>178</v>
      </c>
      <c r="O2654" t="s">
        <v>43</v>
      </c>
      <c r="P2654">
        <v>3281243</v>
      </c>
      <c r="Q2654" t="s">
        <v>124</v>
      </c>
      <c r="R2654">
        <v>65004.01</v>
      </c>
      <c r="S2654">
        <v>8241.9599999999991</v>
      </c>
      <c r="T2654">
        <v>17656.02</v>
      </c>
      <c r="U2654">
        <v>26529.119999999999</v>
      </c>
      <c r="V2654">
        <v>5214.49</v>
      </c>
      <c r="W2654">
        <v>581.27</v>
      </c>
      <c r="X2654">
        <v>1273.19</v>
      </c>
      <c r="Y2654">
        <v>1020.6</v>
      </c>
    </row>
    <row r="2655" spans="1:25" x14ac:dyDescent="0.3">
      <c r="A2655">
        <v>721786</v>
      </c>
      <c r="B2655" t="s">
        <v>279</v>
      </c>
      <c r="C2655" t="s">
        <v>26</v>
      </c>
      <c r="D2655">
        <v>7003</v>
      </c>
      <c r="E2655">
        <v>8148</v>
      </c>
      <c r="F2655" t="s">
        <v>280</v>
      </c>
      <c r="G2655">
        <v>4</v>
      </c>
      <c r="H2655" t="s">
        <v>35</v>
      </c>
      <c r="I2655" t="s">
        <v>36</v>
      </c>
      <c r="J2655">
        <v>40461</v>
      </c>
      <c r="K2655" t="s">
        <v>37</v>
      </c>
      <c r="L2655">
        <v>40461</v>
      </c>
      <c r="M2655" t="s">
        <v>37</v>
      </c>
      <c r="N2655" t="s">
        <v>281</v>
      </c>
      <c r="O2655" t="s">
        <v>31</v>
      </c>
      <c r="P2655">
        <v>1192624</v>
      </c>
      <c r="Q2655" t="s">
        <v>907</v>
      </c>
      <c r="R2655">
        <v>64092.43</v>
      </c>
      <c r="S2655">
        <v>18188.689999999999</v>
      </c>
      <c r="T2655">
        <v>0</v>
      </c>
      <c r="U2655">
        <v>0</v>
      </c>
      <c r="V2655">
        <v>2406.33</v>
      </c>
      <c r="W2655">
        <v>727.81</v>
      </c>
      <c r="X2655">
        <v>0</v>
      </c>
      <c r="Y2655">
        <v>0</v>
      </c>
    </row>
    <row r="2656" spans="1:25" x14ac:dyDescent="0.3">
      <c r="A2656">
        <v>950067</v>
      </c>
      <c r="B2656" t="s">
        <v>175</v>
      </c>
      <c r="C2656" t="s">
        <v>26</v>
      </c>
      <c r="D2656">
        <v>7001</v>
      </c>
      <c r="E2656">
        <v>8149</v>
      </c>
      <c r="F2656" t="s">
        <v>176</v>
      </c>
      <c r="G2656">
        <v>4</v>
      </c>
      <c r="H2656" t="s">
        <v>35</v>
      </c>
      <c r="I2656" t="s">
        <v>29</v>
      </c>
      <c r="J2656">
        <v>40083</v>
      </c>
      <c r="K2656" t="s">
        <v>177</v>
      </c>
      <c r="L2656">
        <v>40083</v>
      </c>
      <c r="M2656" t="s">
        <v>177</v>
      </c>
      <c r="N2656" t="s">
        <v>178</v>
      </c>
      <c r="O2656" t="s">
        <v>43</v>
      </c>
      <c r="P2656">
        <v>2331742</v>
      </c>
      <c r="Q2656" t="s">
        <v>819</v>
      </c>
      <c r="R2656">
        <v>40089.800000000003</v>
      </c>
      <c r="S2656">
        <v>7700.07</v>
      </c>
      <c r="T2656">
        <v>0</v>
      </c>
      <c r="U2656">
        <v>0</v>
      </c>
      <c r="V2656">
        <v>4393.3900000000003</v>
      </c>
      <c r="W2656">
        <v>841.09</v>
      </c>
      <c r="X2656">
        <v>0</v>
      </c>
      <c r="Y2656">
        <v>0</v>
      </c>
    </row>
    <row r="2657" spans="1:25" x14ac:dyDescent="0.3">
      <c r="A2657">
        <v>459661</v>
      </c>
      <c r="B2657" t="s">
        <v>251</v>
      </c>
      <c r="C2657" t="s">
        <v>26</v>
      </c>
      <c r="D2657">
        <v>879</v>
      </c>
      <c r="E2657">
        <v>8149</v>
      </c>
      <c r="F2657" t="s">
        <v>252</v>
      </c>
      <c r="G2657">
        <v>4</v>
      </c>
      <c r="H2657" t="s">
        <v>35</v>
      </c>
      <c r="I2657" t="s">
        <v>217</v>
      </c>
      <c r="J2657">
        <v>73452</v>
      </c>
      <c r="K2657" t="s">
        <v>253</v>
      </c>
      <c r="L2657">
        <v>73452</v>
      </c>
      <c r="M2657" t="s">
        <v>253</v>
      </c>
      <c r="N2657" t="s">
        <v>254</v>
      </c>
      <c r="O2657" t="s">
        <v>69</v>
      </c>
      <c r="P2657">
        <v>2047926</v>
      </c>
      <c r="Q2657" t="s">
        <v>828</v>
      </c>
      <c r="R2657">
        <v>369793.38</v>
      </c>
      <c r="S2657">
        <v>0</v>
      </c>
      <c r="T2657">
        <v>10571.92</v>
      </c>
      <c r="U2657">
        <v>21179.84</v>
      </c>
      <c r="V2657">
        <v>22706.68</v>
      </c>
      <c r="W2657">
        <v>0</v>
      </c>
      <c r="X2657">
        <v>602.20000000000005</v>
      </c>
      <c r="Y2657">
        <v>814.6</v>
      </c>
    </row>
    <row r="2658" spans="1:25" x14ac:dyDescent="0.3">
      <c r="A2658">
        <v>877354</v>
      </c>
      <c r="B2658" t="s">
        <v>57</v>
      </c>
      <c r="C2658" t="s">
        <v>26</v>
      </c>
      <c r="D2658">
        <v>7595</v>
      </c>
      <c r="E2658">
        <v>8115</v>
      </c>
      <c r="F2658" t="s">
        <v>58</v>
      </c>
      <c r="G2658">
        <v>4</v>
      </c>
      <c r="H2658" t="s">
        <v>35</v>
      </c>
      <c r="I2658" t="s">
        <v>36</v>
      </c>
      <c r="J2658">
        <v>73354</v>
      </c>
      <c r="K2658" t="s">
        <v>59</v>
      </c>
      <c r="L2658">
        <v>73354</v>
      </c>
      <c r="M2658" t="s">
        <v>59</v>
      </c>
      <c r="N2658" t="s">
        <v>60</v>
      </c>
      <c r="O2658" t="s">
        <v>43</v>
      </c>
      <c r="P2658">
        <v>3543766</v>
      </c>
      <c r="Q2658" t="s">
        <v>827</v>
      </c>
      <c r="R2658">
        <v>108408.34</v>
      </c>
      <c r="S2658">
        <v>27264.81</v>
      </c>
      <c r="T2658">
        <v>41326.92</v>
      </c>
      <c r="U2658">
        <v>20698.650000000001</v>
      </c>
      <c r="V2658">
        <v>6713.78</v>
      </c>
      <c r="W2658">
        <v>1199.4000000000001</v>
      </c>
      <c r="X2658">
        <v>1540.12</v>
      </c>
      <c r="Y2658">
        <v>0</v>
      </c>
    </row>
    <row r="2659" spans="1:25" x14ac:dyDescent="0.3">
      <c r="A2659">
        <v>951982</v>
      </c>
      <c r="B2659" t="s">
        <v>807</v>
      </c>
      <c r="C2659" t="s">
        <v>26</v>
      </c>
      <c r="D2659">
        <v>7994</v>
      </c>
      <c r="E2659">
        <v>8149</v>
      </c>
      <c r="F2659" t="s">
        <v>808</v>
      </c>
      <c r="G2659">
        <v>2</v>
      </c>
      <c r="H2659" t="s">
        <v>28</v>
      </c>
      <c r="I2659" t="s">
        <v>29</v>
      </c>
      <c r="J2659">
        <v>72387</v>
      </c>
      <c r="K2659" t="s">
        <v>809</v>
      </c>
      <c r="L2659">
        <v>72387</v>
      </c>
      <c r="M2659" t="s">
        <v>809</v>
      </c>
      <c r="N2659">
        <v>0</v>
      </c>
      <c r="O2659" t="s">
        <v>43</v>
      </c>
      <c r="P2659">
        <v>3960960</v>
      </c>
      <c r="Q2659" t="s">
        <v>383</v>
      </c>
      <c r="R2659">
        <v>0</v>
      </c>
      <c r="S2659">
        <v>0</v>
      </c>
      <c r="T2659">
        <v>8293.43</v>
      </c>
      <c r="U2659">
        <v>0</v>
      </c>
      <c r="V2659">
        <v>0</v>
      </c>
      <c r="W2659">
        <v>0</v>
      </c>
      <c r="X2659">
        <v>695.65</v>
      </c>
      <c r="Y2659">
        <v>0</v>
      </c>
    </row>
    <row r="2660" spans="1:25" x14ac:dyDescent="0.3">
      <c r="A2660">
        <v>29664</v>
      </c>
      <c r="B2660" t="s">
        <v>140</v>
      </c>
      <c r="C2660" t="s">
        <v>26</v>
      </c>
      <c r="D2660">
        <v>7670</v>
      </c>
      <c r="E2660">
        <v>8155</v>
      </c>
      <c r="F2660" t="s">
        <v>113</v>
      </c>
      <c r="G2660">
        <v>3</v>
      </c>
      <c r="H2660" t="s">
        <v>53</v>
      </c>
      <c r="I2660" t="s">
        <v>36</v>
      </c>
      <c r="J2660">
        <v>40206</v>
      </c>
      <c r="K2660" t="s">
        <v>47</v>
      </c>
      <c r="L2660">
        <v>40205</v>
      </c>
      <c r="M2660" t="s">
        <v>48</v>
      </c>
      <c r="N2660" t="s">
        <v>49</v>
      </c>
      <c r="O2660" t="s">
        <v>43</v>
      </c>
      <c r="P2660">
        <v>3489945</v>
      </c>
      <c r="Q2660" t="s">
        <v>50</v>
      </c>
      <c r="R2660">
        <v>14685.21</v>
      </c>
      <c r="S2660">
        <v>0</v>
      </c>
      <c r="T2660">
        <v>0</v>
      </c>
      <c r="U2660">
        <v>0</v>
      </c>
      <c r="V2660">
        <v>1364.79</v>
      </c>
      <c r="W2660">
        <v>0</v>
      </c>
      <c r="X2660">
        <v>0</v>
      </c>
      <c r="Y2660">
        <v>0</v>
      </c>
    </row>
    <row r="2661" spans="1:25" x14ac:dyDescent="0.3">
      <c r="A2661">
        <v>268209</v>
      </c>
      <c r="B2661" t="s">
        <v>301</v>
      </c>
      <c r="C2661" t="s">
        <v>26</v>
      </c>
      <c r="D2661">
        <v>7003</v>
      </c>
      <c r="E2661">
        <v>8148</v>
      </c>
      <c r="F2661" t="s">
        <v>280</v>
      </c>
      <c r="G2661">
        <v>4</v>
      </c>
      <c r="H2661" t="s">
        <v>35</v>
      </c>
      <c r="I2661" t="s">
        <v>36</v>
      </c>
      <c r="J2661">
        <v>40461</v>
      </c>
      <c r="K2661" t="s">
        <v>37</v>
      </c>
      <c r="L2661">
        <v>40461</v>
      </c>
      <c r="M2661" t="s">
        <v>37</v>
      </c>
      <c r="N2661" t="s">
        <v>302</v>
      </c>
      <c r="O2661" t="s">
        <v>31</v>
      </c>
      <c r="P2661">
        <v>2338747</v>
      </c>
      <c r="Q2661" t="s">
        <v>545</v>
      </c>
      <c r="R2661">
        <v>118357.66</v>
      </c>
      <c r="S2661">
        <v>0</v>
      </c>
      <c r="T2661">
        <v>0</v>
      </c>
      <c r="U2661">
        <v>0</v>
      </c>
      <c r="V2661">
        <v>5920.67</v>
      </c>
      <c r="W2661">
        <v>0</v>
      </c>
      <c r="X2661">
        <v>0</v>
      </c>
      <c r="Y2661">
        <v>0</v>
      </c>
    </row>
    <row r="2662" spans="1:25" x14ac:dyDescent="0.3">
      <c r="A2662">
        <v>521164</v>
      </c>
      <c r="B2662" t="s">
        <v>1681</v>
      </c>
      <c r="C2662" t="s">
        <v>26</v>
      </c>
      <c r="D2662">
        <v>7994</v>
      </c>
      <c r="E2662">
        <v>8149</v>
      </c>
      <c r="F2662" t="s">
        <v>1294</v>
      </c>
      <c r="G2662">
        <v>2</v>
      </c>
      <c r="H2662" t="s">
        <v>28</v>
      </c>
      <c r="I2662" t="s">
        <v>29</v>
      </c>
      <c r="J2662">
        <v>73311</v>
      </c>
      <c r="K2662" t="s">
        <v>336</v>
      </c>
      <c r="L2662">
        <v>73311</v>
      </c>
      <c r="M2662" t="s">
        <v>336</v>
      </c>
      <c r="N2662">
        <v>0</v>
      </c>
      <c r="O2662" t="s">
        <v>43</v>
      </c>
      <c r="P2662">
        <v>2643401</v>
      </c>
      <c r="Q2662" t="s">
        <v>131</v>
      </c>
      <c r="R2662">
        <v>10856.94</v>
      </c>
      <c r="S2662">
        <v>0</v>
      </c>
      <c r="T2662">
        <v>3695.37</v>
      </c>
      <c r="U2662">
        <v>0</v>
      </c>
      <c r="V2662">
        <v>650.54</v>
      </c>
      <c r="W2662">
        <v>0</v>
      </c>
      <c r="X2662">
        <v>215.03</v>
      </c>
      <c r="Y2662">
        <v>0</v>
      </c>
    </row>
    <row r="2663" spans="1:25" x14ac:dyDescent="0.3">
      <c r="A2663">
        <v>346563</v>
      </c>
      <c r="B2663" t="s">
        <v>486</v>
      </c>
      <c r="C2663" t="s">
        <v>26</v>
      </c>
      <c r="D2663">
        <v>7003</v>
      </c>
      <c r="E2663">
        <v>8148</v>
      </c>
      <c r="F2663" t="s">
        <v>152</v>
      </c>
      <c r="G2663">
        <v>2</v>
      </c>
      <c r="H2663" t="s">
        <v>28</v>
      </c>
      <c r="I2663" t="s">
        <v>36</v>
      </c>
      <c r="J2663">
        <v>40461</v>
      </c>
      <c r="K2663" t="s">
        <v>37</v>
      </c>
      <c r="L2663">
        <v>40461</v>
      </c>
      <c r="M2663" t="s">
        <v>37</v>
      </c>
      <c r="N2663">
        <v>0</v>
      </c>
      <c r="O2663" t="s">
        <v>31</v>
      </c>
      <c r="P2663">
        <v>3915089</v>
      </c>
      <c r="Q2663" t="s">
        <v>121</v>
      </c>
      <c r="R2663">
        <v>2174.64</v>
      </c>
      <c r="S2663">
        <v>0</v>
      </c>
      <c r="T2663">
        <v>0</v>
      </c>
      <c r="U2663">
        <v>0</v>
      </c>
      <c r="V2663">
        <v>34.659999999999997</v>
      </c>
      <c r="W2663">
        <v>0</v>
      </c>
      <c r="X2663">
        <v>0</v>
      </c>
      <c r="Y2663">
        <v>0</v>
      </c>
    </row>
    <row r="2664" spans="1:25" x14ac:dyDescent="0.3">
      <c r="A2664">
        <v>183018</v>
      </c>
      <c r="B2664" t="s">
        <v>112</v>
      </c>
      <c r="C2664" t="s">
        <v>26</v>
      </c>
      <c r="D2664">
        <v>7670</v>
      </c>
      <c r="E2664">
        <v>8155</v>
      </c>
      <c r="F2664" t="s">
        <v>113</v>
      </c>
      <c r="G2664">
        <v>4</v>
      </c>
      <c r="H2664" t="s">
        <v>35</v>
      </c>
      <c r="I2664" t="s">
        <v>36</v>
      </c>
      <c r="J2664">
        <v>40206</v>
      </c>
      <c r="K2664" t="s">
        <v>47</v>
      </c>
      <c r="L2664">
        <v>40205</v>
      </c>
      <c r="M2664" t="s">
        <v>48</v>
      </c>
      <c r="N2664" t="s">
        <v>49</v>
      </c>
      <c r="O2664" t="s">
        <v>43</v>
      </c>
      <c r="P2664">
        <v>2047926</v>
      </c>
      <c r="Q2664" t="s">
        <v>828</v>
      </c>
      <c r="R2664">
        <v>35795.620000000003</v>
      </c>
      <c r="S2664">
        <v>0</v>
      </c>
      <c r="T2664">
        <v>0</v>
      </c>
      <c r="U2664">
        <v>0</v>
      </c>
      <c r="V2664">
        <v>605.27</v>
      </c>
      <c r="W2664">
        <v>0</v>
      </c>
      <c r="X2664">
        <v>0</v>
      </c>
      <c r="Y2664">
        <v>0</v>
      </c>
    </row>
    <row r="2665" spans="1:25" x14ac:dyDescent="0.3">
      <c r="A2665">
        <v>749587</v>
      </c>
      <c r="B2665" t="s">
        <v>709</v>
      </c>
      <c r="C2665" t="s">
        <v>26</v>
      </c>
      <c r="D2665">
        <v>7670</v>
      </c>
      <c r="E2665">
        <v>8155</v>
      </c>
      <c r="F2665" t="s">
        <v>710</v>
      </c>
      <c r="G2665">
        <v>2</v>
      </c>
      <c r="H2665" t="s">
        <v>28</v>
      </c>
      <c r="I2665" t="s">
        <v>36</v>
      </c>
      <c r="J2665">
        <v>40206</v>
      </c>
      <c r="K2665" t="s">
        <v>47</v>
      </c>
      <c r="L2665">
        <v>40205</v>
      </c>
      <c r="M2665" t="s">
        <v>48</v>
      </c>
      <c r="N2665">
        <v>0</v>
      </c>
      <c r="O2665" t="s">
        <v>43</v>
      </c>
      <c r="P2665">
        <v>1215607</v>
      </c>
      <c r="Q2665" t="s">
        <v>250</v>
      </c>
      <c r="R2665">
        <v>7864.2</v>
      </c>
      <c r="S2665">
        <v>1557.27</v>
      </c>
      <c r="T2665">
        <v>0</v>
      </c>
      <c r="U2665">
        <v>0</v>
      </c>
      <c r="V2665">
        <v>393.82</v>
      </c>
      <c r="W2665">
        <v>58.6</v>
      </c>
      <c r="X2665">
        <v>0</v>
      </c>
      <c r="Y2665">
        <v>0</v>
      </c>
    </row>
    <row r="2666" spans="1:25" x14ac:dyDescent="0.3">
      <c r="A2666">
        <v>696474</v>
      </c>
      <c r="B2666" t="s">
        <v>1350</v>
      </c>
      <c r="C2666" t="s">
        <v>26</v>
      </c>
      <c r="D2666">
        <v>7001</v>
      </c>
      <c r="E2666">
        <v>8149</v>
      </c>
      <c r="F2666" t="s">
        <v>1351</v>
      </c>
      <c r="G2666">
        <v>2</v>
      </c>
      <c r="H2666" t="s">
        <v>28</v>
      </c>
      <c r="I2666" t="s">
        <v>29</v>
      </c>
      <c r="J2666">
        <v>30817</v>
      </c>
      <c r="K2666" t="s">
        <v>1352</v>
      </c>
      <c r="L2666">
        <v>30817</v>
      </c>
      <c r="M2666" t="s">
        <v>1352</v>
      </c>
      <c r="N2666">
        <v>0</v>
      </c>
      <c r="O2666" t="s">
        <v>31</v>
      </c>
      <c r="P2666">
        <v>3952413</v>
      </c>
      <c r="Q2666" t="s">
        <v>294</v>
      </c>
      <c r="R2666">
        <v>2280.62</v>
      </c>
      <c r="S2666">
        <v>0</v>
      </c>
      <c r="T2666">
        <v>0</v>
      </c>
      <c r="U2666">
        <v>0</v>
      </c>
      <c r="V2666">
        <v>53.92</v>
      </c>
      <c r="W2666">
        <v>0</v>
      </c>
      <c r="X2666">
        <v>0</v>
      </c>
      <c r="Y2666">
        <v>0</v>
      </c>
    </row>
    <row r="2667" spans="1:25" x14ac:dyDescent="0.3">
      <c r="A2667">
        <v>715721</v>
      </c>
      <c r="B2667" t="s">
        <v>208</v>
      </c>
      <c r="C2667" t="s">
        <v>26</v>
      </c>
      <c r="D2667">
        <v>7992</v>
      </c>
      <c r="E2667">
        <v>8149</v>
      </c>
      <c r="F2667" t="s">
        <v>209</v>
      </c>
      <c r="G2667">
        <v>4</v>
      </c>
      <c r="H2667" t="s">
        <v>35</v>
      </c>
      <c r="I2667" t="s">
        <v>29</v>
      </c>
      <c r="J2667">
        <v>40550</v>
      </c>
      <c r="K2667" t="s">
        <v>210</v>
      </c>
      <c r="L2667">
        <v>40550</v>
      </c>
      <c r="M2667" t="s">
        <v>210</v>
      </c>
      <c r="N2667" t="s">
        <v>211</v>
      </c>
      <c r="O2667" t="s">
        <v>43</v>
      </c>
      <c r="P2667">
        <v>1900133</v>
      </c>
      <c r="Q2667" t="s">
        <v>349</v>
      </c>
      <c r="R2667">
        <v>109305.14</v>
      </c>
      <c r="S2667">
        <v>20530.419999999998</v>
      </c>
      <c r="T2667">
        <v>12445.36</v>
      </c>
      <c r="U2667">
        <v>20777.599999999999</v>
      </c>
      <c r="V2667">
        <v>10985.36</v>
      </c>
      <c r="W2667">
        <v>1766.4</v>
      </c>
      <c r="X2667">
        <v>1214.3399999999999</v>
      </c>
      <c r="Y2667">
        <v>999</v>
      </c>
    </row>
    <row r="2668" spans="1:25" x14ac:dyDescent="0.3">
      <c r="A2668">
        <v>871841</v>
      </c>
      <c r="B2668" t="s">
        <v>141</v>
      </c>
      <c r="C2668" t="s">
        <v>26</v>
      </c>
      <c r="D2668">
        <v>7670</v>
      </c>
      <c r="E2668">
        <v>8155</v>
      </c>
      <c r="F2668" t="s">
        <v>142</v>
      </c>
      <c r="G2668">
        <v>4</v>
      </c>
      <c r="H2668" t="s">
        <v>35</v>
      </c>
      <c r="I2668" t="s">
        <v>29</v>
      </c>
      <c r="J2668">
        <v>40206</v>
      </c>
      <c r="K2668" t="s">
        <v>47</v>
      </c>
      <c r="L2668">
        <v>40205</v>
      </c>
      <c r="M2668" t="s">
        <v>48</v>
      </c>
      <c r="N2668" t="s">
        <v>143</v>
      </c>
      <c r="O2668" t="s">
        <v>43</v>
      </c>
      <c r="P2668">
        <v>3280955</v>
      </c>
      <c r="Q2668" t="s">
        <v>133</v>
      </c>
      <c r="R2668">
        <v>1154.79</v>
      </c>
      <c r="S2668">
        <v>0</v>
      </c>
      <c r="T2668">
        <v>0</v>
      </c>
      <c r="U2668">
        <v>0</v>
      </c>
      <c r="V2668">
        <v>16.36</v>
      </c>
      <c r="W2668">
        <v>0</v>
      </c>
      <c r="X2668">
        <v>0</v>
      </c>
      <c r="Y2668">
        <v>0</v>
      </c>
    </row>
    <row r="2669" spans="1:25" x14ac:dyDescent="0.3">
      <c r="A2669">
        <v>938419</v>
      </c>
      <c r="B2669" t="s">
        <v>723</v>
      </c>
      <c r="C2669" t="s">
        <v>26</v>
      </c>
      <c r="D2669">
        <v>7001</v>
      </c>
      <c r="E2669">
        <v>8149</v>
      </c>
      <c r="F2669" t="s">
        <v>724</v>
      </c>
      <c r="G2669">
        <v>4</v>
      </c>
      <c r="H2669" t="s">
        <v>35</v>
      </c>
      <c r="I2669" t="s">
        <v>29</v>
      </c>
      <c r="J2669">
        <v>40059</v>
      </c>
      <c r="K2669" t="s">
        <v>725</v>
      </c>
      <c r="L2669">
        <v>40059</v>
      </c>
      <c r="M2669" t="s">
        <v>725</v>
      </c>
      <c r="N2669" t="s">
        <v>726</v>
      </c>
      <c r="O2669" t="s">
        <v>69</v>
      </c>
      <c r="P2669">
        <v>3499902</v>
      </c>
      <c r="Q2669" t="s">
        <v>503</v>
      </c>
      <c r="R2669">
        <v>27489.1</v>
      </c>
      <c r="S2669">
        <v>0</v>
      </c>
      <c r="T2669">
        <v>0</v>
      </c>
      <c r="U2669">
        <v>0</v>
      </c>
      <c r="V2669">
        <v>2271.3200000000002</v>
      </c>
      <c r="W2669">
        <v>0</v>
      </c>
      <c r="X2669">
        <v>0</v>
      </c>
      <c r="Y2669">
        <v>0</v>
      </c>
    </row>
    <row r="2670" spans="1:25" x14ac:dyDescent="0.3">
      <c r="A2670">
        <v>868408</v>
      </c>
      <c r="B2670" t="s">
        <v>476</v>
      </c>
      <c r="C2670" t="s">
        <v>26</v>
      </c>
      <c r="D2670">
        <v>7003</v>
      </c>
      <c r="E2670">
        <v>8148</v>
      </c>
      <c r="F2670" t="s">
        <v>87</v>
      </c>
      <c r="G2670">
        <v>4</v>
      </c>
      <c r="H2670" t="s">
        <v>35</v>
      </c>
      <c r="I2670" t="s">
        <v>36</v>
      </c>
      <c r="J2670">
        <v>40461</v>
      </c>
      <c r="K2670" t="s">
        <v>37</v>
      </c>
      <c r="L2670">
        <v>40461</v>
      </c>
      <c r="M2670" t="s">
        <v>37</v>
      </c>
      <c r="N2670" t="s">
        <v>477</v>
      </c>
      <c r="O2670" t="s">
        <v>31</v>
      </c>
      <c r="P2670">
        <v>2565869</v>
      </c>
      <c r="Q2670" t="s">
        <v>822</v>
      </c>
      <c r="R2670">
        <v>25873.57</v>
      </c>
      <c r="S2670">
        <v>7305.24</v>
      </c>
      <c r="T2670">
        <v>0</v>
      </c>
      <c r="U2670">
        <v>0</v>
      </c>
      <c r="V2670">
        <v>655.08000000000004</v>
      </c>
      <c r="W2670">
        <v>196.23</v>
      </c>
      <c r="X2670">
        <v>0</v>
      </c>
      <c r="Y2670">
        <v>0</v>
      </c>
    </row>
    <row r="2671" spans="1:25" x14ac:dyDescent="0.3">
      <c r="A2671">
        <v>248350</v>
      </c>
      <c r="B2671" t="s">
        <v>151</v>
      </c>
      <c r="C2671" t="s">
        <v>26</v>
      </c>
      <c r="D2671">
        <v>7003</v>
      </c>
      <c r="E2671">
        <v>8148</v>
      </c>
      <c r="F2671" t="s">
        <v>152</v>
      </c>
      <c r="G2671">
        <v>3</v>
      </c>
      <c r="H2671" t="s">
        <v>53</v>
      </c>
      <c r="I2671" t="s">
        <v>36</v>
      </c>
      <c r="J2671">
        <v>40461</v>
      </c>
      <c r="K2671" t="s">
        <v>37</v>
      </c>
      <c r="L2671">
        <v>40461</v>
      </c>
      <c r="M2671" t="s">
        <v>37</v>
      </c>
      <c r="N2671" t="s">
        <v>153</v>
      </c>
      <c r="O2671" t="s">
        <v>31</v>
      </c>
      <c r="P2671">
        <v>3224763</v>
      </c>
      <c r="Q2671" t="s">
        <v>594</v>
      </c>
      <c r="R2671">
        <v>926.52</v>
      </c>
      <c r="S2671">
        <v>926.52</v>
      </c>
      <c r="T2671">
        <v>0</v>
      </c>
      <c r="U2671">
        <v>0</v>
      </c>
      <c r="V2671">
        <v>15.92</v>
      </c>
      <c r="W2671">
        <v>15.92</v>
      </c>
      <c r="X2671">
        <v>0</v>
      </c>
      <c r="Y2671">
        <v>0</v>
      </c>
    </row>
    <row r="2672" spans="1:25" x14ac:dyDescent="0.3">
      <c r="A2672">
        <v>857245</v>
      </c>
      <c r="B2672" t="s">
        <v>33</v>
      </c>
      <c r="C2672" t="s">
        <v>26</v>
      </c>
      <c r="D2672">
        <v>7003</v>
      </c>
      <c r="E2672">
        <v>8148</v>
      </c>
      <c r="F2672" t="s">
        <v>34</v>
      </c>
      <c r="G2672">
        <v>4</v>
      </c>
      <c r="H2672" t="s">
        <v>35</v>
      </c>
      <c r="I2672" t="s">
        <v>36</v>
      </c>
      <c r="J2672">
        <v>40461</v>
      </c>
      <c r="K2672" t="s">
        <v>37</v>
      </c>
      <c r="L2672">
        <v>40461</v>
      </c>
      <c r="M2672" t="s">
        <v>37</v>
      </c>
      <c r="N2672" t="s">
        <v>38</v>
      </c>
      <c r="O2672" t="s">
        <v>31</v>
      </c>
      <c r="P2672">
        <v>2666303</v>
      </c>
      <c r="Q2672" t="s">
        <v>1654</v>
      </c>
      <c r="R2672">
        <v>1824.21</v>
      </c>
      <c r="S2672">
        <v>1368.16</v>
      </c>
      <c r="T2672">
        <v>0</v>
      </c>
      <c r="U2672">
        <v>0</v>
      </c>
      <c r="V2672">
        <v>15.79</v>
      </c>
      <c r="W2672">
        <v>11.72</v>
      </c>
      <c r="X2672">
        <v>0</v>
      </c>
      <c r="Y2672">
        <v>0</v>
      </c>
    </row>
    <row r="2673" spans="1:25" x14ac:dyDescent="0.3">
      <c r="A2673">
        <v>654172</v>
      </c>
      <c r="B2673" t="s">
        <v>266</v>
      </c>
      <c r="C2673" t="s">
        <v>26</v>
      </c>
      <c r="D2673">
        <v>7670</v>
      </c>
      <c r="E2673">
        <v>8155</v>
      </c>
      <c r="F2673" t="s">
        <v>142</v>
      </c>
      <c r="G2673">
        <v>4</v>
      </c>
      <c r="H2673" t="s">
        <v>35</v>
      </c>
      <c r="I2673" t="s">
        <v>36</v>
      </c>
      <c r="J2673">
        <v>40206</v>
      </c>
      <c r="K2673" t="s">
        <v>47</v>
      </c>
      <c r="L2673">
        <v>40205</v>
      </c>
      <c r="M2673" t="s">
        <v>48</v>
      </c>
      <c r="N2673" t="s">
        <v>143</v>
      </c>
      <c r="O2673" t="s">
        <v>43</v>
      </c>
      <c r="P2673">
        <v>2320224</v>
      </c>
      <c r="Q2673" t="s">
        <v>607</v>
      </c>
      <c r="R2673">
        <v>57266.2</v>
      </c>
      <c r="S2673">
        <v>0</v>
      </c>
      <c r="T2673">
        <v>0</v>
      </c>
      <c r="U2673">
        <v>0</v>
      </c>
      <c r="V2673">
        <v>3001.68</v>
      </c>
      <c r="W2673">
        <v>0</v>
      </c>
      <c r="X2673">
        <v>0</v>
      </c>
      <c r="Y2673">
        <v>0</v>
      </c>
    </row>
    <row r="2674" spans="1:25" x14ac:dyDescent="0.3">
      <c r="A2674">
        <v>870905</v>
      </c>
      <c r="B2674" t="s">
        <v>71</v>
      </c>
      <c r="C2674" t="s">
        <v>26</v>
      </c>
      <c r="D2674">
        <v>7995</v>
      </c>
      <c r="E2674">
        <v>8113</v>
      </c>
      <c r="F2674" t="s">
        <v>72</v>
      </c>
      <c r="G2674">
        <v>4</v>
      </c>
      <c r="H2674" t="s">
        <v>35</v>
      </c>
      <c r="I2674" t="s">
        <v>36</v>
      </c>
      <c r="J2674">
        <v>40558</v>
      </c>
      <c r="K2674" t="s">
        <v>73</v>
      </c>
      <c r="L2674">
        <v>40558</v>
      </c>
      <c r="M2674" t="s">
        <v>73</v>
      </c>
      <c r="N2674" t="s">
        <v>74</v>
      </c>
      <c r="O2674" t="s">
        <v>69</v>
      </c>
      <c r="P2674">
        <v>3413655</v>
      </c>
      <c r="Q2674" t="s">
        <v>122</v>
      </c>
      <c r="R2674">
        <v>877.53</v>
      </c>
      <c r="S2674">
        <v>0</v>
      </c>
      <c r="T2674">
        <v>0</v>
      </c>
      <c r="U2674">
        <v>0</v>
      </c>
      <c r="V2674">
        <v>39.44</v>
      </c>
      <c r="W2674">
        <v>0</v>
      </c>
      <c r="X2674">
        <v>0</v>
      </c>
      <c r="Y2674">
        <v>0</v>
      </c>
    </row>
    <row r="2675" spans="1:25" x14ac:dyDescent="0.3">
      <c r="A2675">
        <v>867567</v>
      </c>
      <c r="B2675" t="s">
        <v>86</v>
      </c>
      <c r="C2675" t="s">
        <v>26</v>
      </c>
      <c r="D2675">
        <v>7003</v>
      </c>
      <c r="E2675">
        <v>8148</v>
      </c>
      <c r="F2675" t="s">
        <v>87</v>
      </c>
      <c r="G2675">
        <v>4</v>
      </c>
      <c r="H2675" t="s">
        <v>35</v>
      </c>
      <c r="I2675" t="s">
        <v>36</v>
      </c>
      <c r="J2675">
        <v>40461</v>
      </c>
      <c r="K2675" t="s">
        <v>37</v>
      </c>
      <c r="L2675">
        <v>40461</v>
      </c>
      <c r="M2675" t="s">
        <v>37</v>
      </c>
      <c r="N2675" t="s">
        <v>88</v>
      </c>
      <c r="O2675" t="s">
        <v>31</v>
      </c>
      <c r="P2675">
        <v>3400348</v>
      </c>
      <c r="Q2675" t="s">
        <v>259</v>
      </c>
      <c r="R2675">
        <v>5948.64</v>
      </c>
      <c r="S2675">
        <v>0</v>
      </c>
      <c r="T2675">
        <v>0</v>
      </c>
      <c r="U2675">
        <v>0</v>
      </c>
      <c r="V2675">
        <v>253.08</v>
      </c>
      <c r="W2675">
        <v>0</v>
      </c>
      <c r="X2675">
        <v>0</v>
      </c>
      <c r="Y2675">
        <v>0</v>
      </c>
    </row>
    <row r="2676" spans="1:25" x14ac:dyDescent="0.3">
      <c r="A2676">
        <v>76007</v>
      </c>
      <c r="B2676" t="s">
        <v>400</v>
      </c>
      <c r="C2676" t="s">
        <v>26</v>
      </c>
      <c r="D2676">
        <v>7994</v>
      </c>
      <c r="E2676">
        <v>8149</v>
      </c>
      <c r="F2676" t="s">
        <v>52</v>
      </c>
      <c r="G2676">
        <v>3</v>
      </c>
      <c r="H2676" t="s">
        <v>53</v>
      </c>
      <c r="I2676" t="s">
        <v>36</v>
      </c>
      <c r="J2676">
        <v>40263</v>
      </c>
      <c r="K2676" t="s">
        <v>398</v>
      </c>
      <c r="L2676">
        <v>40263</v>
      </c>
      <c r="M2676" t="s">
        <v>398</v>
      </c>
      <c r="N2676" t="s">
        <v>55</v>
      </c>
      <c r="O2676" t="s">
        <v>43</v>
      </c>
      <c r="P2676">
        <v>3549680</v>
      </c>
      <c r="Q2676" t="s">
        <v>204</v>
      </c>
      <c r="R2676">
        <v>75286.929999999993</v>
      </c>
      <c r="S2676">
        <v>0</v>
      </c>
      <c r="T2676">
        <v>25541.33</v>
      </c>
      <c r="U2676">
        <v>0</v>
      </c>
      <c r="V2676">
        <v>2476.37</v>
      </c>
      <c r="W2676">
        <v>0</v>
      </c>
      <c r="X2676">
        <v>763.35</v>
      </c>
      <c r="Y2676">
        <v>0</v>
      </c>
    </row>
    <row r="2677" spans="1:25" x14ac:dyDescent="0.3">
      <c r="A2677">
        <v>76006</v>
      </c>
      <c r="B2677" t="s">
        <v>397</v>
      </c>
      <c r="C2677" t="s">
        <v>26</v>
      </c>
      <c r="D2677">
        <v>7994</v>
      </c>
      <c r="E2677">
        <v>8149</v>
      </c>
      <c r="F2677" t="s">
        <v>52</v>
      </c>
      <c r="G2677">
        <v>4</v>
      </c>
      <c r="H2677" t="s">
        <v>35</v>
      </c>
      <c r="I2677" t="s">
        <v>36</v>
      </c>
      <c r="J2677">
        <v>40263</v>
      </c>
      <c r="K2677" t="s">
        <v>398</v>
      </c>
      <c r="L2677">
        <v>40263</v>
      </c>
      <c r="M2677" t="s">
        <v>398</v>
      </c>
      <c r="N2677" t="s">
        <v>55</v>
      </c>
      <c r="O2677" t="s">
        <v>43</v>
      </c>
      <c r="P2677">
        <v>3679982</v>
      </c>
      <c r="Q2677" t="s">
        <v>1162</v>
      </c>
      <c r="R2677">
        <v>1009.47</v>
      </c>
      <c r="S2677">
        <v>0</v>
      </c>
      <c r="T2677">
        <v>0</v>
      </c>
      <c r="U2677">
        <v>0</v>
      </c>
      <c r="V2677">
        <v>32.29</v>
      </c>
      <c r="W2677">
        <v>0</v>
      </c>
      <c r="X2677">
        <v>0</v>
      </c>
      <c r="Y2677">
        <v>0</v>
      </c>
    </row>
    <row r="2678" spans="1:25" x14ac:dyDescent="0.3">
      <c r="A2678">
        <v>157905</v>
      </c>
      <c r="B2678" t="s">
        <v>1262</v>
      </c>
      <c r="C2678" t="s">
        <v>26</v>
      </c>
      <c r="D2678">
        <v>1075</v>
      </c>
      <c r="E2678">
        <v>8149</v>
      </c>
      <c r="F2678" t="s">
        <v>1263</v>
      </c>
      <c r="G2678">
        <v>5</v>
      </c>
      <c r="H2678" t="s">
        <v>307</v>
      </c>
      <c r="I2678" t="s">
        <v>29</v>
      </c>
      <c r="J2678">
        <v>72904</v>
      </c>
      <c r="K2678" t="s">
        <v>1192</v>
      </c>
      <c r="L2678">
        <v>72904</v>
      </c>
      <c r="M2678" t="s">
        <v>1193</v>
      </c>
      <c r="N2678" t="s">
        <v>1194</v>
      </c>
      <c r="O2678" t="s">
        <v>43</v>
      </c>
      <c r="P2678">
        <v>3900834</v>
      </c>
      <c r="Q2678" t="s">
        <v>1083</v>
      </c>
      <c r="R2678">
        <v>16372.77</v>
      </c>
      <c r="S2678">
        <v>0</v>
      </c>
      <c r="T2678">
        <v>0</v>
      </c>
      <c r="U2678">
        <v>0</v>
      </c>
      <c r="V2678">
        <v>1254.1500000000001</v>
      </c>
      <c r="W2678">
        <v>0</v>
      </c>
      <c r="X2678">
        <v>0</v>
      </c>
      <c r="Y2678">
        <v>0</v>
      </c>
    </row>
    <row r="2679" spans="1:25" x14ac:dyDescent="0.3">
      <c r="A2679">
        <v>15704</v>
      </c>
      <c r="B2679" t="s">
        <v>1682</v>
      </c>
      <c r="C2679" t="s">
        <v>26</v>
      </c>
      <c r="D2679">
        <v>7994</v>
      </c>
      <c r="E2679">
        <v>8149</v>
      </c>
      <c r="F2679" t="s">
        <v>1683</v>
      </c>
      <c r="G2679">
        <v>3</v>
      </c>
      <c r="H2679" t="s">
        <v>53</v>
      </c>
      <c r="I2679" t="s">
        <v>36</v>
      </c>
      <c r="J2679">
        <v>70000</v>
      </c>
      <c r="K2679" t="s">
        <v>1041</v>
      </c>
      <c r="L2679">
        <v>70000</v>
      </c>
      <c r="M2679" t="s">
        <v>1041</v>
      </c>
      <c r="N2679" t="s">
        <v>1684</v>
      </c>
      <c r="O2679" t="s">
        <v>31</v>
      </c>
      <c r="P2679">
        <v>2393668</v>
      </c>
      <c r="Q2679" t="s">
        <v>159</v>
      </c>
      <c r="R2679">
        <v>42487.93</v>
      </c>
      <c r="S2679">
        <v>0</v>
      </c>
      <c r="T2679">
        <v>0</v>
      </c>
      <c r="U2679">
        <v>0</v>
      </c>
      <c r="V2679">
        <v>1286.6500000000001</v>
      </c>
      <c r="W2679">
        <v>0</v>
      </c>
      <c r="X2679">
        <v>0</v>
      </c>
      <c r="Y2679">
        <v>0</v>
      </c>
    </row>
    <row r="2680" spans="1:25" x14ac:dyDescent="0.3">
      <c r="A2680">
        <v>725019</v>
      </c>
      <c r="B2680" t="s">
        <v>1648</v>
      </c>
      <c r="C2680" t="s">
        <v>26</v>
      </c>
      <c r="D2680">
        <v>7992</v>
      </c>
      <c r="E2680">
        <v>8149</v>
      </c>
      <c r="F2680" t="s">
        <v>859</v>
      </c>
      <c r="G2680">
        <v>5</v>
      </c>
      <c r="H2680" t="s">
        <v>307</v>
      </c>
      <c r="I2680" t="s">
        <v>29</v>
      </c>
      <c r="J2680">
        <v>1468</v>
      </c>
      <c r="K2680" t="s">
        <v>348</v>
      </c>
      <c r="L2680">
        <v>1468</v>
      </c>
      <c r="M2680" t="s">
        <v>348</v>
      </c>
      <c r="N2680" t="s">
        <v>493</v>
      </c>
      <c r="O2680" t="s">
        <v>69</v>
      </c>
      <c r="P2680">
        <v>3920865</v>
      </c>
      <c r="Q2680" t="s">
        <v>179</v>
      </c>
      <c r="R2680">
        <v>18.84</v>
      </c>
      <c r="S2680">
        <v>11049.51</v>
      </c>
      <c r="T2680">
        <v>0</v>
      </c>
      <c r="U2680">
        <v>0</v>
      </c>
      <c r="V2680">
        <v>280.60000000000002</v>
      </c>
      <c r="W2680">
        <v>1012.68</v>
      </c>
      <c r="X2680">
        <v>0</v>
      </c>
      <c r="Y2680">
        <v>0</v>
      </c>
    </row>
    <row r="2681" spans="1:25" x14ac:dyDescent="0.3">
      <c r="A2681">
        <v>76006</v>
      </c>
      <c r="B2681" t="s">
        <v>397</v>
      </c>
      <c r="C2681" t="s">
        <v>26</v>
      </c>
      <c r="D2681">
        <v>7994</v>
      </c>
      <c r="E2681">
        <v>8149</v>
      </c>
      <c r="F2681" t="s">
        <v>52</v>
      </c>
      <c r="G2681">
        <v>4</v>
      </c>
      <c r="H2681" t="s">
        <v>35</v>
      </c>
      <c r="I2681" t="s">
        <v>36</v>
      </c>
      <c r="J2681">
        <v>40263</v>
      </c>
      <c r="K2681" t="s">
        <v>398</v>
      </c>
      <c r="L2681">
        <v>40263</v>
      </c>
      <c r="M2681" t="s">
        <v>398</v>
      </c>
      <c r="N2681" t="s">
        <v>55</v>
      </c>
      <c r="O2681" t="s">
        <v>43</v>
      </c>
      <c r="P2681">
        <v>2876613</v>
      </c>
      <c r="Q2681" t="s">
        <v>204</v>
      </c>
      <c r="R2681">
        <v>0</v>
      </c>
      <c r="S2681">
        <v>0</v>
      </c>
      <c r="T2681">
        <v>34563.75</v>
      </c>
      <c r="U2681">
        <v>126949.57</v>
      </c>
      <c r="V2681">
        <v>0</v>
      </c>
      <c r="W2681">
        <v>0</v>
      </c>
      <c r="X2681">
        <v>2358.92</v>
      </c>
      <c r="Y2681">
        <v>5628.7</v>
      </c>
    </row>
    <row r="2682" spans="1:25" x14ac:dyDescent="0.3">
      <c r="A2682">
        <v>225428</v>
      </c>
      <c r="B2682" t="s">
        <v>1220</v>
      </c>
      <c r="C2682" t="s">
        <v>26</v>
      </c>
      <c r="D2682">
        <v>814</v>
      </c>
      <c r="E2682">
        <v>8149</v>
      </c>
      <c r="F2682" t="s">
        <v>1221</v>
      </c>
      <c r="G2682">
        <v>4</v>
      </c>
      <c r="H2682" t="s">
        <v>35</v>
      </c>
      <c r="I2682" t="s">
        <v>29</v>
      </c>
      <c r="J2682">
        <v>40070</v>
      </c>
      <c r="K2682" t="s">
        <v>1222</v>
      </c>
      <c r="L2682">
        <v>40070</v>
      </c>
      <c r="M2682" t="s">
        <v>1222</v>
      </c>
      <c r="N2682" t="s">
        <v>1223</v>
      </c>
      <c r="O2682" t="s">
        <v>43</v>
      </c>
      <c r="P2682">
        <v>3712817</v>
      </c>
      <c r="Q2682" t="s">
        <v>414</v>
      </c>
      <c r="R2682">
        <v>10341.379999999999</v>
      </c>
      <c r="S2682">
        <v>0</v>
      </c>
      <c r="T2682">
        <v>0</v>
      </c>
      <c r="U2682">
        <v>10524</v>
      </c>
      <c r="V2682">
        <v>1428.9</v>
      </c>
      <c r="W2682">
        <v>0</v>
      </c>
      <c r="X2682">
        <v>0</v>
      </c>
      <c r="Y2682">
        <v>1050.6600000000001</v>
      </c>
    </row>
    <row r="2683" spans="1:25" x14ac:dyDescent="0.3">
      <c r="A2683">
        <v>199934</v>
      </c>
      <c r="B2683" t="s">
        <v>1089</v>
      </c>
      <c r="C2683" t="s">
        <v>26</v>
      </c>
      <c r="D2683">
        <v>7001</v>
      </c>
      <c r="E2683">
        <v>8149</v>
      </c>
      <c r="F2683" t="s">
        <v>280</v>
      </c>
      <c r="G2683">
        <v>4</v>
      </c>
      <c r="H2683" t="s">
        <v>35</v>
      </c>
      <c r="I2683" t="s">
        <v>29</v>
      </c>
      <c r="J2683">
        <v>40461</v>
      </c>
      <c r="K2683" t="s">
        <v>37</v>
      </c>
      <c r="L2683">
        <v>40461</v>
      </c>
      <c r="M2683" t="s">
        <v>37</v>
      </c>
      <c r="N2683" t="s">
        <v>281</v>
      </c>
      <c r="O2683" t="s">
        <v>31</v>
      </c>
      <c r="P2683">
        <v>3709235</v>
      </c>
      <c r="Q2683" t="s">
        <v>562</v>
      </c>
      <c r="R2683">
        <v>1181.8499999999999</v>
      </c>
      <c r="S2683">
        <v>0</v>
      </c>
      <c r="T2683">
        <v>0</v>
      </c>
      <c r="U2683">
        <v>0</v>
      </c>
      <c r="V2683">
        <v>380.3</v>
      </c>
      <c r="W2683">
        <v>0</v>
      </c>
      <c r="X2683">
        <v>0</v>
      </c>
      <c r="Y2683">
        <v>0</v>
      </c>
    </row>
    <row r="2684" spans="1:25" x14ac:dyDescent="0.3">
      <c r="A2684">
        <v>733443</v>
      </c>
      <c r="B2684" t="s">
        <v>230</v>
      </c>
      <c r="C2684" t="s">
        <v>26</v>
      </c>
      <c r="D2684">
        <v>7994</v>
      </c>
      <c r="E2684">
        <v>8149</v>
      </c>
      <c r="F2684" t="s">
        <v>231</v>
      </c>
      <c r="G2684">
        <v>4</v>
      </c>
      <c r="H2684" t="s">
        <v>35</v>
      </c>
      <c r="I2684" t="s">
        <v>29</v>
      </c>
      <c r="J2684">
        <v>72859</v>
      </c>
      <c r="K2684" t="s">
        <v>164</v>
      </c>
      <c r="L2684">
        <v>72859</v>
      </c>
      <c r="M2684" t="s">
        <v>164</v>
      </c>
      <c r="N2684" t="s">
        <v>165</v>
      </c>
      <c r="O2684" t="s">
        <v>43</v>
      </c>
      <c r="P2684">
        <v>1523315</v>
      </c>
      <c r="Q2684" t="s">
        <v>1290</v>
      </c>
      <c r="R2684">
        <v>0</v>
      </c>
      <c r="S2684">
        <v>0</v>
      </c>
      <c r="T2684">
        <v>0</v>
      </c>
      <c r="U2684">
        <v>0</v>
      </c>
      <c r="V2684">
        <v>1153.32</v>
      </c>
      <c r="W2684">
        <v>1153.32</v>
      </c>
      <c r="X2684">
        <v>0</v>
      </c>
      <c r="Y2684">
        <v>0</v>
      </c>
    </row>
    <row r="2685" spans="1:25" x14ac:dyDescent="0.3">
      <c r="A2685">
        <v>749587</v>
      </c>
      <c r="B2685" t="s">
        <v>709</v>
      </c>
      <c r="C2685" t="s">
        <v>26</v>
      </c>
      <c r="D2685">
        <v>7670</v>
      </c>
      <c r="E2685">
        <v>8155</v>
      </c>
      <c r="F2685" t="s">
        <v>710</v>
      </c>
      <c r="G2685">
        <v>2</v>
      </c>
      <c r="H2685" t="s">
        <v>28</v>
      </c>
      <c r="I2685" t="s">
        <v>36</v>
      </c>
      <c r="J2685">
        <v>40206</v>
      </c>
      <c r="K2685" t="s">
        <v>47</v>
      </c>
      <c r="L2685">
        <v>40205</v>
      </c>
      <c r="M2685" t="s">
        <v>48</v>
      </c>
      <c r="N2685">
        <v>0</v>
      </c>
      <c r="O2685" t="s">
        <v>43</v>
      </c>
      <c r="P2685">
        <v>2042950</v>
      </c>
      <c r="Q2685" t="s">
        <v>107</v>
      </c>
      <c r="R2685">
        <v>1143.18</v>
      </c>
      <c r="S2685">
        <v>1143.18</v>
      </c>
      <c r="T2685">
        <v>0</v>
      </c>
      <c r="U2685">
        <v>0</v>
      </c>
      <c r="V2685">
        <v>60.71</v>
      </c>
      <c r="W2685">
        <v>60.71</v>
      </c>
      <c r="X2685">
        <v>0</v>
      </c>
      <c r="Y2685">
        <v>0</v>
      </c>
    </row>
    <row r="2686" spans="1:25" x14ac:dyDescent="0.3">
      <c r="A2686">
        <v>749483</v>
      </c>
      <c r="B2686" t="s">
        <v>1160</v>
      </c>
      <c r="C2686" t="s">
        <v>26</v>
      </c>
      <c r="D2686">
        <v>7992</v>
      </c>
      <c r="E2686">
        <v>8145</v>
      </c>
      <c r="F2686" t="s">
        <v>347</v>
      </c>
      <c r="G2686">
        <v>4</v>
      </c>
      <c r="H2686" t="s">
        <v>35</v>
      </c>
      <c r="I2686" t="s">
        <v>36</v>
      </c>
      <c r="J2686">
        <v>1468</v>
      </c>
      <c r="K2686" t="s">
        <v>348</v>
      </c>
      <c r="L2686">
        <v>1468</v>
      </c>
      <c r="M2686" t="s">
        <v>348</v>
      </c>
      <c r="N2686" t="s">
        <v>493</v>
      </c>
      <c r="O2686" t="s">
        <v>69</v>
      </c>
      <c r="P2686">
        <v>1527563</v>
      </c>
      <c r="Q2686" t="s">
        <v>104</v>
      </c>
      <c r="R2686">
        <v>34530.720000000001</v>
      </c>
      <c r="S2686">
        <v>34530.720000000001</v>
      </c>
      <c r="T2686">
        <v>0</v>
      </c>
      <c r="U2686">
        <v>0</v>
      </c>
      <c r="V2686">
        <v>2544.44</v>
      </c>
      <c r="W2686">
        <v>2544.44</v>
      </c>
      <c r="X2686">
        <v>0</v>
      </c>
      <c r="Y2686">
        <v>0</v>
      </c>
    </row>
    <row r="2687" spans="1:25" x14ac:dyDescent="0.3">
      <c r="A2687">
        <v>761315</v>
      </c>
      <c r="B2687" t="s">
        <v>1685</v>
      </c>
      <c r="C2687" t="s">
        <v>26</v>
      </c>
      <c r="D2687">
        <v>7001</v>
      </c>
      <c r="E2687">
        <v>8149</v>
      </c>
      <c r="G2687">
        <v>2</v>
      </c>
      <c r="H2687" t="s">
        <v>28</v>
      </c>
      <c r="I2687" t="s">
        <v>29</v>
      </c>
      <c r="J2687">
        <v>40830</v>
      </c>
      <c r="K2687" t="s">
        <v>1318</v>
      </c>
      <c r="L2687">
        <v>40830</v>
      </c>
      <c r="M2687" t="s">
        <v>1318</v>
      </c>
      <c r="N2687">
        <v>0</v>
      </c>
      <c r="O2687" t="s">
        <v>69</v>
      </c>
      <c r="P2687">
        <v>2292423</v>
      </c>
      <c r="Q2687" t="s">
        <v>64</v>
      </c>
      <c r="R2687">
        <v>838.66</v>
      </c>
      <c r="S2687">
        <v>0</v>
      </c>
      <c r="T2687">
        <v>0</v>
      </c>
      <c r="U2687">
        <v>0</v>
      </c>
      <c r="V2687">
        <v>149.62</v>
      </c>
      <c r="W2687">
        <v>0</v>
      </c>
      <c r="X2687">
        <v>0</v>
      </c>
      <c r="Y2687">
        <v>0</v>
      </c>
    </row>
    <row r="2688" spans="1:25" x14ac:dyDescent="0.3">
      <c r="A2688">
        <v>792946</v>
      </c>
      <c r="B2688" t="s">
        <v>1506</v>
      </c>
      <c r="C2688" t="s">
        <v>26</v>
      </c>
      <c r="D2688">
        <v>7994</v>
      </c>
      <c r="E2688">
        <v>8149</v>
      </c>
      <c r="F2688" t="s">
        <v>990</v>
      </c>
      <c r="G2688">
        <v>4</v>
      </c>
      <c r="H2688" t="s">
        <v>35</v>
      </c>
      <c r="I2688" t="s">
        <v>29</v>
      </c>
      <c r="J2688">
        <v>1830</v>
      </c>
      <c r="K2688" t="s">
        <v>1507</v>
      </c>
      <c r="L2688">
        <v>1830</v>
      </c>
      <c r="M2688" t="s">
        <v>1507</v>
      </c>
      <c r="N2688" t="s">
        <v>991</v>
      </c>
      <c r="O2688" t="s">
        <v>43</v>
      </c>
      <c r="P2688">
        <v>2620144</v>
      </c>
      <c r="Q2688" t="s">
        <v>232</v>
      </c>
      <c r="R2688">
        <v>58551.78</v>
      </c>
      <c r="S2688">
        <v>0</v>
      </c>
      <c r="T2688">
        <v>29434.38</v>
      </c>
      <c r="U2688">
        <v>0</v>
      </c>
      <c r="V2688">
        <v>6927.38</v>
      </c>
      <c r="W2688">
        <v>0</v>
      </c>
      <c r="X2688">
        <v>3599.9</v>
      </c>
      <c r="Y2688">
        <v>0</v>
      </c>
    </row>
    <row r="2689" spans="1:25" x14ac:dyDescent="0.3">
      <c r="A2689">
        <v>196622</v>
      </c>
      <c r="B2689" t="s">
        <v>310</v>
      </c>
      <c r="C2689" t="s">
        <v>26</v>
      </c>
      <c r="D2689">
        <v>7001</v>
      </c>
      <c r="E2689">
        <v>8149</v>
      </c>
      <c r="F2689" t="s">
        <v>152</v>
      </c>
      <c r="G2689">
        <v>3</v>
      </c>
      <c r="H2689" t="s">
        <v>53</v>
      </c>
      <c r="I2689" t="s">
        <v>29</v>
      </c>
      <c r="J2689">
        <v>40461</v>
      </c>
      <c r="K2689" t="s">
        <v>37</v>
      </c>
      <c r="L2689">
        <v>40461</v>
      </c>
      <c r="M2689" t="s">
        <v>37</v>
      </c>
      <c r="N2689" t="s">
        <v>153</v>
      </c>
      <c r="O2689" t="s">
        <v>31</v>
      </c>
      <c r="P2689">
        <v>3761301</v>
      </c>
      <c r="Q2689" t="s">
        <v>504</v>
      </c>
      <c r="R2689">
        <v>1543.87</v>
      </c>
      <c r="S2689">
        <v>0</v>
      </c>
      <c r="T2689">
        <v>0</v>
      </c>
      <c r="U2689">
        <v>0</v>
      </c>
      <c r="V2689">
        <v>55.36</v>
      </c>
      <c r="W2689">
        <v>0</v>
      </c>
      <c r="X2689">
        <v>0</v>
      </c>
      <c r="Y2689">
        <v>0</v>
      </c>
    </row>
    <row r="2690" spans="1:25" x14ac:dyDescent="0.3">
      <c r="A2690">
        <v>268209</v>
      </c>
      <c r="B2690" t="s">
        <v>301</v>
      </c>
      <c r="C2690" t="s">
        <v>26</v>
      </c>
      <c r="D2690">
        <v>7003</v>
      </c>
      <c r="E2690">
        <v>8148</v>
      </c>
      <c r="F2690" t="s">
        <v>280</v>
      </c>
      <c r="G2690">
        <v>4</v>
      </c>
      <c r="H2690" t="s">
        <v>35</v>
      </c>
      <c r="I2690" t="s">
        <v>36</v>
      </c>
      <c r="J2690">
        <v>40461</v>
      </c>
      <c r="K2690" t="s">
        <v>37</v>
      </c>
      <c r="L2690">
        <v>40461</v>
      </c>
      <c r="M2690" t="s">
        <v>37</v>
      </c>
      <c r="N2690" t="s">
        <v>302</v>
      </c>
      <c r="O2690" t="s">
        <v>31</v>
      </c>
      <c r="P2690">
        <v>3280971</v>
      </c>
      <c r="Q2690" t="s">
        <v>75</v>
      </c>
      <c r="R2690">
        <v>815.8</v>
      </c>
      <c r="S2690">
        <v>0</v>
      </c>
      <c r="T2690">
        <v>0</v>
      </c>
      <c r="U2690">
        <v>0</v>
      </c>
      <c r="V2690">
        <v>21.81</v>
      </c>
      <c r="W2690">
        <v>0</v>
      </c>
      <c r="X2690">
        <v>0</v>
      </c>
      <c r="Y2690">
        <v>0</v>
      </c>
    </row>
    <row r="2691" spans="1:25" x14ac:dyDescent="0.3">
      <c r="A2691">
        <v>738093</v>
      </c>
      <c r="B2691" t="s">
        <v>416</v>
      </c>
      <c r="C2691" t="s">
        <v>26</v>
      </c>
      <c r="D2691">
        <v>7001</v>
      </c>
      <c r="E2691">
        <v>8149</v>
      </c>
      <c r="F2691" t="s">
        <v>395</v>
      </c>
      <c r="G2691">
        <v>3</v>
      </c>
      <c r="H2691" t="s">
        <v>53</v>
      </c>
      <c r="I2691" t="s">
        <v>29</v>
      </c>
      <c r="J2691">
        <v>40848</v>
      </c>
      <c r="K2691" t="s">
        <v>42</v>
      </c>
      <c r="L2691">
        <v>40848</v>
      </c>
      <c r="M2691" t="s">
        <v>42</v>
      </c>
      <c r="N2691" t="s">
        <v>396</v>
      </c>
      <c r="O2691" t="s">
        <v>43</v>
      </c>
      <c r="P2691">
        <v>2651222</v>
      </c>
      <c r="Q2691" t="s">
        <v>1108</v>
      </c>
      <c r="R2691">
        <v>3426.17</v>
      </c>
      <c r="S2691">
        <v>0</v>
      </c>
      <c r="T2691">
        <v>0</v>
      </c>
      <c r="U2691">
        <v>0</v>
      </c>
      <c r="V2691">
        <v>274.67</v>
      </c>
      <c r="W2691">
        <v>0</v>
      </c>
      <c r="X2691">
        <v>0</v>
      </c>
      <c r="Y2691">
        <v>0</v>
      </c>
    </row>
    <row r="2692" spans="1:25" x14ac:dyDescent="0.3">
      <c r="A2692">
        <v>512335</v>
      </c>
      <c r="B2692" t="s">
        <v>795</v>
      </c>
      <c r="C2692" t="s">
        <v>26</v>
      </c>
      <c r="D2692">
        <v>7997</v>
      </c>
      <c r="E2692">
        <v>8145</v>
      </c>
      <c r="F2692" t="s">
        <v>272</v>
      </c>
      <c r="G2692">
        <v>2</v>
      </c>
      <c r="H2692" t="s">
        <v>28</v>
      </c>
      <c r="I2692" t="s">
        <v>36</v>
      </c>
      <c r="J2692">
        <v>40165</v>
      </c>
      <c r="K2692" t="s">
        <v>273</v>
      </c>
      <c r="L2692">
        <v>40015</v>
      </c>
      <c r="M2692" t="s">
        <v>79</v>
      </c>
      <c r="N2692">
        <v>0</v>
      </c>
      <c r="O2692" t="s">
        <v>69</v>
      </c>
      <c r="P2692">
        <v>2381812</v>
      </c>
      <c r="Q2692" t="s">
        <v>650</v>
      </c>
      <c r="R2692">
        <v>6556.16</v>
      </c>
      <c r="S2692">
        <v>0</v>
      </c>
      <c r="T2692">
        <v>0</v>
      </c>
      <c r="U2692">
        <v>0</v>
      </c>
      <c r="V2692">
        <v>140.63999999999999</v>
      </c>
      <c r="W2692">
        <v>0</v>
      </c>
      <c r="X2692">
        <v>0</v>
      </c>
      <c r="Y2692">
        <v>0</v>
      </c>
    </row>
    <row r="2693" spans="1:25" x14ac:dyDescent="0.3">
      <c r="A2693">
        <v>638527</v>
      </c>
      <c r="B2693" t="s">
        <v>388</v>
      </c>
      <c r="C2693" t="s">
        <v>26</v>
      </c>
      <c r="D2693">
        <v>7003</v>
      </c>
      <c r="E2693">
        <v>8148</v>
      </c>
      <c r="F2693" t="s">
        <v>152</v>
      </c>
      <c r="G2693">
        <v>4</v>
      </c>
      <c r="H2693" t="s">
        <v>35</v>
      </c>
      <c r="I2693" t="s">
        <v>36</v>
      </c>
      <c r="J2693">
        <v>40461</v>
      </c>
      <c r="K2693" t="s">
        <v>37</v>
      </c>
      <c r="L2693">
        <v>40461</v>
      </c>
      <c r="M2693" t="s">
        <v>37</v>
      </c>
      <c r="N2693" t="s">
        <v>153</v>
      </c>
      <c r="O2693" t="s">
        <v>31</v>
      </c>
      <c r="P2693">
        <v>1575042</v>
      </c>
      <c r="Q2693" t="s">
        <v>439</v>
      </c>
      <c r="R2693">
        <v>9624.15</v>
      </c>
      <c r="S2693">
        <v>0</v>
      </c>
      <c r="T2693">
        <v>0</v>
      </c>
      <c r="U2693">
        <v>0</v>
      </c>
      <c r="V2693">
        <v>128.21</v>
      </c>
      <c r="W2693">
        <v>0</v>
      </c>
      <c r="X2693">
        <v>0</v>
      </c>
      <c r="Y2693">
        <v>0</v>
      </c>
    </row>
    <row r="2694" spans="1:25" x14ac:dyDescent="0.3">
      <c r="A2694">
        <v>497890</v>
      </c>
      <c r="B2694" t="s">
        <v>966</v>
      </c>
      <c r="C2694" t="s">
        <v>26</v>
      </c>
      <c r="D2694">
        <v>7670</v>
      </c>
      <c r="E2694">
        <v>8155</v>
      </c>
      <c r="F2694" t="s">
        <v>249</v>
      </c>
      <c r="G2694">
        <v>4</v>
      </c>
      <c r="H2694" t="s">
        <v>35</v>
      </c>
      <c r="I2694" t="s">
        <v>36</v>
      </c>
      <c r="J2694">
        <v>40206</v>
      </c>
      <c r="K2694" t="s">
        <v>47</v>
      </c>
      <c r="L2694">
        <v>40205</v>
      </c>
      <c r="M2694" t="s">
        <v>48</v>
      </c>
      <c r="N2694" t="s">
        <v>690</v>
      </c>
      <c r="O2694" t="s">
        <v>43</v>
      </c>
      <c r="P2694">
        <v>3678182</v>
      </c>
      <c r="Q2694" t="s">
        <v>1096</v>
      </c>
      <c r="R2694">
        <v>3282.7</v>
      </c>
      <c r="S2694">
        <v>3282.7</v>
      </c>
      <c r="T2694">
        <v>0</v>
      </c>
      <c r="U2694">
        <v>0</v>
      </c>
      <c r="V2694">
        <v>79.180000000000007</v>
      </c>
      <c r="W2694">
        <v>79.180000000000007</v>
      </c>
      <c r="X2694">
        <v>0</v>
      </c>
      <c r="Y2694">
        <v>0</v>
      </c>
    </row>
    <row r="2695" spans="1:25" x14ac:dyDescent="0.3">
      <c r="A2695">
        <v>718094</v>
      </c>
      <c r="B2695" t="s">
        <v>1437</v>
      </c>
      <c r="C2695" t="s">
        <v>26</v>
      </c>
      <c r="D2695">
        <v>7001</v>
      </c>
      <c r="E2695">
        <v>8149</v>
      </c>
      <c r="F2695" t="s">
        <v>82</v>
      </c>
      <c r="G2695">
        <v>3</v>
      </c>
      <c r="H2695" t="s">
        <v>53</v>
      </c>
      <c r="I2695" t="s">
        <v>29</v>
      </c>
      <c r="J2695">
        <v>72787</v>
      </c>
      <c r="K2695" t="s">
        <v>83</v>
      </c>
      <c r="L2695">
        <v>72787</v>
      </c>
      <c r="M2695" t="s">
        <v>83</v>
      </c>
      <c r="N2695" t="s">
        <v>84</v>
      </c>
      <c r="O2695" t="s">
        <v>69</v>
      </c>
      <c r="P2695">
        <v>2623809</v>
      </c>
      <c r="Q2695" t="s">
        <v>956</v>
      </c>
      <c r="R2695">
        <v>5444.49</v>
      </c>
      <c r="S2695">
        <v>0</v>
      </c>
      <c r="T2695">
        <v>0</v>
      </c>
      <c r="U2695">
        <v>0</v>
      </c>
      <c r="V2695">
        <v>375.12</v>
      </c>
      <c r="W2695">
        <v>0</v>
      </c>
      <c r="X2695">
        <v>0</v>
      </c>
      <c r="Y2695">
        <v>0</v>
      </c>
    </row>
    <row r="2696" spans="1:25" x14ac:dyDescent="0.3">
      <c r="A2696">
        <v>748451</v>
      </c>
      <c r="B2696" t="s">
        <v>1466</v>
      </c>
      <c r="C2696" t="s">
        <v>26</v>
      </c>
      <c r="D2696">
        <v>7994</v>
      </c>
      <c r="E2696">
        <v>8149</v>
      </c>
      <c r="F2696" t="s">
        <v>1467</v>
      </c>
      <c r="G2696">
        <v>3</v>
      </c>
      <c r="H2696" t="s">
        <v>53</v>
      </c>
      <c r="I2696" t="s">
        <v>29</v>
      </c>
      <c r="J2696">
        <v>72387</v>
      </c>
      <c r="K2696" t="s">
        <v>809</v>
      </c>
      <c r="L2696">
        <v>72387</v>
      </c>
      <c r="M2696" t="s">
        <v>809</v>
      </c>
      <c r="N2696" t="s">
        <v>860</v>
      </c>
      <c r="O2696" t="s">
        <v>43</v>
      </c>
      <c r="P2696">
        <v>2393668</v>
      </c>
      <c r="Q2696" t="s">
        <v>159</v>
      </c>
      <c r="R2696">
        <v>0</v>
      </c>
      <c r="S2696">
        <v>0</v>
      </c>
      <c r="T2696">
        <v>0</v>
      </c>
      <c r="U2696">
        <v>23127.24</v>
      </c>
      <c r="V2696">
        <v>0</v>
      </c>
      <c r="W2696">
        <v>0</v>
      </c>
      <c r="X2696">
        <v>0</v>
      </c>
      <c r="Y2696">
        <v>943.99</v>
      </c>
    </row>
    <row r="2697" spans="1:25" x14ac:dyDescent="0.3">
      <c r="A2697">
        <v>880186</v>
      </c>
      <c r="B2697" t="s">
        <v>565</v>
      </c>
      <c r="C2697" t="s">
        <v>26</v>
      </c>
      <c r="D2697">
        <v>7994</v>
      </c>
      <c r="E2697">
        <v>8149</v>
      </c>
      <c r="F2697" t="s">
        <v>566</v>
      </c>
      <c r="G2697">
        <v>5</v>
      </c>
      <c r="H2697" t="s">
        <v>307</v>
      </c>
      <c r="I2697" t="s">
        <v>29</v>
      </c>
      <c r="J2697">
        <v>72437</v>
      </c>
      <c r="K2697" t="s">
        <v>567</v>
      </c>
      <c r="L2697">
        <v>72437</v>
      </c>
      <c r="M2697" t="s">
        <v>567</v>
      </c>
      <c r="N2697" t="s">
        <v>568</v>
      </c>
      <c r="O2697" t="s">
        <v>43</v>
      </c>
      <c r="P2697">
        <v>3490075</v>
      </c>
      <c r="Q2697" t="s">
        <v>96</v>
      </c>
      <c r="R2697">
        <v>12912.5</v>
      </c>
      <c r="S2697">
        <v>7397.92</v>
      </c>
      <c r="T2697">
        <v>7667.4</v>
      </c>
      <c r="U2697">
        <v>2490.96</v>
      </c>
      <c r="V2697">
        <v>5517.9</v>
      </c>
      <c r="W2697">
        <v>3631.92</v>
      </c>
      <c r="X2697">
        <v>3397.7</v>
      </c>
      <c r="Y2697">
        <v>99.42</v>
      </c>
    </row>
    <row r="2698" spans="1:25" x14ac:dyDescent="0.3">
      <c r="A2698">
        <v>176286</v>
      </c>
      <c r="B2698" t="s">
        <v>647</v>
      </c>
      <c r="C2698" t="s">
        <v>26</v>
      </c>
      <c r="D2698">
        <v>7003</v>
      </c>
      <c r="E2698">
        <v>8148</v>
      </c>
      <c r="F2698" t="s">
        <v>648</v>
      </c>
      <c r="G2698">
        <v>3</v>
      </c>
      <c r="H2698" t="s">
        <v>53</v>
      </c>
      <c r="I2698" t="s">
        <v>36</v>
      </c>
      <c r="J2698">
        <v>40461</v>
      </c>
      <c r="K2698" t="s">
        <v>37</v>
      </c>
      <c r="L2698">
        <v>40461</v>
      </c>
      <c r="M2698" t="s">
        <v>37</v>
      </c>
      <c r="N2698" t="s">
        <v>649</v>
      </c>
      <c r="O2698" t="s">
        <v>31</v>
      </c>
      <c r="P2698">
        <v>2292423</v>
      </c>
      <c r="Q2698" t="s">
        <v>64</v>
      </c>
      <c r="R2698">
        <v>4253.95</v>
      </c>
      <c r="S2698">
        <v>1418.79</v>
      </c>
      <c r="T2698">
        <v>0</v>
      </c>
      <c r="U2698">
        <v>0</v>
      </c>
      <c r="V2698">
        <v>140.69</v>
      </c>
      <c r="W2698">
        <v>57.71</v>
      </c>
      <c r="X2698">
        <v>0</v>
      </c>
      <c r="Y2698">
        <v>0</v>
      </c>
    </row>
    <row r="2699" spans="1:25" x14ac:dyDescent="0.3">
      <c r="A2699">
        <v>844150</v>
      </c>
      <c r="B2699" t="s">
        <v>196</v>
      </c>
      <c r="C2699" t="s">
        <v>26</v>
      </c>
      <c r="D2699">
        <v>7003</v>
      </c>
      <c r="E2699">
        <v>8148</v>
      </c>
      <c r="F2699" t="s">
        <v>197</v>
      </c>
      <c r="G2699">
        <v>4</v>
      </c>
      <c r="H2699" t="s">
        <v>35</v>
      </c>
      <c r="I2699" t="s">
        <v>36</v>
      </c>
      <c r="J2699">
        <v>40461</v>
      </c>
      <c r="K2699" t="s">
        <v>37</v>
      </c>
      <c r="L2699">
        <v>40461</v>
      </c>
      <c r="M2699" t="s">
        <v>37</v>
      </c>
      <c r="N2699" t="s">
        <v>198</v>
      </c>
      <c r="O2699" t="s">
        <v>31</v>
      </c>
      <c r="P2699">
        <v>1523828</v>
      </c>
      <c r="Q2699" t="s">
        <v>247</v>
      </c>
      <c r="R2699">
        <v>6843.66</v>
      </c>
      <c r="S2699">
        <v>2595.02</v>
      </c>
      <c r="T2699">
        <v>0</v>
      </c>
      <c r="U2699">
        <v>0</v>
      </c>
      <c r="V2699">
        <v>216.77</v>
      </c>
      <c r="W2699">
        <v>95.37</v>
      </c>
      <c r="X2699">
        <v>0</v>
      </c>
      <c r="Y2699">
        <v>0</v>
      </c>
    </row>
    <row r="2700" spans="1:25" x14ac:dyDescent="0.3">
      <c r="A2700">
        <v>286253</v>
      </c>
      <c r="B2700" t="s">
        <v>319</v>
      </c>
      <c r="C2700" t="s">
        <v>26</v>
      </c>
      <c r="D2700">
        <v>7003</v>
      </c>
      <c r="E2700">
        <v>8148</v>
      </c>
      <c r="F2700" t="s">
        <v>320</v>
      </c>
      <c r="G2700">
        <v>4</v>
      </c>
      <c r="H2700" t="s">
        <v>35</v>
      </c>
      <c r="I2700" t="s">
        <v>36</v>
      </c>
      <c r="J2700">
        <v>40461</v>
      </c>
      <c r="K2700" t="s">
        <v>37</v>
      </c>
      <c r="L2700">
        <v>40461</v>
      </c>
      <c r="M2700" t="s">
        <v>37</v>
      </c>
      <c r="N2700" t="s">
        <v>321</v>
      </c>
      <c r="O2700" t="s">
        <v>31</v>
      </c>
      <c r="P2700">
        <v>3466661</v>
      </c>
      <c r="Q2700" t="s">
        <v>124</v>
      </c>
      <c r="R2700">
        <v>125224.74</v>
      </c>
      <c r="S2700">
        <v>17384.830000000002</v>
      </c>
      <c r="T2700">
        <v>0</v>
      </c>
      <c r="U2700">
        <v>0</v>
      </c>
      <c r="V2700">
        <v>2824.42</v>
      </c>
      <c r="W2700">
        <v>301.07</v>
      </c>
      <c r="X2700">
        <v>0</v>
      </c>
      <c r="Y2700">
        <v>0</v>
      </c>
    </row>
    <row r="2701" spans="1:25" x14ac:dyDescent="0.3">
      <c r="A2701">
        <v>870904</v>
      </c>
      <c r="B2701" t="s">
        <v>108</v>
      </c>
      <c r="C2701" t="s">
        <v>26</v>
      </c>
      <c r="D2701">
        <v>7995</v>
      </c>
      <c r="E2701">
        <v>8113</v>
      </c>
      <c r="F2701" t="s">
        <v>109</v>
      </c>
      <c r="G2701">
        <v>4</v>
      </c>
      <c r="H2701" t="s">
        <v>35</v>
      </c>
      <c r="I2701" t="s">
        <v>36</v>
      </c>
      <c r="J2701">
        <v>40558</v>
      </c>
      <c r="K2701" t="s">
        <v>73</v>
      </c>
      <c r="L2701">
        <v>40558</v>
      </c>
      <c r="M2701" t="s">
        <v>73</v>
      </c>
      <c r="N2701" t="s">
        <v>110</v>
      </c>
      <c r="O2701" t="s">
        <v>69</v>
      </c>
      <c r="P2701">
        <v>3280955</v>
      </c>
      <c r="Q2701" t="s">
        <v>133</v>
      </c>
      <c r="R2701">
        <v>14355.54</v>
      </c>
      <c r="S2701">
        <v>2232.8000000000002</v>
      </c>
      <c r="T2701">
        <v>0</v>
      </c>
      <c r="U2701">
        <v>0</v>
      </c>
      <c r="V2701">
        <v>212.02</v>
      </c>
      <c r="W2701">
        <v>36.51</v>
      </c>
      <c r="X2701">
        <v>0</v>
      </c>
      <c r="Y2701">
        <v>0</v>
      </c>
    </row>
    <row r="2702" spans="1:25" x14ac:dyDescent="0.3">
      <c r="A2702">
        <v>877354</v>
      </c>
      <c r="B2702" t="s">
        <v>57</v>
      </c>
      <c r="C2702" t="s">
        <v>26</v>
      </c>
      <c r="D2702">
        <v>7595</v>
      </c>
      <c r="E2702">
        <v>8115</v>
      </c>
      <c r="F2702" t="s">
        <v>58</v>
      </c>
      <c r="G2702">
        <v>4</v>
      </c>
      <c r="H2702" t="s">
        <v>35</v>
      </c>
      <c r="I2702" t="s">
        <v>36</v>
      </c>
      <c r="J2702">
        <v>73354</v>
      </c>
      <c r="K2702" t="s">
        <v>59</v>
      </c>
      <c r="L2702">
        <v>73354</v>
      </c>
      <c r="M2702" t="s">
        <v>59</v>
      </c>
      <c r="N2702" t="s">
        <v>60</v>
      </c>
      <c r="O2702" t="s">
        <v>43</v>
      </c>
      <c r="P2702">
        <v>2818003</v>
      </c>
      <c r="Q2702" t="s">
        <v>480</v>
      </c>
      <c r="R2702">
        <v>106212.76</v>
      </c>
      <c r="S2702">
        <v>0</v>
      </c>
      <c r="T2702">
        <v>15462.57</v>
      </c>
      <c r="U2702">
        <v>19529.47</v>
      </c>
      <c r="V2702">
        <v>8032.1</v>
      </c>
      <c r="W2702">
        <v>0</v>
      </c>
      <c r="X2702">
        <v>440.64</v>
      </c>
      <c r="Y2702">
        <v>0</v>
      </c>
    </row>
    <row r="2703" spans="1:25" x14ac:dyDescent="0.3">
      <c r="A2703">
        <v>183018</v>
      </c>
      <c r="B2703" t="s">
        <v>112</v>
      </c>
      <c r="C2703" t="s">
        <v>26</v>
      </c>
      <c r="D2703">
        <v>7670</v>
      </c>
      <c r="E2703">
        <v>8155</v>
      </c>
      <c r="F2703" t="s">
        <v>113</v>
      </c>
      <c r="G2703">
        <v>4</v>
      </c>
      <c r="H2703" t="s">
        <v>35</v>
      </c>
      <c r="I2703" t="s">
        <v>36</v>
      </c>
      <c r="J2703">
        <v>40206</v>
      </c>
      <c r="K2703" t="s">
        <v>47</v>
      </c>
      <c r="L2703">
        <v>40205</v>
      </c>
      <c r="M2703" t="s">
        <v>48</v>
      </c>
      <c r="N2703" t="s">
        <v>49</v>
      </c>
      <c r="O2703" t="s">
        <v>43</v>
      </c>
      <c r="P2703">
        <v>2332104</v>
      </c>
      <c r="Q2703" t="s">
        <v>534</v>
      </c>
      <c r="R2703">
        <v>108962.27</v>
      </c>
      <c r="S2703">
        <v>0</v>
      </c>
      <c r="T2703">
        <v>0</v>
      </c>
      <c r="U2703">
        <v>0</v>
      </c>
      <c r="V2703">
        <v>2470.92</v>
      </c>
      <c r="W2703">
        <v>0</v>
      </c>
      <c r="X2703">
        <v>0</v>
      </c>
      <c r="Y2703">
        <v>0</v>
      </c>
    </row>
    <row r="2704" spans="1:25" x14ac:dyDescent="0.3">
      <c r="A2704">
        <v>286253</v>
      </c>
      <c r="B2704" t="s">
        <v>319</v>
      </c>
      <c r="C2704" t="s">
        <v>26</v>
      </c>
      <c r="D2704">
        <v>7003</v>
      </c>
      <c r="E2704">
        <v>8148</v>
      </c>
      <c r="F2704" t="s">
        <v>320</v>
      </c>
      <c r="G2704">
        <v>4</v>
      </c>
      <c r="H2704" t="s">
        <v>35</v>
      </c>
      <c r="I2704" t="s">
        <v>36</v>
      </c>
      <c r="J2704">
        <v>40461</v>
      </c>
      <c r="K2704" t="s">
        <v>37</v>
      </c>
      <c r="L2704">
        <v>40461</v>
      </c>
      <c r="M2704" t="s">
        <v>37</v>
      </c>
      <c r="N2704" t="s">
        <v>321</v>
      </c>
      <c r="O2704" t="s">
        <v>31</v>
      </c>
      <c r="P2704">
        <v>3609526</v>
      </c>
      <c r="Q2704" t="s">
        <v>229</v>
      </c>
      <c r="R2704">
        <v>142182.23000000001</v>
      </c>
      <c r="S2704">
        <v>26724.54</v>
      </c>
      <c r="T2704">
        <v>0</v>
      </c>
      <c r="U2704">
        <v>0</v>
      </c>
      <c r="V2704">
        <v>5501.26</v>
      </c>
      <c r="W2704">
        <v>1099.17</v>
      </c>
      <c r="X2704">
        <v>0</v>
      </c>
      <c r="Y2704">
        <v>0</v>
      </c>
    </row>
    <row r="2705" spans="1:25" x14ac:dyDescent="0.3">
      <c r="A2705">
        <v>390601</v>
      </c>
      <c r="B2705" t="s">
        <v>375</v>
      </c>
      <c r="C2705" t="s">
        <v>26</v>
      </c>
      <c r="D2705">
        <v>7994</v>
      </c>
      <c r="E2705">
        <v>8149</v>
      </c>
      <c r="F2705" t="s">
        <v>376</v>
      </c>
      <c r="G2705">
        <v>2</v>
      </c>
      <c r="H2705" t="s">
        <v>28</v>
      </c>
      <c r="I2705" t="s">
        <v>29</v>
      </c>
      <c r="J2705">
        <v>72493</v>
      </c>
      <c r="K2705" t="s">
        <v>327</v>
      </c>
      <c r="L2705">
        <v>72480</v>
      </c>
      <c r="M2705" t="s">
        <v>130</v>
      </c>
      <c r="N2705">
        <v>0</v>
      </c>
      <c r="O2705" t="s">
        <v>43</v>
      </c>
      <c r="P2705">
        <v>2590404</v>
      </c>
      <c r="Q2705" t="s">
        <v>463</v>
      </c>
      <c r="R2705">
        <v>0.01</v>
      </c>
      <c r="S2705">
        <v>0</v>
      </c>
      <c r="T2705">
        <v>0</v>
      </c>
      <c r="U2705">
        <v>0</v>
      </c>
      <c r="V2705">
        <v>1194.3599999999999</v>
      </c>
      <c r="W2705">
        <v>0</v>
      </c>
      <c r="X2705">
        <v>0</v>
      </c>
      <c r="Y2705">
        <v>0</v>
      </c>
    </row>
    <row r="2706" spans="1:25" x14ac:dyDescent="0.3">
      <c r="A2706">
        <v>524491</v>
      </c>
      <c r="B2706" t="s">
        <v>1686</v>
      </c>
      <c r="C2706" t="s">
        <v>26</v>
      </c>
      <c r="D2706">
        <v>7001</v>
      </c>
      <c r="E2706">
        <v>8149</v>
      </c>
      <c r="F2706" t="s">
        <v>1687</v>
      </c>
      <c r="G2706">
        <v>4</v>
      </c>
      <c r="H2706" t="s">
        <v>35</v>
      </c>
      <c r="I2706" t="s">
        <v>29</v>
      </c>
      <c r="J2706">
        <v>72702</v>
      </c>
      <c r="K2706" t="s">
        <v>571</v>
      </c>
      <c r="L2706">
        <v>72702</v>
      </c>
      <c r="M2706" t="s">
        <v>571</v>
      </c>
      <c r="N2706" t="s">
        <v>1688</v>
      </c>
      <c r="O2706" t="s">
        <v>69</v>
      </c>
      <c r="P2706">
        <v>3609534</v>
      </c>
      <c r="Q2706" t="s">
        <v>229</v>
      </c>
      <c r="R2706">
        <v>0</v>
      </c>
      <c r="S2706">
        <v>0</v>
      </c>
      <c r="T2706">
        <v>0</v>
      </c>
      <c r="U2706">
        <v>0</v>
      </c>
      <c r="V2706">
        <v>277.24</v>
      </c>
      <c r="W2706">
        <v>0</v>
      </c>
      <c r="X2706">
        <v>0</v>
      </c>
      <c r="Y2706">
        <v>0</v>
      </c>
    </row>
    <row r="2707" spans="1:25" x14ac:dyDescent="0.3">
      <c r="A2707">
        <v>941913</v>
      </c>
      <c r="B2707" t="s">
        <v>325</v>
      </c>
      <c r="C2707" t="s">
        <v>26</v>
      </c>
      <c r="D2707">
        <v>7994</v>
      </c>
      <c r="E2707">
        <v>8149</v>
      </c>
      <c r="F2707" t="s">
        <v>326</v>
      </c>
      <c r="G2707">
        <v>2</v>
      </c>
      <c r="H2707" t="s">
        <v>28</v>
      </c>
      <c r="I2707" t="s">
        <v>29</v>
      </c>
      <c r="J2707">
        <v>72493</v>
      </c>
      <c r="K2707" t="s">
        <v>327</v>
      </c>
      <c r="L2707">
        <v>72480</v>
      </c>
      <c r="M2707" t="s">
        <v>130</v>
      </c>
      <c r="N2707">
        <v>0</v>
      </c>
      <c r="O2707" t="s">
        <v>43</v>
      </c>
      <c r="P2707">
        <v>3424165</v>
      </c>
      <c r="Q2707" t="s">
        <v>345</v>
      </c>
      <c r="R2707">
        <v>95805.24</v>
      </c>
      <c r="S2707">
        <v>31361.68</v>
      </c>
      <c r="T2707">
        <v>0</v>
      </c>
      <c r="U2707">
        <v>0</v>
      </c>
      <c r="V2707">
        <v>6165.9</v>
      </c>
      <c r="W2707">
        <v>2079.36</v>
      </c>
      <c r="X2707">
        <v>0</v>
      </c>
      <c r="Y2707">
        <v>0</v>
      </c>
    </row>
    <row r="2708" spans="1:25" x14ac:dyDescent="0.3">
      <c r="A2708">
        <v>793004</v>
      </c>
      <c r="B2708" t="s">
        <v>1689</v>
      </c>
      <c r="C2708" t="s">
        <v>26</v>
      </c>
      <c r="D2708">
        <v>7994</v>
      </c>
      <c r="E2708">
        <v>8149</v>
      </c>
      <c r="G2708">
        <v>4</v>
      </c>
      <c r="H2708" t="s">
        <v>35</v>
      </c>
      <c r="I2708" t="s">
        <v>29</v>
      </c>
      <c r="J2708">
        <v>72859</v>
      </c>
      <c r="K2708" t="s">
        <v>164</v>
      </c>
      <c r="L2708">
        <v>72859</v>
      </c>
      <c r="M2708" t="s">
        <v>164</v>
      </c>
      <c r="N2708" t="s">
        <v>1690</v>
      </c>
      <c r="O2708" t="s">
        <v>43</v>
      </c>
      <c r="P2708">
        <v>3782646</v>
      </c>
      <c r="Q2708" t="s">
        <v>300</v>
      </c>
      <c r="R2708">
        <v>760214.42</v>
      </c>
      <c r="S2708">
        <v>0</v>
      </c>
      <c r="T2708">
        <v>0</v>
      </c>
      <c r="U2708">
        <v>106272</v>
      </c>
      <c r="V2708">
        <v>59632.78</v>
      </c>
      <c r="W2708">
        <v>0</v>
      </c>
      <c r="X2708">
        <v>0</v>
      </c>
      <c r="Y2708">
        <v>5195.34</v>
      </c>
    </row>
    <row r="2709" spans="1:25" x14ac:dyDescent="0.3">
      <c r="A2709">
        <v>717008</v>
      </c>
      <c r="B2709" t="s">
        <v>999</v>
      </c>
      <c r="C2709" t="s">
        <v>26</v>
      </c>
      <c r="D2709">
        <v>7992</v>
      </c>
      <c r="E2709">
        <v>8149</v>
      </c>
      <c r="F2709" t="s">
        <v>1000</v>
      </c>
      <c r="G2709">
        <v>4</v>
      </c>
      <c r="H2709" t="s">
        <v>35</v>
      </c>
      <c r="I2709" t="s">
        <v>217</v>
      </c>
      <c r="J2709">
        <v>40405</v>
      </c>
      <c r="K2709" t="s">
        <v>576</v>
      </c>
      <c r="L2709">
        <v>40405</v>
      </c>
      <c r="M2709" t="s">
        <v>576</v>
      </c>
      <c r="N2709" t="s">
        <v>1001</v>
      </c>
      <c r="O2709" t="s">
        <v>43</v>
      </c>
      <c r="P2709">
        <v>2952034</v>
      </c>
      <c r="Q2709" t="s">
        <v>1499</v>
      </c>
      <c r="R2709">
        <v>0</v>
      </c>
      <c r="S2709">
        <v>0</v>
      </c>
      <c r="T2709">
        <v>0</v>
      </c>
      <c r="U2709">
        <v>6782.58</v>
      </c>
      <c r="V2709">
        <v>0</v>
      </c>
      <c r="W2709">
        <v>0</v>
      </c>
      <c r="X2709">
        <v>0</v>
      </c>
      <c r="Y2709">
        <v>0</v>
      </c>
    </row>
    <row r="2710" spans="1:25" x14ac:dyDescent="0.3">
      <c r="A2710">
        <v>225428</v>
      </c>
      <c r="B2710" t="s">
        <v>1220</v>
      </c>
      <c r="C2710" t="s">
        <v>26</v>
      </c>
      <c r="D2710">
        <v>814</v>
      </c>
      <c r="E2710">
        <v>8149</v>
      </c>
      <c r="F2710" t="s">
        <v>1221</v>
      </c>
      <c r="G2710">
        <v>4</v>
      </c>
      <c r="H2710" t="s">
        <v>35</v>
      </c>
      <c r="I2710" t="s">
        <v>29</v>
      </c>
      <c r="J2710">
        <v>40070</v>
      </c>
      <c r="K2710" t="s">
        <v>1222</v>
      </c>
      <c r="L2710">
        <v>40070</v>
      </c>
      <c r="M2710" t="s">
        <v>1222</v>
      </c>
      <c r="N2710" t="s">
        <v>1223</v>
      </c>
      <c r="O2710" t="s">
        <v>43</v>
      </c>
      <c r="P2710">
        <v>3908944</v>
      </c>
      <c r="Q2710" t="s">
        <v>790</v>
      </c>
      <c r="R2710">
        <v>13352.22</v>
      </c>
      <c r="S2710">
        <v>0</v>
      </c>
      <c r="T2710">
        <v>4558.32</v>
      </c>
      <c r="U2710">
        <v>4566.08</v>
      </c>
      <c r="V2710">
        <v>1232.3599999999999</v>
      </c>
      <c r="W2710">
        <v>0</v>
      </c>
      <c r="X2710">
        <v>417.86</v>
      </c>
      <c r="Y2710">
        <v>307.62</v>
      </c>
    </row>
    <row r="2711" spans="1:25" x14ac:dyDescent="0.3">
      <c r="A2711">
        <v>868408</v>
      </c>
      <c r="B2711" t="s">
        <v>476</v>
      </c>
      <c r="C2711" t="s">
        <v>26</v>
      </c>
      <c r="D2711">
        <v>7003</v>
      </c>
      <c r="E2711">
        <v>8148</v>
      </c>
      <c r="F2711" t="s">
        <v>87</v>
      </c>
      <c r="G2711">
        <v>4</v>
      </c>
      <c r="H2711" t="s">
        <v>35</v>
      </c>
      <c r="I2711" t="s">
        <v>36</v>
      </c>
      <c r="J2711">
        <v>40461</v>
      </c>
      <c r="K2711" t="s">
        <v>37</v>
      </c>
      <c r="L2711">
        <v>40461</v>
      </c>
      <c r="M2711" t="s">
        <v>37</v>
      </c>
      <c r="N2711" t="s">
        <v>477</v>
      </c>
      <c r="O2711" t="s">
        <v>31</v>
      </c>
      <c r="P2711">
        <v>2351237</v>
      </c>
      <c r="Q2711" t="s">
        <v>122</v>
      </c>
      <c r="R2711">
        <v>71515.740000000005</v>
      </c>
      <c r="S2711">
        <v>23665.09</v>
      </c>
      <c r="T2711">
        <v>0</v>
      </c>
      <c r="U2711">
        <v>0</v>
      </c>
      <c r="V2711">
        <v>1713.02</v>
      </c>
      <c r="W2711">
        <v>558.52</v>
      </c>
      <c r="X2711">
        <v>0</v>
      </c>
      <c r="Y2711">
        <v>0</v>
      </c>
    </row>
    <row r="2712" spans="1:25" x14ac:dyDescent="0.3">
      <c r="A2712">
        <v>225157</v>
      </c>
      <c r="B2712" t="s">
        <v>433</v>
      </c>
      <c r="C2712" t="s">
        <v>26</v>
      </c>
      <c r="D2712">
        <v>879</v>
      </c>
      <c r="E2712">
        <v>8149</v>
      </c>
      <c r="F2712" t="s">
        <v>434</v>
      </c>
      <c r="G2712">
        <v>4</v>
      </c>
      <c r="H2712" t="s">
        <v>35</v>
      </c>
      <c r="I2712" t="s">
        <v>29</v>
      </c>
      <c r="J2712">
        <v>40810</v>
      </c>
      <c r="K2712" t="s">
        <v>435</v>
      </c>
      <c r="L2712">
        <v>40810</v>
      </c>
      <c r="M2712" t="s">
        <v>435</v>
      </c>
      <c r="N2712" t="s">
        <v>436</v>
      </c>
      <c r="O2712" t="s">
        <v>69</v>
      </c>
      <c r="P2712">
        <v>2782639</v>
      </c>
      <c r="Q2712" t="s">
        <v>304</v>
      </c>
      <c r="R2712">
        <v>36789.360000000001</v>
      </c>
      <c r="S2712">
        <v>36789.360000000001</v>
      </c>
      <c r="T2712">
        <v>0</v>
      </c>
      <c r="U2712">
        <v>0</v>
      </c>
      <c r="V2712">
        <v>1586.4</v>
      </c>
      <c r="W2712">
        <v>1586.4</v>
      </c>
      <c r="X2712">
        <v>0</v>
      </c>
      <c r="Y2712">
        <v>0</v>
      </c>
    </row>
    <row r="2713" spans="1:25" x14ac:dyDescent="0.3">
      <c r="A2713">
        <v>863417</v>
      </c>
      <c r="B2713" t="s">
        <v>481</v>
      </c>
      <c r="C2713" t="s">
        <v>26</v>
      </c>
      <c r="D2713">
        <v>7003</v>
      </c>
      <c r="E2713">
        <v>8148</v>
      </c>
      <c r="F2713" t="s">
        <v>482</v>
      </c>
      <c r="G2713">
        <v>4</v>
      </c>
      <c r="H2713" t="s">
        <v>35</v>
      </c>
      <c r="I2713" t="s">
        <v>36</v>
      </c>
      <c r="J2713">
        <v>40461</v>
      </c>
      <c r="K2713" t="s">
        <v>37</v>
      </c>
      <c r="L2713">
        <v>40461</v>
      </c>
      <c r="M2713" t="s">
        <v>37</v>
      </c>
      <c r="N2713" t="s">
        <v>483</v>
      </c>
      <c r="O2713" t="s">
        <v>31</v>
      </c>
      <c r="P2713">
        <v>2064681</v>
      </c>
      <c r="Q2713" t="s">
        <v>114</v>
      </c>
      <c r="R2713">
        <v>8674.15</v>
      </c>
      <c r="S2713">
        <v>1933.3</v>
      </c>
      <c r="T2713">
        <v>0</v>
      </c>
      <c r="U2713">
        <v>0</v>
      </c>
      <c r="V2713">
        <v>230.87</v>
      </c>
      <c r="W2713">
        <v>58.25</v>
      </c>
      <c r="X2713">
        <v>0</v>
      </c>
      <c r="Y2713">
        <v>0</v>
      </c>
    </row>
    <row r="2714" spans="1:25" x14ac:dyDescent="0.3">
      <c r="A2714">
        <v>29664</v>
      </c>
      <c r="B2714" t="s">
        <v>140</v>
      </c>
      <c r="C2714" t="s">
        <v>26</v>
      </c>
      <c r="D2714">
        <v>7670</v>
      </c>
      <c r="E2714">
        <v>8155</v>
      </c>
      <c r="F2714" t="s">
        <v>113</v>
      </c>
      <c r="G2714">
        <v>3</v>
      </c>
      <c r="H2714" t="s">
        <v>53</v>
      </c>
      <c r="I2714" t="s">
        <v>36</v>
      </c>
      <c r="J2714">
        <v>40206</v>
      </c>
      <c r="K2714" t="s">
        <v>47</v>
      </c>
      <c r="L2714">
        <v>40205</v>
      </c>
      <c r="M2714" t="s">
        <v>48</v>
      </c>
      <c r="N2714" t="s">
        <v>49</v>
      </c>
      <c r="O2714" t="s">
        <v>43</v>
      </c>
      <c r="P2714">
        <v>3489986</v>
      </c>
      <c r="Q2714" t="s">
        <v>50</v>
      </c>
      <c r="R2714">
        <v>2190.4299999999998</v>
      </c>
      <c r="S2714">
        <v>0</v>
      </c>
      <c r="T2714">
        <v>0</v>
      </c>
      <c r="U2714">
        <v>0</v>
      </c>
      <c r="V2714">
        <v>160.19</v>
      </c>
      <c r="W2714">
        <v>0</v>
      </c>
      <c r="X2714">
        <v>0</v>
      </c>
      <c r="Y2714">
        <v>0</v>
      </c>
    </row>
    <row r="2715" spans="1:25" x14ac:dyDescent="0.3">
      <c r="A2715">
        <v>731941</v>
      </c>
      <c r="B2715" t="s">
        <v>813</v>
      </c>
      <c r="C2715" t="s">
        <v>26</v>
      </c>
      <c r="D2715">
        <v>7001</v>
      </c>
      <c r="E2715">
        <v>8149</v>
      </c>
      <c r="F2715" t="s">
        <v>814</v>
      </c>
      <c r="G2715">
        <v>2</v>
      </c>
      <c r="H2715" t="s">
        <v>28</v>
      </c>
      <c r="I2715" t="s">
        <v>29</v>
      </c>
      <c r="J2715">
        <v>72280</v>
      </c>
      <c r="K2715" t="s">
        <v>813</v>
      </c>
      <c r="L2715">
        <v>72280</v>
      </c>
      <c r="M2715" t="s">
        <v>813</v>
      </c>
      <c r="N2715">
        <v>0</v>
      </c>
      <c r="O2715" t="s">
        <v>31</v>
      </c>
      <c r="P2715">
        <v>3747623</v>
      </c>
      <c r="Q2715" t="s">
        <v>294</v>
      </c>
      <c r="R2715">
        <v>1423.43</v>
      </c>
      <c r="S2715">
        <v>522.48</v>
      </c>
      <c r="T2715">
        <v>0</v>
      </c>
      <c r="U2715">
        <v>0</v>
      </c>
      <c r="V2715">
        <v>67.569999999999993</v>
      </c>
      <c r="W2715">
        <v>23.25</v>
      </c>
      <c r="X2715">
        <v>0</v>
      </c>
      <c r="Y2715">
        <v>0</v>
      </c>
    </row>
    <row r="2716" spans="1:25" x14ac:dyDescent="0.3">
      <c r="A2716">
        <v>806683</v>
      </c>
      <c r="B2716" t="s">
        <v>1408</v>
      </c>
      <c r="C2716" t="s">
        <v>26</v>
      </c>
      <c r="D2716">
        <v>7001</v>
      </c>
      <c r="E2716">
        <v>8149</v>
      </c>
      <c r="F2716" t="s">
        <v>1409</v>
      </c>
      <c r="G2716">
        <v>2</v>
      </c>
      <c r="H2716" t="s">
        <v>28</v>
      </c>
      <c r="I2716" t="s">
        <v>291</v>
      </c>
      <c r="J2716">
        <v>30859</v>
      </c>
      <c r="K2716" t="s">
        <v>1410</v>
      </c>
      <c r="L2716">
        <v>30057</v>
      </c>
      <c r="M2716" t="s">
        <v>1411</v>
      </c>
      <c r="N2716">
        <v>0</v>
      </c>
      <c r="O2716" t="s">
        <v>69</v>
      </c>
      <c r="P2716">
        <v>1215631</v>
      </c>
      <c r="Q2716" t="s">
        <v>250</v>
      </c>
      <c r="R2716">
        <v>47102.84</v>
      </c>
      <c r="S2716">
        <v>23444.53</v>
      </c>
      <c r="T2716">
        <v>0</v>
      </c>
      <c r="U2716">
        <v>0</v>
      </c>
      <c r="V2716">
        <v>3196.73</v>
      </c>
      <c r="W2716">
        <v>1464.37</v>
      </c>
      <c r="X2716">
        <v>0</v>
      </c>
      <c r="Y2716">
        <v>0</v>
      </c>
    </row>
    <row r="2717" spans="1:25" x14ac:dyDescent="0.3">
      <c r="A2717">
        <v>806508</v>
      </c>
      <c r="B2717" t="s">
        <v>993</v>
      </c>
      <c r="C2717" t="s">
        <v>26</v>
      </c>
      <c r="D2717">
        <v>7001</v>
      </c>
      <c r="E2717">
        <v>8149</v>
      </c>
      <c r="F2717" t="s">
        <v>994</v>
      </c>
      <c r="G2717">
        <v>4</v>
      </c>
      <c r="H2717" t="s">
        <v>35</v>
      </c>
      <c r="I2717" t="s">
        <v>36</v>
      </c>
      <c r="J2717">
        <v>30041</v>
      </c>
      <c r="K2717" t="s">
        <v>995</v>
      </c>
      <c r="L2717">
        <v>30041</v>
      </c>
      <c r="M2717" t="s">
        <v>995</v>
      </c>
      <c r="N2717" t="s">
        <v>996</v>
      </c>
      <c r="O2717" t="s">
        <v>69</v>
      </c>
      <c r="P2717">
        <v>1523877</v>
      </c>
      <c r="Q2717" t="s">
        <v>247</v>
      </c>
      <c r="R2717">
        <v>5407.13</v>
      </c>
      <c r="S2717">
        <v>5407.13</v>
      </c>
      <c r="T2717">
        <v>0</v>
      </c>
      <c r="U2717">
        <v>0</v>
      </c>
      <c r="V2717">
        <v>410.57</v>
      </c>
      <c r="W2717">
        <v>410.57</v>
      </c>
      <c r="X2717">
        <v>0</v>
      </c>
      <c r="Y2717">
        <v>0</v>
      </c>
    </row>
    <row r="2718" spans="1:25" x14ac:dyDescent="0.3">
      <c r="A2718">
        <v>458677</v>
      </c>
      <c r="B2718" t="s">
        <v>65</v>
      </c>
      <c r="C2718" t="s">
        <v>26</v>
      </c>
      <c r="D2718">
        <v>7992</v>
      </c>
      <c r="E2718">
        <v>8149</v>
      </c>
      <c r="F2718" t="s">
        <v>182</v>
      </c>
      <c r="G2718">
        <v>4</v>
      </c>
      <c r="H2718" t="s">
        <v>35</v>
      </c>
      <c r="I2718" t="s">
        <v>29</v>
      </c>
      <c r="J2718">
        <v>2133</v>
      </c>
      <c r="K2718" t="s">
        <v>67</v>
      </c>
      <c r="L2718">
        <v>2133</v>
      </c>
      <c r="M2718" t="s">
        <v>67</v>
      </c>
      <c r="N2718" t="s">
        <v>68</v>
      </c>
      <c r="O2718" t="s">
        <v>69</v>
      </c>
      <c r="P2718">
        <v>3544186</v>
      </c>
      <c r="Q2718" t="s">
        <v>131</v>
      </c>
      <c r="R2718">
        <v>57259.92</v>
      </c>
      <c r="S2718">
        <v>0</v>
      </c>
      <c r="T2718">
        <v>0</v>
      </c>
      <c r="U2718">
        <v>0</v>
      </c>
      <c r="V2718">
        <v>4407.84</v>
      </c>
      <c r="W2718">
        <v>0</v>
      </c>
      <c r="X2718">
        <v>0</v>
      </c>
      <c r="Y2718">
        <v>0</v>
      </c>
    </row>
    <row r="2719" spans="1:25" x14ac:dyDescent="0.3">
      <c r="A2719">
        <v>654172</v>
      </c>
      <c r="B2719" t="s">
        <v>266</v>
      </c>
      <c r="C2719" t="s">
        <v>26</v>
      </c>
      <c r="D2719">
        <v>7670</v>
      </c>
      <c r="E2719">
        <v>8155</v>
      </c>
      <c r="F2719" t="s">
        <v>142</v>
      </c>
      <c r="G2719">
        <v>4</v>
      </c>
      <c r="H2719" t="s">
        <v>35</v>
      </c>
      <c r="I2719" t="s">
        <v>36</v>
      </c>
      <c r="J2719">
        <v>40206</v>
      </c>
      <c r="K2719" t="s">
        <v>47</v>
      </c>
      <c r="L2719">
        <v>40205</v>
      </c>
      <c r="M2719" t="s">
        <v>48</v>
      </c>
      <c r="N2719" t="s">
        <v>143</v>
      </c>
      <c r="O2719" t="s">
        <v>43</v>
      </c>
      <c r="P2719">
        <v>3976867</v>
      </c>
      <c r="Q2719" t="s">
        <v>636</v>
      </c>
      <c r="R2719">
        <v>94950.88</v>
      </c>
      <c r="S2719">
        <v>25260.71</v>
      </c>
      <c r="T2719">
        <v>0</v>
      </c>
      <c r="U2719">
        <v>0</v>
      </c>
      <c r="V2719">
        <v>6719.17</v>
      </c>
      <c r="W2719">
        <v>2761.79</v>
      </c>
      <c r="X2719">
        <v>0</v>
      </c>
      <c r="Y2719">
        <v>0</v>
      </c>
    </row>
    <row r="2720" spans="1:25" x14ac:dyDescent="0.3">
      <c r="A2720">
        <v>248350</v>
      </c>
      <c r="B2720" t="s">
        <v>151</v>
      </c>
      <c r="C2720" t="s">
        <v>26</v>
      </c>
      <c r="D2720">
        <v>7003</v>
      </c>
      <c r="E2720">
        <v>8148</v>
      </c>
      <c r="F2720" t="s">
        <v>152</v>
      </c>
      <c r="G2720">
        <v>3</v>
      </c>
      <c r="H2720" t="s">
        <v>53</v>
      </c>
      <c r="I2720" t="s">
        <v>36</v>
      </c>
      <c r="J2720">
        <v>40461</v>
      </c>
      <c r="K2720" t="s">
        <v>37</v>
      </c>
      <c r="L2720">
        <v>40461</v>
      </c>
      <c r="M2720" t="s">
        <v>37</v>
      </c>
      <c r="N2720" t="s">
        <v>153</v>
      </c>
      <c r="O2720" t="s">
        <v>31</v>
      </c>
      <c r="P2720">
        <v>2292746</v>
      </c>
      <c r="Q2720" t="s">
        <v>201</v>
      </c>
      <c r="R2720">
        <v>149.74</v>
      </c>
      <c r="S2720">
        <v>0</v>
      </c>
      <c r="T2720">
        <v>0</v>
      </c>
      <c r="U2720">
        <v>0</v>
      </c>
      <c r="V2720">
        <v>6.33</v>
      </c>
      <c r="W2720">
        <v>0</v>
      </c>
      <c r="X2720">
        <v>0</v>
      </c>
      <c r="Y2720">
        <v>0</v>
      </c>
    </row>
    <row r="2721" spans="1:25" x14ac:dyDescent="0.3">
      <c r="A2721">
        <v>863417</v>
      </c>
      <c r="B2721" t="s">
        <v>481</v>
      </c>
      <c r="C2721" t="s">
        <v>26</v>
      </c>
      <c r="D2721">
        <v>7003</v>
      </c>
      <c r="E2721">
        <v>8148</v>
      </c>
      <c r="F2721" t="s">
        <v>482</v>
      </c>
      <c r="G2721">
        <v>4</v>
      </c>
      <c r="H2721" t="s">
        <v>35</v>
      </c>
      <c r="I2721" t="s">
        <v>36</v>
      </c>
      <c r="J2721">
        <v>40461</v>
      </c>
      <c r="K2721" t="s">
        <v>37</v>
      </c>
      <c r="L2721">
        <v>40461</v>
      </c>
      <c r="M2721" t="s">
        <v>37</v>
      </c>
      <c r="N2721" t="s">
        <v>483</v>
      </c>
      <c r="O2721" t="s">
        <v>31</v>
      </c>
      <c r="P2721">
        <v>2293488</v>
      </c>
      <c r="Q2721" t="s">
        <v>39</v>
      </c>
      <c r="R2721">
        <v>9780.48</v>
      </c>
      <c r="S2721">
        <v>5603.57</v>
      </c>
      <c r="T2721">
        <v>0</v>
      </c>
      <c r="U2721">
        <v>0</v>
      </c>
      <c r="V2721">
        <v>468.9</v>
      </c>
      <c r="W2721">
        <v>257.11</v>
      </c>
      <c r="X2721">
        <v>0</v>
      </c>
      <c r="Y2721">
        <v>0</v>
      </c>
    </row>
    <row r="2722" spans="1:25" x14ac:dyDescent="0.3">
      <c r="A2722">
        <v>248350</v>
      </c>
      <c r="B2722" t="s">
        <v>151</v>
      </c>
      <c r="C2722" t="s">
        <v>26</v>
      </c>
      <c r="D2722">
        <v>7003</v>
      </c>
      <c r="E2722">
        <v>8148</v>
      </c>
      <c r="F2722" t="s">
        <v>152</v>
      </c>
      <c r="G2722">
        <v>3</v>
      </c>
      <c r="H2722" t="s">
        <v>53</v>
      </c>
      <c r="I2722" t="s">
        <v>36</v>
      </c>
      <c r="J2722">
        <v>40461</v>
      </c>
      <c r="K2722" t="s">
        <v>37</v>
      </c>
      <c r="L2722">
        <v>40461</v>
      </c>
      <c r="M2722" t="s">
        <v>37</v>
      </c>
      <c r="N2722" t="s">
        <v>153</v>
      </c>
      <c r="O2722" t="s">
        <v>31</v>
      </c>
      <c r="P2722">
        <v>1192624</v>
      </c>
      <c r="Q2722" t="s">
        <v>907</v>
      </c>
      <c r="R2722">
        <v>5462.71</v>
      </c>
      <c r="S2722">
        <v>0</v>
      </c>
      <c r="T2722">
        <v>0</v>
      </c>
      <c r="U2722">
        <v>0</v>
      </c>
      <c r="V2722">
        <v>132.96</v>
      </c>
      <c r="W2722">
        <v>0</v>
      </c>
      <c r="X2722">
        <v>0</v>
      </c>
      <c r="Y2722">
        <v>0</v>
      </c>
    </row>
    <row r="2723" spans="1:25" x14ac:dyDescent="0.3">
      <c r="A2723">
        <v>721786</v>
      </c>
      <c r="B2723" t="s">
        <v>279</v>
      </c>
      <c r="C2723" t="s">
        <v>26</v>
      </c>
      <c r="D2723">
        <v>7003</v>
      </c>
      <c r="E2723">
        <v>8148</v>
      </c>
      <c r="F2723" t="s">
        <v>280</v>
      </c>
      <c r="G2723">
        <v>4</v>
      </c>
      <c r="H2723" t="s">
        <v>35</v>
      </c>
      <c r="I2723" t="s">
        <v>36</v>
      </c>
      <c r="J2723">
        <v>40461</v>
      </c>
      <c r="K2723" t="s">
        <v>37</v>
      </c>
      <c r="L2723">
        <v>40461</v>
      </c>
      <c r="M2723" t="s">
        <v>37</v>
      </c>
      <c r="N2723" t="s">
        <v>281</v>
      </c>
      <c r="O2723" t="s">
        <v>31</v>
      </c>
      <c r="P2723">
        <v>2117034</v>
      </c>
      <c r="Q2723" t="s">
        <v>581</v>
      </c>
      <c r="R2723">
        <v>2384.9</v>
      </c>
      <c r="S2723">
        <v>0</v>
      </c>
      <c r="T2723">
        <v>0</v>
      </c>
      <c r="U2723">
        <v>0</v>
      </c>
      <c r="V2723">
        <v>105.53</v>
      </c>
      <c r="W2723">
        <v>0</v>
      </c>
      <c r="X2723">
        <v>0</v>
      </c>
      <c r="Y2723">
        <v>0</v>
      </c>
    </row>
    <row r="2724" spans="1:25" x14ac:dyDescent="0.3">
      <c r="A2724">
        <v>448124</v>
      </c>
      <c r="B2724" t="s">
        <v>1691</v>
      </c>
      <c r="C2724" t="s">
        <v>26</v>
      </c>
      <c r="D2724">
        <v>7989</v>
      </c>
      <c r="E2724">
        <v>8149</v>
      </c>
      <c r="F2724" t="s">
        <v>1692</v>
      </c>
      <c r="G2724">
        <v>2</v>
      </c>
      <c r="H2724" t="s">
        <v>28</v>
      </c>
      <c r="I2724" t="s">
        <v>761</v>
      </c>
      <c r="J2724">
        <v>35000</v>
      </c>
      <c r="K2724" t="s">
        <v>762</v>
      </c>
      <c r="L2724">
        <v>35000</v>
      </c>
      <c r="M2724" t="s">
        <v>762</v>
      </c>
      <c r="N2724">
        <v>0</v>
      </c>
      <c r="O2724" t="s">
        <v>31</v>
      </c>
      <c r="P2724">
        <v>2346880</v>
      </c>
      <c r="Q2724" t="s">
        <v>628</v>
      </c>
      <c r="R2724">
        <v>73106.399999999994</v>
      </c>
      <c r="S2724">
        <v>0</v>
      </c>
      <c r="T2724">
        <v>0</v>
      </c>
      <c r="U2724">
        <v>0</v>
      </c>
      <c r="V2724">
        <v>159.16999999999999</v>
      </c>
      <c r="W2724">
        <v>0</v>
      </c>
      <c r="X2724">
        <v>0</v>
      </c>
      <c r="Y2724">
        <v>0</v>
      </c>
    </row>
    <row r="2725" spans="1:25" x14ac:dyDescent="0.3">
      <c r="A2725">
        <v>871841</v>
      </c>
      <c r="B2725" t="s">
        <v>141</v>
      </c>
      <c r="C2725" t="s">
        <v>26</v>
      </c>
      <c r="D2725">
        <v>7670</v>
      </c>
      <c r="E2725">
        <v>8155</v>
      </c>
      <c r="F2725" t="s">
        <v>142</v>
      </c>
      <c r="G2725">
        <v>4</v>
      </c>
      <c r="H2725" t="s">
        <v>35</v>
      </c>
      <c r="I2725" t="s">
        <v>29</v>
      </c>
      <c r="J2725">
        <v>40206</v>
      </c>
      <c r="K2725" t="s">
        <v>47</v>
      </c>
      <c r="L2725">
        <v>40205</v>
      </c>
      <c r="M2725" t="s">
        <v>48</v>
      </c>
      <c r="N2725" t="s">
        <v>143</v>
      </c>
      <c r="O2725" t="s">
        <v>43</v>
      </c>
      <c r="P2725">
        <v>3413655</v>
      </c>
      <c r="Q2725" t="s">
        <v>122</v>
      </c>
      <c r="R2725">
        <v>14809.99</v>
      </c>
      <c r="S2725">
        <v>3448.46</v>
      </c>
      <c r="T2725">
        <v>0</v>
      </c>
      <c r="U2725">
        <v>0</v>
      </c>
      <c r="V2725">
        <v>389.36</v>
      </c>
      <c r="W2725">
        <v>83.7</v>
      </c>
      <c r="X2725">
        <v>0</v>
      </c>
      <c r="Y2725">
        <v>0</v>
      </c>
    </row>
    <row r="2726" spans="1:25" x14ac:dyDescent="0.3">
      <c r="A2726">
        <v>183018</v>
      </c>
      <c r="B2726" t="s">
        <v>112</v>
      </c>
      <c r="C2726" t="s">
        <v>26</v>
      </c>
      <c r="D2726">
        <v>7670</v>
      </c>
      <c r="E2726">
        <v>8155</v>
      </c>
      <c r="F2726" t="s">
        <v>113</v>
      </c>
      <c r="G2726">
        <v>4</v>
      </c>
      <c r="H2726" t="s">
        <v>35</v>
      </c>
      <c r="I2726" t="s">
        <v>36</v>
      </c>
      <c r="J2726">
        <v>40206</v>
      </c>
      <c r="K2726" t="s">
        <v>47</v>
      </c>
      <c r="L2726">
        <v>40205</v>
      </c>
      <c r="M2726" t="s">
        <v>48</v>
      </c>
      <c r="N2726" t="s">
        <v>49</v>
      </c>
      <c r="O2726" t="s">
        <v>43</v>
      </c>
      <c r="P2726">
        <v>1215607</v>
      </c>
      <c r="Q2726" t="s">
        <v>250</v>
      </c>
      <c r="R2726">
        <v>2378</v>
      </c>
      <c r="S2726">
        <v>2378</v>
      </c>
      <c r="T2726">
        <v>0</v>
      </c>
      <c r="U2726">
        <v>0</v>
      </c>
      <c r="V2726">
        <v>171.12</v>
      </c>
      <c r="W2726">
        <v>171.12</v>
      </c>
      <c r="X2726">
        <v>0</v>
      </c>
      <c r="Y2726">
        <v>0</v>
      </c>
    </row>
    <row r="2727" spans="1:25" x14ac:dyDescent="0.3">
      <c r="A2727">
        <v>730203</v>
      </c>
      <c r="B2727" t="s">
        <v>160</v>
      </c>
      <c r="C2727" t="s">
        <v>26</v>
      </c>
      <c r="D2727">
        <v>7995</v>
      </c>
      <c r="E2727">
        <v>8113</v>
      </c>
      <c r="F2727" t="s">
        <v>109</v>
      </c>
      <c r="G2727">
        <v>3</v>
      </c>
      <c r="H2727" t="s">
        <v>53</v>
      </c>
      <c r="I2727" t="s">
        <v>36</v>
      </c>
      <c r="J2727">
        <v>40558</v>
      </c>
      <c r="K2727" t="s">
        <v>73</v>
      </c>
      <c r="L2727">
        <v>40558</v>
      </c>
      <c r="M2727" t="s">
        <v>73</v>
      </c>
      <c r="N2727" t="s">
        <v>110</v>
      </c>
      <c r="O2727" t="s">
        <v>69</v>
      </c>
      <c r="P2727">
        <v>1502517</v>
      </c>
      <c r="Q2727" t="s">
        <v>579</v>
      </c>
      <c r="R2727">
        <v>19848.7</v>
      </c>
      <c r="S2727">
        <v>0</v>
      </c>
      <c r="T2727">
        <v>0</v>
      </c>
      <c r="U2727">
        <v>0</v>
      </c>
      <c r="V2727">
        <v>319.20999999999998</v>
      </c>
      <c r="W2727">
        <v>0</v>
      </c>
      <c r="X2727">
        <v>0</v>
      </c>
      <c r="Y2727">
        <v>0</v>
      </c>
    </row>
    <row r="2728" spans="1:25" x14ac:dyDescent="0.3">
      <c r="A2728">
        <v>877354</v>
      </c>
      <c r="B2728" t="s">
        <v>57</v>
      </c>
      <c r="C2728" t="s">
        <v>26</v>
      </c>
      <c r="D2728">
        <v>7595</v>
      </c>
      <c r="E2728">
        <v>8115</v>
      </c>
      <c r="F2728" t="s">
        <v>58</v>
      </c>
      <c r="G2728">
        <v>4</v>
      </c>
      <c r="H2728" t="s">
        <v>35</v>
      </c>
      <c r="I2728" t="s">
        <v>36</v>
      </c>
      <c r="J2728">
        <v>73354</v>
      </c>
      <c r="K2728" t="s">
        <v>59</v>
      </c>
      <c r="L2728">
        <v>73354</v>
      </c>
      <c r="M2728" t="s">
        <v>59</v>
      </c>
      <c r="N2728" t="s">
        <v>60</v>
      </c>
      <c r="O2728" t="s">
        <v>43</v>
      </c>
      <c r="P2728">
        <v>3466661</v>
      </c>
      <c r="Q2728" t="s">
        <v>124</v>
      </c>
      <c r="R2728">
        <v>74804.59</v>
      </c>
      <c r="S2728">
        <v>0</v>
      </c>
      <c r="T2728">
        <v>13721.76</v>
      </c>
      <c r="U2728">
        <v>9449.77</v>
      </c>
      <c r="V2728">
        <v>2515.65</v>
      </c>
      <c r="W2728">
        <v>0</v>
      </c>
      <c r="X2728">
        <v>248.48</v>
      </c>
      <c r="Y2728">
        <v>0</v>
      </c>
    </row>
    <row r="2729" spans="1:25" x14ac:dyDescent="0.3">
      <c r="A2729">
        <v>870905</v>
      </c>
      <c r="B2729" t="s">
        <v>71</v>
      </c>
      <c r="C2729" t="s">
        <v>26</v>
      </c>
      <c r="D2729">
        <v>7995</v>
      </c>
      <c r="E2729">
        <v>8113</v>
      </c>
      <c r="F2729" t="s">
        <v>72</v>
      </c>
      <c r="G2729">
        <v>4</v>
      </c>
      <c r="H2729" t="s">
        <v>35</v>
      </c>
      <c r="I2729" t="s">
        <v>36</v>
      </c>
      <c r="J2729">
        <v>40558</v>
      </c>
      <c r="K2729" t="s">
        <v>73</v>
      </c>
      <c r="L2729">
        <v>40558</v>
      </c>
      <c r="M2729" t="s">
        <v>73</v>
      </c>
      <c r="N2729" t="s">
        <v>74</v>
      </c>
      <c r="O2729" t="s">
        <v>69</v>
      </c>
      <c r="P2729">
        <v>1502517</v>
      </c>
      <c r="Q2729" t="s">
        <v>579</v>
      </c>
      <c r="R2729">
        <v>25529.13</v>
      </c>
      <c r="S2729">
        <v>0</v>
      </c>
      <c r="T2729">
        <v>11350.44</v>
      </c>
      <c r="U2729">
        <v>5684.88</v>
      </c>
      <c r="V2729">
        <v>609.45000000000005</v>
      </c>
      <c r="W2729">
        <v>0</v>
      </c>
      <c r="X2729">
        <v>270.94</v>
      </c>
      <c r="Y2729">
        <v>0</v>
      </c>
    </row>
    <row r="2730" spans="1:25" x14ac:dyDescent="0.3">
      <c r="A2730">
        <v>390601</v>
      </c>
      <c r="B2730" t="s">
        <v>375</v>
      </c>
      <c r="C2730" t="s">
        <v>26</v>
      </c>
      <c r="D2730">
        <v>7994</v>
      </c>
      <c r="E2730">
        <v>8149</v>
      </c>
      <c r="F2730" t="s">
        <v>376</v>
      </c>
      <c r="G2730">
        <v>2</v>
      </c>
      <c r="H2730" t="s">
        <v>28</v>
      </c>
      <c r="I2730" t="s">
        <v>29</v>
      </c>
      <c r="J2730">
        <v>72493</v>
      </c>
      <c r="K2730" t="s">
        <v>327</v>
      </c>
      <c r="L2730">
        <v>72480</v>
      </c>
      <c r="M2730" t="s">
        <v>130</v>
      </c>
      <c r="N2730">
        <v>0</v>
      </c>
      <c r="O2730" t="s">
        <v>43</v>
      </c>
      <c r="P2730">
        <v>2590396</v>
      </c>
      <c r="Q2730" t="s">
        <v>463</v>
      </c>
      <c r="R2730">
        <v>0.01</v>
      </c>
      <c r="S2730">
        <v>0</v>
      </c>
      <c r="T2730">
        <v>0</v>
      </c>
      <c r="U2730">
        <v>0</v>
      </c>
      <c r="V2730">
        <v>240.79</v>
      </c>
      <c r="W2730">
        <v>0</v>
      </c>
      <c r="X2730">
        <v>0</v>
      </c>
      <c r="Y2730">
        <v>0</v>
      </c>
    </row>
    <row r="2731" spans="1:25" x14ac:dyDescent="0.3">
      <c r="A2731">
        <v>43922</v>
      </c>
      <c r="B2731" t="s">
        <v>1642</v>
      </c>
      <c r="C2731" t="s">
        <v>26</v>
      </c>
      <c r="D2731">
        <v>200</v>
      </c>
      <c r="E2731">
        <v>8149</v>
      </c>
      <c r="F2731" t="s">
        <v>1643</v>
      </c>
      <c r="G2731">
        <v>2</v>
      </c>
      <c r="H2731" t="s">
        <v>28</v>
      </c>
      <c r="I2731" t="s">
        <v>36</v>
      </c>
      <c r="J2731">
        <v>21211</v>
      </c>
      <c r="K2731" t="s">
        <v>831</v>
      </c>
      <c r="L2731">
        <v>21211</v>
      </c>
      <c r="M2731" t="s">
        <v>831</v>
      </c>
      <c r="N2731">
        <v>0</v>
      </c>
      <c r="O2731" t="s">
        <v>31</v>
      </c>
      <c r="P2731">
        <v>2291870</v>
      </c>
      <c r="Q2731" t="s">
        <v>64</v>
      </c>
      <c r="R2731">
        <v>2178</v>
      </c>
      <c r="S2731">
        <v>0</v>
      </c>
      <c r="T2731">
        <v>363</v>
      </c>
      <c r="U2731">
        <v>363</v>
      </c>
      <c r="V2731">
        <v>96.94</v>
      </c>
      <c r="W2731">
        <v>0</v>
      </c>
      <c r="X2731">
        <v>16.3</v>
      </c>
      <c r="Y2731">
        <v>4.32</v>
      </c>
    </row>
    <row r="2732" spans="1:25" x14ac:dyDescent="0.3">
      <c r="A2732">
        <v>966753</v>
      </c>
      <c r="B2732" t="s">
        <v>868</v>
      </c>
      <c r="C2732" t="s">
        <v>26</v>
      </c>
      <c r="D2732">
        <v>7001</v>
      </c>
      <c r="E2732">
        <v>8149</v>
      </c>
      <c r="F2732" t="s">
        <v>869</v>
      </c>
      <c r="G2732">
        <v>2</v>
      </c>
      <c r="H2732" t="s">
        <v>28</v>
      </c>
      <c r="I2732" t="s">
        <v>29</v>
      </c>
      <c r="J2732">
        <v>72618</v>
      </c>
      <c r="K2732" t="s">
        <v>870</v>
      </c>
      <c r="L2732">
        <v>72618</v>
      </c>
      <c r="M2732" t="s">
        <v>870</v>
      </c>
      <c r="N2732">
        <v>0</v>
      </c>
      <c r="O2732" t="s">
        <v>31</v>
      </c>
      <c r="P2732">
        <v>2876613</v>
      </c>
      <c r="Q2732" t="s">
        <v>204</v>
      </c>
      <c r="R2732">
        <v>0</v>
      </c>
      <c r="S2732">
        <v>0</v>
      </c>
      <c r="T2732">
        <v>0</v>
      </c>
      <c r="U2732">
        <v>824854.51</v>
      </c>
      <c r="V2732">
        <v>0</v>
      </c>
      <c r="W2732">
        <v>0</v>
      </c>
      <c r="X2732">
        <v>0</v>
      </c>
      <c r="Y2732">
        <v>47587.68</v>
      </c>
    </row>
    <row r="2733" spans="1:25" x14ac:dyDescent="0.3">
      <c r="A2733">
        <v>31274</v>
      </c>
      <c r="B2733" t="s">
        <v>793</v>
      </c>
      <c r="C2733" t="s">
        <v>26</v>
      </c>
      <c r="D2733">
        <v>7670</v>
      </c>
      <c r="E2733">
        <v>8155</v>
      </c>
      <c r="F2733" t="s">
        <v>710</v>
      </c>
      <c r="G2733">
        <v>3</v>
      </c>
      <c r="H2733" t="s">
        <v>53</v>
      </c>
      <c r="I2733" t="s">
        <v>36</v>
      </c>
      <c r="J2733">
        <v>40206</v>
      </c>
      <c r="K2733" t="s">
        <v>47</v>
      </c>
      <c r="L2733">
        <v>40205</v>
      </c>
      <c r="M2733" t="s">
        <v>48</v>
      </c>
      <c r="N2733" t="s">
        <v>794</v>
      </c>
      <c r="O2733" t="s">
        <v>43</v>
      </c>
      <c r="P2733">
        <v>3224649</v>
      </c>
      <c r="Q2733" t="s">
        <v>580</v>
      </c>
      <c r="R2733">
        <v>506.14</v>
      </c>
      <c r="S2733">
        <v>0</v>
      </c>
      <c r="T2733">
        <v>0</v>
      </c>
      <c r="U2733">
        <v>0</v>
      </c>
      <c r="V2733">
        <v>7.33</v>
      </c>
      <c r="W2733">
        <v>0</v>
      </c>
      <c r="X2733">
        <v>0</v>
      </c>
      <c r="Y2733">
        <v>0</v>
      </c>
    </row>
    <row r="2734" spans="1:25" x14ac:dyDescent="0.3">
      <c r="A2734">
        <v>764132</v>
      </c>
      <c r="B2734" t="s">
        <v>893</v>
      </c>
      <c r="C2734" t="s">
        <v>26</v>
      </c>
      <c r="D2734">
        <v>7001</v>
      </c>
      <c r="E2734">
        <v>8149</v>
      </c>
      <c r="F2734" t="s">
        <v>894</v>
      </c>
      <c r="G2734">
        <v>2</v>
      </c>
      <c r="H2734" t="s">
        <v>28</v>
      </c>
      <c r="I2734" t="s">
        <v>29</v>
      </c>
      <c r="J2734">
        <v>36073</v>
      </c>
      <c r="K2734" t="s">
        <v>895</v>
      </c>
      <c r="L2734">
        <v>36073</v>
      </c>
      <c r="M2734" t="s">
        <v>895</v>
      </c>
      <c r="N2734">
        <v>0</v>
      </c>
      <c r="O2734" t="s">
        <v>69</v>
      </c>
      <c r="P2734">
        <v>2117042</v>
      </c>
      <c r="Q2734" t="s">
        <v>581</v>
      </c>
      <c r="R2734">
        <v>15286.81</v>
      </c>
      <c r="S2734">
        <v>0</v>
      </c>
      <c r="T2734">
        <v>0</v>
      </c>
      <c r="U2734">
        <v>8551.84</v>
      </c>
      <c r="V2734">
        <v>1247.8699999999999</v>
      </c>
      <c r="W2734">
        <v>0</v>
      </c>
      <c r="X2734">
        <v>-0.69</v>
      </c>
      <c r="Y2734">
        <v>320.02</v>
      </c>
    </row>
    <row r="2735" spans="1:25" x14ac:dyDescent="0.3">
      <c r="A2735">
        <v>458677</v>
      </c>
      <c r="B2735" t="s">
        <v>65</v>
      </c>
      <c r="C2735" t="s">
        <v>26</v>
      </c>
      <c r="D2735">
        <v>7992</v>
      </c>
      <c r="E2735">
        <v>8149</v>
      </c>
      <c r="F2735" t="s">
        <v>182</v>
      </c>
      <c r="G2735">
        <v>4</v>
      </c>
      <c r="H2735" t="s">
        <v>35</v>
      </c>
      <c r="I2735" t="s">
        <v>29</v>
      </c>
      <c r="J2735">
        <v>2133</v>
      </c>
      <c r="K2735" t="s">
        <v>67</v>
      </c>
      <c r="L2735">
        <v>2133</v>
      </c>
      <c r="M2735" t="s">
        <v>67</v>
      </c>
      <c r="N2735" t="s">
        <v>68</v>
      </c>
      <c r="O2735" t="s">
        <v>69</v>
      </c>
      <c r="P2735">
        <v>2320315</v>
      </c>
      <c r="Q2735" t="s">
        <v>1092</v>
      </c>
      <c r="R2735">
        <v>197648.12</v>
      </c>
      <c r="S2735">
        <v>0</v>
      </c>
      <c r="T2735">
        <v>40282.9</v>
      </c>
      <c r="U2735">
        <v>40351.5</v>
      </c>
      <c r="V2735">
        <v>11635.36</v>
      </c>
      <c r="W2735">
        <v>0</v>
      </c>
      <c r="X2735">
        <v>2435.44</v>
      </c>
      <c r="Y2735">
        <v>1551.98</v>
      </c>
    </row>
    <row r="2736" spans="1:25" x14ac:dyDescent="0.3">
      <c r="A2736">
        <v>761840</v>
      </c>
      <c r="B2736" t="s">
        <v>1055</v>
      </c>
      <c r="C2736" t="s">
        <v>26</v>
      </c>
      <c r="D2736">
        <v>7001</v>
      </c>
      <c r="E2736">
        <v>8149</v>
      </c>
      <c r="F2736" t="s">
        <v>1056</v>
      </c>
      <c r="G2736">
        <v>2</v>
      </c>
      <c r="H2736" t="s">
        <v>28</v>
      </c>
      <c r="I2736" t="s">
        <v>29</v>
      </c>
      <c r="J2736">
        <v>72871</v>
      </c>
      <c r="K2736" t="s">
        <v>1057</v>
      </c>
      <c r="L2736">
        <v>72871</v>
      </c>
      <c r="M2736" t="s">
        <v>1057</v>
      </c>
      <c r="N2736">
        <v>0</v>
      </c>
      <c r="O2736" t="s">
        <v>69</v>
      </c>
      <c r="P2736">
        <v>1725605</v>
      </c>
      <c r="Q2736" t="s">
        <v>333</v>
      </c>
      <c r="R2736">
        <v>115888.85</v>
      </c>
      <c r="S2736">
        <v>0</v>
      </c>
      <c r="T2736">
        <v>36804.82</v>
      </c>
      <c r="U2736">
        <v>0</v>
      </c>
      <c r="V2736">
        <v>11027.61</v>
      </c>
      <c r="W2736">
        <v>0</v>
      </c>
      <c r="X2736">
        <v>2856.26</v>
      </c>
      <c r="Y2736">
        <v>0</v>
      </c>
    </row>
    <row r="2737" spans="1:25" x14ac:dyDescent="0.3">
      <c r="A2737">
        <v>763411</v>
      </c>
      <c r="B2737" t="s">
        <v>948</v>
      </c>
      <c r="C2737" t="s">
        <v>26</v>
      </c>
      <c r="D2737">
        <v>7001</v>
      </c>
      <c r="E2737">
        <v>8149</v>
      </c>
      <c r="F2737" t="s">
        <v>119</v>
      </c>
      <c r="G2737">
        <v>2</v>
      </c>
      <c r="H2737" t="s">
        <v>28</v>
      </c>
      <c r="I2737" t="s">
        <v>29</v>
      </c>
      <c r="J2737">
        <v>21373</v>
      </c>
      <c r="K2737" t="s">
        <v>30</v>
      </c>
      <c r="L2737">
        <v>21373</v>
      </c>
      <c r="M2737" t="s">
        <v>30</v>
      </c>
      <c r="N2737">
        <v>0</v>
      </c>
      <c r="O2737" t="s">
        <v>31</v>
      </c>
      <c r="P2737">
        <v>2042836</v>
      </c>
      <c r="Q2737" t="s">
        <v>154</v>
      </c>
      <c r="R2737">
        <v>12964.16</v>
      </c>
      <c r="S2737">
        <v>10922</v>
      </c>
      <c r="T2737">
        <v>0</v>
      </c>
      <c r="U2737">
        <v>0</v>
      </c>
      <c r="V2737">
        <v>1193.5999999999999</v>
      </c>
      <c r="W2737">
        <v>1457.99</v>
      </c>
      <c r="X2737">
        <v>0</v>
      </c>
      <c r="Y2737">
        <v>0</v>
      </c>
    </row>
    <row r="2738" spans="1:25" x14ac:dyDescent="0.3">
      <c r="A2738">
        <v>237940</v>
      </c>
      <c r="B2738" t="s">
        <v>834</v>
      </c>
      <c r="C2738" t="s">
        <v>26</v>
      </c>
      <c r="D2738">
        <v>7992</v>
      </c>
      <c r="E2738">
        <v>8149</v>
      </c>
      <c r="F2738" t="s">
        <v>835</v>
      </c>
      <c r="G2738">
        <v>4</v>
      </c>
      <c r="H2738" t="s">
        <v>35</v>
      </c>
      <c r="I2738" t="s">
        <v>29</v>
      </c>
      <c r="J2738">
        <v>72608</v>
      </c>
      <c r="K2738" t="s">
        <v>836</v>
      </c>
      <c r="L2738">
        <v>72608</v>
      </c>
      <c r="M2738" t="s">
        <v>836</v>
      </c>
      <c r="N2738" t="s">
        <v>837</v>
      </c>
      <c r="O2738" t="s">
        <v>69</v>
      </c>
      <c r="P2738">
        <v>2620110</v>
      </c>
      <c r="Q2738" t="s">
        <v>232</v>
      </c>
      <c r="R2738">
        <v>20310.2</v>
      </c>
      <c r="S2738">
        <v>20310.2</v>
      </c>
      <c r="T2738">
        <v>0</v>
      </c>
      <c r="U2738">
        <v>0</v>
      </c>
      <c r="V2738">
        <v>2337.84</v>
      </c>
      <c r="W2738">
        <v>2337.84</v>
      </c>
      <c r="X2738">
        <v>0</v>
      </c>
      <c r="Y2738">
        <v>0</v>
      </c>
    </row>
    <row r="2739" spans="1:25" x14ac:dyDescent="0.3">
      <c r="A2739">
        <v>405021</v>
      </c>
      <c r="B2739" t="s">
        <v>1201</v>
      </c>
      <c r="C2739" t="s">
        <v>26</v>
      </c>
      <c r="D2739">
        <v>820</v>
      </c>
      <c r="E2739">
        <v>8149</v>
      </c>
      <c r="F2739" t="s">
        <v>507</v>
      </c>
      <c r="G2739">
        <v>2</v>
      </c>
      <c r="H2739" t="s">
        <v>28</v>
      </c>
      <c r="I2739" t="s">
        <v>29</v>
      </c>
      <c r="J2739">
        <v>73097</v>
      </c>
      <c r="K2739" t="s">
        <v>508</v>
      </c>
      <c r="L2739">
        <v>73097</v>
      </c>
      <c r="M2739" t="s">
        <v>508</v>
      </c>
      <c r="N2739">
        <v>0</v>
      </c>
      <c r="O2739" t="s">
        <v>69</v>
      </c>
      <c r="P2739">
        <v>3555158</v>
      </c>
      <c r="Q2739" t="s">
        <v>510</v>
      </c>
      <c r="R2739">
        <v>161874.03</v>
      </c>
      <c r="S2739">
        <v>99650.78</v>
      </c>
      <c r="T2739">
        <v>68385.41</v>
      </c>
      <c r="U2739">
        <v>0</v>
      </c>
      <c r="V2739">
        <v>15158.62</v>
      </c>
      <c r="W2739">
        <v>9316.57</v>
      </c>
      <c r="X2739">
        <v>6311.82</v>
      </c>
      <c r="Y2739">
        <v>0</v>
      </c>
    </row>
    <row r="2740" spans="1:25" x14ac:dyDescent="0.3">
      <c r="A2740">
        <v>248350</v>
      </c>
      <c r="B2740" t="s">
        <v>151</v>
      </c>
      <c r="C2740" t="s">
        <v>26</v>
      </c>
      <c r="D2740">
        <v>7003</v>
      </c>
      <c r="E2740">
        <v>8148</v>
      </c>
      <c r="F2740" t="s">
        <v>152</v>
      </c>
      <c r="G2740">
        <v>3</v>
      </c>
      <c r="H2740" t="s">
        <v>53</v>
      </c>
      <c r="I2740" t="s">
        <v>36</v>
      </c>
      <c r="J2740">
        <v>40461</v>
      </c>
      <c r="K2740" t="s">
        <v>37</v>
      </c>
      <c r="L2740">
        <v>40461</v>
      </c>
      <c r="M2740" t="s">
        <v>37</v>
      </c>
      <c r="N2740" t="s">
        <v>153</v>
      </c>
      <c r="O2740" t="s">
        <v>31</v>
      </c>
      <c r="P2740">
        <v>3901733</v>
      </c>
      <c r="Q2740" t="s">
        <v>848</v>
      </c>
      <c r="R2740">
        <v>6418.42</v>
      </c>
      <c r="S2740">
        <v>0</v>
      </c>
      <c r="T2740">
        <v>0</v>
      </c>
      <c r="U2740">
        <v>0</v>
      </c>
      <c r="V2740">
        <v>200.94</v>
      </c>
      <c r="W2740">
        <v>0</v>
      </c>
      <c r="X2740">
        <v>0</v>
      </c>
      <c r="Y2740">
        <v>0</v>
      </c>
    </row>
    <row r="2741" spans="1:25" x14ac:dyDescent="0.3">
      <c r="A2741">
        <v>716848</v>
      </c>
      <c r="B2741" t="s">
        <v>954</v>
      </c>
      <c r="C2741" t="s">
        <v>26</v>
      </c>
      <c r="D2741">
        <v>7992</v>
      </c>
      <c r="E2741">
        <v>8149</v>
      </c>
      <c r="F2741" t="s">
        <v>955</v>
      </c>
      <c r="G2741">
        <v>2</v>
      </c>
      <c r="H2741" t="s">
        <v>28</v>
      </c>
      <c r="I2741" t="s">
        <v>29</v>
      </c>
      <c r="J2741">
        <v>72608</v>
      </c>
      <c r="K2741" t="s">
        <v>836</v>
      </c>
      <c r="L2741">
        <v>72608</v>
      </c>
      <c r="M2741" t="s">
        <v>836</v>
      </c>
      <c r="N2741">
        <v>0</v>
      </c>
      <c r="O2741" t="s">
        <v>69</v>
      </c>
      <c r="P2741">
        <v>2652238</v>
      </c>
      <c r="Q2741" t="s">
        <v>466</v>
      </c>
      <c r="R2741">
        <v>12697.78</v>
      </c>
      <c r="S2741">
        <v>0</v>
      </c>
      <c r="T2741">
        <v>0</v>
      </c>
      <c r="U2741">
        <v>0</v>
      </c>
      <c r="V2741">
        <v>763.78</v>
      </c>
      <c r="W2741">
        <v>0</v>
      </c>
      <c r="X2741">
        <v>0</v>
      </c>
      <c r="Y2741">
        <v>0</v>
      </c>
    </row>
    <row r="2742" spans="1:25" x14ac:dyDescent="0.3">
      <c r="A2742">
        <v>764132</v>
      </c>
      <c r="B2742" t="s">
        <v>893</v>
      </c>
      <c r="C2742" t="s">
        <v>26</v>
      </c>
      <c r="D2742">
        <v>7001</v>
      </c>
      <c r="E2742">
        <v>8149</v>
      </c>
      <c r="F2742" t="s">
        <v>894</v>
      </c>
      <c r="G2742">
        <v>2</v>
      </c>
      <c r="H2742" t="s">
        <v>28</v>
      </c>
      <c r="I2742" t="s">
        <v>29</v>
      </c>
      <c r="J2742">
        <v>36073</v>
      </c>
      <c r="K2742" t="s">
        <v>895</v>
      </c>
      <c r="L2742">
        <v>36073</v>
      </c>
      <c r="M2742" t="s">
        <v>895</v>
      </c>
      <c r="N2742">
        <v>0</v>
      </c>
      <c r="O2742" t="s">
        <v>69</v>
      </c>
      <c r="P2742">
        <v>2042299</v>
      </c>
      <c r="Q2742" t="s">
        <v>687</v>
      </c>
      <c r="R2742">
        <v>4622.2</v>
      </c>
      <c r="S2742">
        <v>0</v>
      </c>
      <c r="T2742">
        <v>0</v>
      </c>
      <c r="U2742">
        <v>0</v>
      </c>
      <c r="V2742">
        <v>370.38</v>
      </c>
      <c r="W2742">
        <v>0</v>
      </c>
      <c r="X2742">
        <v>0</v>
      </c>
      <c r="Y2742">
        <v>0</v>
      </c>
    </row>
    <row r="2743" spans="1:25" x14ac:dyDescent="0.3">
      <c r="A2743">
        <v>108487</v>
      </c>
      <c r="B2743" t="s">
        <v>1693</v>
      </c>
      <c r="C2743" t="s">
        <v>26</v>
      </c>
      <c r="D2743">
        <v>7994</v>
      </c>
      <c r="E2743">
        <v>8149</v>
      </c>
      <c r="F2743" t="s">
        <v>1694</v>
      </c>
      <c r="G2743">
        <v>4</v>
      </c>
      <c r="H2743" t="s">
        <v>35</v>
      </c>
      <c r="I2743" t="s">
        <v>29</v>
      </c>
      <c r="J2743">
        <v>72493</v>
      </c>
      <c r="K2743" t="s">
        <v>327</v>
      </c>
      <c r="L2743">
        <v>72480</v>
      </c>
      <c r="M2743" t="s">
        <v>130</v>
      </c>
      <c r="N2743" t="s">
        <v>1582</v>
      </c>
      <c r="O2743" t="s">
        <v>43</v>
      </c>
      <c r="P2743">
        <v>2590404</v>
      </c>
      <c r="Q2743" t="s">
        <v>463</v>
      </c>
      <c r="R2743">
        <v>9663.14</v>
      </c>
      <c r="S2743">
        <v>0</v>
      </c>
      <c r="T2743">
        <v>0</v>
      </c>
      <c r="U2743">
        <v>0</v>
      </c>
      <c r="V2743">
        <v>-16.46</v>
      </c>
      <c r="W2743">
        <v>0</v>
      </c>
      <c r="X2743">
        <v>0</v>
      </c>
      <c r="Y2743">
        <v>0</v>
      </c>
    </row>
    <row r="2744" spans="1:25" x14ac:dyDescent="0.3">
      <c r="A2744">
        <v>248350</v>
      </c>
      <c r="B2744" t="s">
        <v>151</v>
      </c>
      <c r="C2744" t="s">
        <v>26</v>
      </c>
      <c r="D2744">
        <v>7003</v>
      </c>
      <c r="E2744">
        <v>8148</v>
      </c>
      <c r="F2744" t="s">
        <v>152</v>
      </c>
      <c r="G2744">
        <v>3</v>
      </c>
      <c r="H2744" t="s">
        <v>53</v>
      </c>
      <c r="I2744" t="s">
        <v>36</v>
      </c>
      <c r="J2744">
        <v>40461</v>
      </c>
      <c r="K2744" t="s">
        <v>37</v>
      </c>
      <c r="L2744">
        <v>40461</v>
      </c>
      <c r="M2744" t="s">
        <v>37</v>
      </c>
      <c r="N2744" t="s">
        <v>153</v>
      </c>
      <c r="O2744" t="s">
        <v>31</v>
      </c>
      <c r="P2744">
        <v>3761301</v>
      </c>
      <c r="Q2744" t="s">
        <v>504</v>
      </c>
      <c r="R2744">
        <v>3602.38</v>
      </c>
      <c r="S2744">
        <v>0</v>
      </c>
      <c r="T2744">
        <v>0</v>
      </c>
      <c r="U2744">
        <v>0</v>
      </c>
      <c r="V2744">
        <v>143.63999999999999</v>
      </c>
      <c r="W2744">
        <v>0</v>
      </c>
      <c r="X2744">
        <v>0</v>
      </c>
      <c r="Y2744">
        <v>0</v>
      </c>
    </row>
    <row r="2745" spans="1:25" x14ac:dyDescent="0.3">
      <c r="A2745">
        <v>512952</v>
      </c>
      <c r="B2745" t="s">
        <v>350</v>
      </c>
      <c r="C2745" t="s">
        <v>26</v>
      </c>
      <c r="D2745">
        <v>7001</v>
      </c>
      <c r="E2745">
        <v>8149</v>
      </c>
      <c r="F2745" t="s">
        <v>351</v>
      </c>
      <c r="G2745">
        <v>2</v>
      </c>
      <c r="H2745" t="s">
        <v>28</v>
      </c>
      <c r="I2745" t="s">
        <v>29</v>
      </c>
      <c r="J2745">
        <v>40004</v>
      </c>
      <c r="K2745" t="s">
        <v>352</v>
      </c>
      <c r="L2745">
        <v>40004</v>
      </c>
      <c r="M2745" t="s">
        <v>352</v>
      </c>
      <c r="N2745">
        <v>0</v>
      </c>
      <c r="O2745" t="s">
        <v>43</v>
      </c>
      <c r="P2745">
        <v>1591197</v>
      </c>
      <c r="Q2745" t="s">
        <v>564</v>
      </c>
      <c r="R2745">
        <v>2707.95</v>
      </c>
      <c r="S2745">
        <v>0</v>
      </c>
      <c r="T2745">
        <v>0</v>
      </c>
      <c r="U2745">
        <v>0</v>
      </c>
      <c r="V2745">
        <v>208.28</v>
      </c>
      <c r="W2745">
        <v>0</v>
      </c>
      <c r="X2745">
        <v>0</v>
      </c>
      <c r="Y2745">
        <v>0</v>
      </c>
    </row>
    <row r="2746" spans="1:25" x14ac:dyDescent="0.3">
      <c r="A2746">
        <v>29664</v>
      </c>
      <c r="B2746" t="s">
        <v>140</v>
      </c>
      <c r="C2746" t="s">
        <v>26</v>
      </c>
      <c r="D2746">
        <v>7670</v>
      </c>
      <c r="E2746">
        <v>8155</v>
      </c>
      <c r="F2746" t="s">
        <v>113</v>
      </c>
      <c r="G2746">
        <v>3</v>
      </c>
      <c r="H2746" t="s">
        <v>53</v>
      </c>
      <c r="I2746" t="s">
        <v>36</v>
      </c>
      <c r="J2746">
        <v>40206</v>
      </c>
      <c r="K2746" t="s">
        <v>47</v>
      </c>
      <c r="L2746">
        <v>40205</v>
      </c>
      <c r="M2746" t="s">
        <v>48</v>
      </c>
      <c r="N2746" t="s">
        <v>49</v>
      </c>
      <c r="O2746" t="s">
        <v>43</v>
      </c>
      <c r="P2746">
        <v>3945672</v>
      </c>
      <c r="Q2746" t="s">
        <v>505</v>
      </c>
      <c r="R2746">
        <v>2314.5</v>
      </c>
      <c r="S2746">
        <v>0</v>
      </c>
      <c r="T2746">
        <v>0</v>
      </c>
      <c r="U2746">
        <v>0</v>
      </c>
      <c r="V2746">
        <v>104.6</v>
      </c>
      <c r="W2746">
        <v>0</v>
      </c>
      <c r="X2746">
        <v>0</v>
      </c>
      <c r="Y2746">
        <v>0</v>
      </c>
    </row>
    <row r="2747" spans="1:25" x14ac:dyDescent="0.3">
      <c r="A2747">
        <v>417962</v>
      </c>
      <c r="B2747" t="s">
        <v>1695</v>
      </c>
      <c r="C2747" t="s">
        <v>26</v>
      </c>
      <c r="D2747">
        <v>7994</v>
      </c>
      <c r="E2747">
        <v>8149</v>
      </c>
      <c r="F2747" t="s">
        <v>1696</v>
      </c>
      <c r="G2747">
        <v>2</v>
      </c>
      <c r="H2747" t="s">
        <v>28</v>
      </c>
      <c r="I2747" t="s">
        <v>29</v>
      </c>
      <c r="J2747">
        <v>72778</v>
      </c>
      <c r="K2747" t="s">
        <v>420</v>
      </c>
      <c r="L2747">
        <v>72778</v>
      </c>
      <c r="M2747" t="s">
        <v>420</v>
      </c>
      <c r="N2747">
        <v>0</v>
      </c>
      <c r="O2747" t="s">
        <v>43</v>
      </c>
      <c r="P2747">
        <v>2390227</v>
      </c>
      <c r="Q2747" t="s">
        <v>421</v>
      </c>
      <c r="R2747">
        <v>0</v>
      </c>
      <c r="S2747">
        <v>0</v>
      </c>
      <c r="T2747">
        <v>63053.18</v>
      </c>
      <c r="U2747">
        <v>0</v>
      </c>
      <c r="V2747">
        <v>0</v>
      </c>
      <c r="W2747">
        <v>0</v>
      </c>
      <c r="X2747">
        <v>4090.74</v>
      </c>
      <c r="Y2747">
        <v>0</v>
      </c>
    </row>
    <row r="2748" spans="1:25" x14ac:dyDescent="0.3">
      <c r="A2748">
        <v>442984</v>
      </c>
      <c r="B2748" t="s">
        <v>202</v>
      </c>
      <c r="C2748" t="s">
        <v>26</v>
      </c>
      <c r="D2748">
        <v>7003</v>
      </c>
      <c r="E2748">
        <v>8148</v>
      </c>
      <c r="F2748" t="s">
        <v>203</v>
      </c>
      <c r="G2748">
        <v>2</v>
      </c>
      <c r="H2748" t="s">
        <v>28</v>
      </c>
      <c r="I2748" t="s">
        <v>36</v>
      </c>
      <c r="J2748">
        <v>40461</v>
      </c>
      <c r="K2748" t="s">
        <v>37</v>
      </c>
      <c r="L2748">
        <v>40461</v>
      </c>
      <c r="M2748" t="s">
        <v>37</v>
      </c>
      <c r="N2748">
        <v>0</v>
      </c>
      <c r="O2748" t="s">
        <v>31</v>
      </c>
      <c r="P2748">
        <v>2607547</v>
      </c>
      <c r="Q2748" t="s">
        <v>494</v>
      </c>
      <c r="R2748">
        <v>32500</v>
      </c>
      <c r="S2748">
        <v>0</v>
      </c>
      <c r="T2748">
        <v>0</v>
      </c>
      <c r="U2748">
        <v>0</v>
      </c>
      <c r="V2748">
        <v>731.25</v>
      </c>
      <c r="W2748">
        <v>0</v>
      </c>
      <c r="X2748">
        <v>0</v>
      </c>
      <c r="Y2748">
        <v>0</v>
      </c>
    </row>
    <row r="2749" spans="1:25" x14ac:dyDescent="0.3">
      <c r="A2749">
        <v>517192</v>
      </c>
      <c r="B2749" t="s">
        <v>882</v>
      </c>
      <c r="C2749" t="s">
        <v>26</v>
      </c>
      <c r="D2749">
        <v>7992</v>
      </c>
      <c r="E2749">
        <v>8149</v>
      </c>
      <c r="F2749" t="s">
        <v>883</v>
      </c>
      <c r="G2749">
        <v>3</v>
      </c>
      <c r="H2749" t="s">
        <v>53</v>
      </c>
      <c r="I2749" t="s">
        <v>36</v>
      </c>
      <c r="J2749">
        <v>40040</v>
      </c>
      <c r="K2749" t="s">
        <v>884</v>
      </c>
      <c r="L2749">
        <v>40040</v>
      </c>
      <c r="M2749" t="s">
        <v>884</v>
      </c>
      <c r="N2749" t="s">
        <v>885</v>
      </c>
      <c r="O2749" t="s">
        <v>69</v>
      </c>
      <c r="P2749">
        <v>1534536</v>
      </c>
      <c r="Q2749" t="s">
        <v>602</v>
      </c>
      <c r="R2749">
        <v>0</v>
      </c>
      <c r="S2749">
        <v>0</v>
      </c>
      <c r="T2749">
        <v>0</v>
      </c>
      <c r="U2749">
        <v>13327.6</v>
      </c>
      <c r="V2749">
        <v>0</v>
      </c>
      <c r="W2749">
        <v>0</v>
      </c>
      <c r="X2749">
        <v>0</v>
      </c>
      <c r="Y2749">
        <v>512.6</v>
      </c>
    </row>
    <row r="2750" spans="1:25" x14ac:dyDescent="0.3">
      <c r="A2750">
        <v>941320</v>
      </c>
      <c r="B2750" t="s">
        <v>701</v>
      </c>
      <c r="C2750" t="s">
        <v>26</v>
      </c>
      <c r="D2750">
        <v>7997</v>
      </c>
      <c r="E2750">
        <v>8149</v>
      </c>
      <c r="F2750" t="s">
        <v>272</v>
      </c>
      <c r="G2750">
        <v>4</v>
      </c>
      <c r="H2750" t="s">
        <v>35</v>
      </c>
      <c r="I2750" t="s">
        <v>36</v>
      </c>
      <c r="J2750">
        <v>40165</v>
      </c>
      <c r="K2750" t="s">
        <v>273</v>
      </c>
      <c r="L2750">
        <v>40015</v>
      </c>
      <c r="M2750" t="s">
        <v>79</v>
      </c>
      <c r="N2750" t="s">
        <v>274</v>
      </c>
      <c r="O2750" t="s">
        <v>69</v>
      </c>
      <c r="P2750">
        <v>1526078</v>
      </c>
      <c r="Q2750" t="s">
        <v>181</v>
      </c>
      <c r="R2750">
        <v>1271.6199999999999</v>
      </c>
      <c r="S2750">
        <v>0</v>
      </c>
      <c r="T2750">
        <v>0</v>
      </c>
      <c r="U2750">
        <v>0</v>
      </c>
      <c r="V2750">
        <v>69.77</v>
      </c>
      <c r="W2750">
        <v>0</v>
      </c>
      <c r="X2750">
        <v>0</v>
      </c>
      <c r="Y2750">
        <v>0</v>
      </c>
    </row>
    <row r="2751" spans="1:25" x14ac:dyDescent="0.3">
      <c r="A2751">
        <v>867567</v>
      </c>
      <c r="B2751" t="s">
        <v>86</v>
      </c>
      <c r="C2751" t="s">
        <v>26</v>
      </c>
      <c r="D2751">
        <v>7003</v>
      </c>
      <c r="E2751">
        <v>8148</v>
      </c>
      <c r="F2751" t="s">
        <v>87</v>
      </c>
      <c r="G2751">
        <v>4</v>
      </c>
      <c r="H2751" t="s">
        <v>35</v>
      </c>
      <c r="I2751" t="s">
        <v>36</v>
      </c>
      <c r="J2751">
        <v>40461</v>
      </c>
      <c r="K2751" t="s">
        <v>37</v>
      </c>
      <c r="L2751">
        <v>40461</v>
      </c>
      <c r="M2751" t="s">
        <v>37</v>
      </c>
      <c r="N2751" t="s">
        <v>88</v>
      </c>
      <c r="O2751" t="s">
        <v>31</v>
      </c>
      <c r="P2751">
        <v>3280971</v>
      </c>
      <c r="Q2751" t="s">
        <v>75</v>
      </c>
      <c r="R2751">
        <v>4499.99</v>
      </c>
      <c r="S2751">
        <v>3281.04</v>
      </c>
      <c r="T2751">
        <v>0</v>
      </c>
      <c r="U2751">
        <v>0</v>
      </c>
      <c r="V2751">
        <v>124.75</v>
      </c>
      <c r="W2751">
        <v>90.89</v>
      </c>
      <c r="X2751">
        <v>0</v>
      </c>
      <c r="Y2751">
        <v>0</v>
      </c>
    </row>
    <row r="2752" spans="1:25" x14ac:dyDescent="0.3">
      <c r="A2752">
        <v>715882</v>
      </c>
      <c r="B2752" t="s">
        <v>413</v>
      </c>
      <c r="C2752" t="s">
        <v>26</v>
      </c>
      <c r="D2752">
        <v>7992</v>
      </c>
      <c r="E2752">
        <v>8149</v>
      </c>
      <c r="F2752" t="s">
        <v>209</v>
      </c>
      <c r="G2752">
        <v>3</v>
      </c>
      <c r="H2752" t="s">
        <v>53</v>
      </c>
      <c r="I2752" t="s">
        <v>29</v>
      </c>
      <c r="J2752">
        <v>40550</v>
      </c>
      <c r="K2752" t="s">
        <v>210</v>
      </c>
      <c r="L2752">
        <v>40550</v>
      </c>
      <c r="M2752" t="s">
        <v>210</v>
      </c>
      <c r="N2752" t="s">
        <v>211</v>
      </c>
      <c r="O2752" t="s">
        <v>43</v>
      </c>
      <c r="P2752">
        <v>3490075</v>
      </c>
      <c r="Q2752" t="s">
        <v>96</v>
      </c>
      <c r="R2752">
        <v>54009.9</v>
      </c>
      <c r="S2752">
        <v>23147.1</v>
      </c>
      <c r="T2752">
        <v>0</v>
      </c>
      <c r="U2752">
        <v>0</v>
      </c>
      <c r="V2752">
        <v>1436.77</v>
      </c>
      <c r="W2752">
        <v>933.81</v>
      </c>
      <c r="X2752">
        <v>0</v>
      </c>
      <c r="Y2752">
        <v>0</v>
      </c>
    </row>
    <row r="2753" spans="1:25" x14ac:dyDescent="0.3">
      <c r="A2753">
        <v>236019</v>
      </c>
      <c r="B2753" t="s">
        <v>1084</v>
      </c>
      <c r="C2753" t="s">
        <v>26</v>
      </c>
      <c r="D2753">
        <v>7003</v>
      </c>
      <c r="E2753">
        <v>8148</v>
      </c>
      <c r="F2753" t="s">
        <v>116</v>
      </c>
      <c r="G2753">
        <v>2</v>
      </c>
      <c r="H2753" t="s">
        <v>28</v>
      </c>
      <c r="I2753" t="s">
        <v>36</v>
      </c>
      <c r="J2753">
        <v>40461</v>
      </c>
      <c r="K2753" t="s">
        <v>37</v>
      </c>
      <c r="L2753">
        <v>40461</v>
      </c>
      <c r="M2753" t="s">
        <v>37</v>
      </c>
      <c r="N2753">
        <v>0</v>
      </c>
      <c r="O2753" t="s">
        <v>31</v>
      </c>
      <c r="P2753">
        <v>3550175</v>
      </c>
      <c r="Q2753" t="s">
        <v>328</v>
      </c>
      <c r="R2753">
        <v>49177.96</v>
      </c>
      <c r="S2753">
        <v>24588.98</v>
      </c>
      <c r="T2753">
        <v>0</v>
      </c>
      <c r="U2753">
        <v>0</v>
      </c>
      <c r="V2753">
        <v>1682.53</v>
      </c>
      <c r="W2753">
        <v>848.13</v>
      </c>
      <c r="X2753">
        <v>0</v>
      </c>
      <c r="Y2753">
        <v>0</v>
      </c>
    </row>
    <row r="2754" spans="1:25" x14ac:dyDescent="0.3">
      <c r="A2754">
        <v>721786</v>
      </c>
      <c r="B2754" t="s">
        <v>279</v>
      </c>
      <c r="C2754" t="s">
        <v>26</v>
      </c>
      <c r="D2754">
        <v>7003</v>
      </c>
      <c r="E2754">
        <v>8148</v>
      </c>
      <c r="F2754" t="s">
        <v>280</v>
      </c>
      <c r="G2754">
        <v>4</v>
      </c>
      <c r="H2754" t="s">
        <v>35</v>
      </c>
      <c r="I2754" t="s">
        <v>36</v>
      </c>
      <c r="J2754">
        <v>40461</v>
      </c>
      <c r="K2754" t="s">
        <v>37</v>
      </c>
      <c r="L2754">
        <v>40461</v>
      </c>
      <c r="M2754" t="s">
        <v>37</v>
      </c>
      <c r="N2754" t="s">
        <v>281</v>
      </c>
      <c r="O2754" t="s">
        <v>31</v>
      </c>
      <c r="P2754">
        <v>2351237</v>
      </c>
      <c r="Q2754" t="s">
        <v>122</v>
      </c>
      <c r="R2754">
        <v>26318.01</v>
      </c>
      <c r="S2754">
        <v>5259.41</v>
      </c>
      <c r="T2754">
        <v>0</v>
      </c>
      <c r="U2754">
        <v>0</v>
      </c>
      <c r="V2754">
        <v>610.86</v>
      </c>
      <c r="W2754">
        <v>124.57</v>
      </c>
      <c r="X2754">
        <v>0</v>
      </c>
      <c r="Y2754">
        <v>0</v>
      </c>
    </row>
    <row r="2755" spans="1:25" x14ac:dyDescent="0.3">
      <c r="A2755">
        <v>844150</v>
      </c>
      <c r="B2755" t="s">
        <v>196</v>
      </c>
      <c r="C2755" t="s">
        <v>26</v>
      </c>
      <c r="D2755">
        <v>7003</v>
      </c>
      <c r="E2755">
        <v>8148</v>
      </c>
      <c r="F2755" t="s">
        <v>197</v>
      </c>
      <c r="G2755">
        <v>4</v>
      </c>
      <c r="H2755" t="s">
        <v>35</v>
      </c>
      <c r="I2755" t="s">
        <v>36</v>
      </c>
      <c r="J2755">
        <v>40461</v>
      </c>
      <c r="K2755" t="s">
        <v>37</v>
      </c>
      <c r="L2755">
        <v>40461</v>
      </c>
      <c r="M2755" t="s">
        <v>37</v>
      </c>
      <c r="N2755" t="s">
        <v>198</v>
      </c>
      <c r="O2755" t="s">
        <v>31</v>
      </c>
      <c r="P2755">
        <v>1837335</v>
      </c>
      <c r="Q2755" t="s">
        <v>303</v>
      </c>
      <c r="R2755">
        <v>127616.65</v>
      </c>
      <c r="S2755">
        <v>78221.009999999995</v>
      </c>
      <c r="T2755">
        <v>0</v>
      </c>
      <c r="U2755">
        <v>0</v>
      </c>
      <c r="V2755">
        <v>5258.88</v>
      </c>
      <c r="W2755">
        <v>3216.15</v>
      </c>
      <c r="X2755">
        <v>0</v>
      </c>
      <c r="Y2755">
        <v>0</v>
      </c>
    </row>
    <row r="2756" spans="1:25" x14ac:dyDescent="0.3">
      <c r="A2756">
        <v>329831</v>
      </c>
      <c r="B2756" t="s">
        <v>437</v>
      </c>
      <c r="C2756" t="s">
        <v>26</v>
      </c>
      <c r="D2756">
        <v>7003</v>
      </c>
      <c r="E2756">
        <v>8148</v>
      </c>
      <c r="F2756" t="s">
        <v>438</v>
      </c>
      <c r="G2756">
        <v>2</v>
      </c>
      <c r="H2756" t="s">
        <v>28</v>
      </c>
      <c r="I2756" t="s">
        <v>36</v>
      </c>
      <c r="J2756">
        <v>40461</v>
      </c>
      <c r="K2756" t="s">
        <v>37</v>
      </c>
      <c r="L2756">
        <v>40461</v>
      </c>
      <c r="M2756" t="s">
        <v>37</v>
      </c>
      <c r="N2756">
        <v>0</v>
      </c>
      <c r="O2756" t="s">
        <v>31</v>
      </c>
      <c r="P2756">
        <v>2042950</v>
      </c>
      <c r="Q2756" t="s">
        <v>107</v>
      </c>
      <c r="R2756">
        <v>44100</v>
      </c>
      <c r="S2756">
        <v>11126.25</v>
      </c>
      <c r="T2756">
        <v>0</v>
      </c>
      <c r="U2756">
        <v>0</v>
      </c>
      <c r="V2756">
        <v>3026.32</v>
      </c>
      <c r="W2756">
        <v>940.74</v>
      </c>
      <c r="X2756">
        <v>0</v>
      </c>
      <c r="Y2756">
        <v>0</v>
      </c>
    </row>
    <row r="2757" spans="1:25" x14ac:dyDescent="0.3">
      <c r="A2757">
        <v>459661</v>
      </c>
      <c r="B2757" t="s">
        <v>251</v>
      </c>
      <c r="C2757" t="s">
        <v>26</v>
      </c>
      <c r="D2757">
        <v>879</v>
      </c>
      <c r="E2757">
        <v>8149</v>
      </c>
      <c r="F2757" t="s">
        <v>252</v>
      </c>
      <c r="G2757">
        <v>4</v>
      </c>
      <c r="H2757" t="s">
        <v>35</v>
      </c>
      <c r="I2757" t="s">
        <v>217</v>
      </c>
      <c r="J2757">
        <v>73452</v>
      </c>
      <c r="K2757" t="s">
        <v>253</v>
      </c>
      <c r="L2757">
        <v>73452</v>
      </c>
      <c r="M2757" t="s">
        <v>253</v>
      </c>
      <c r="N2757" t="s">
        <v>254</v>
      </c>
      <c r="O2757" t="s">
        <v>69</v>
      </c>
      <c r="P2757">
        <v>3413648</v>
      </c>
      <c r="Q2757" t="s">
        <v>122</v>
      </c>
      <c r="R2757">
        <v>137188.29999999999</v>
      </c>
      <c r="S2757">
        <v>26998.68</v>
      </c>
      <c r="T2757">
        <v>13974.14</v>
      </c>
      <c r="U2757">
        <v>13997.94</v>
      </c>
      <c r="V2757">
        <v>8793.9</v>
      </c>
      <c r="W2757">
        <v>1681.62</v>
      </c>
      <c r="X2757">
        <v>852.3</v>
      </c>
      <c r="Y2757">
        <v>538.38</v>
      </c>
    </row>
    <row r="2758" spans="1:25" x14ac:dyDescent="0.3">
      <c r="A2758">
        <v>235536</v>
      </c>
      <c r="B2758" t="s">
        <v>105</v>
      </c>
      <c r="C2758" t="s">
        <v>26</v>
      </c>
      <c r="D2758">
        <v>7003</v>
      </c>
      <c r="E2758">
        <v>8148</v>
      </c>
      <c r="F2758" t="s">
        <v>106</v>
      </c>
      <c r="G2758">
        <v>2</v>
      </c>
      <c r="H2758" t="s">
        <v>28</v>
      </c>
      <c r="I2758" t="s">
        <v>36</v>
      </c>
      <c r="J2758">
        <v>40461</v>
      </c>
      <c r="K2758" t="s">
        <v>37</v>
      </c>
      <c r="L2758">
        <v>40461</v>
      </c>
      <c r="M2758" t="s">
        <v>37</v>
      </c>
      <c r="N2758">
        <v>0</v>
      </c>
      <c r="O2758" t="s">
        <v>31</v>
      </c>
      <c r="P2758">
        <v>2322253</v>
      </c>
      <c r="Q2758" t="s">
        <v>238</v>
      </c>
      <c r="R2758">
        <v>30859.919999999998</v>
      </c>
      <c r="S2758">
        <v>8000.72</v>
      </c>
      <c r="T2758">
        <v>0</v>
      </c>
      <c r="U2758">
        <v>0</v>
      </c>
      <c r="V2758">
        <v>729.15</v>
      </c>
      <c r="W2758">
        <v>199.86</v>
      </c>
      <c r="X2758">
        <v>0</v>
      </c>
      <c r="Y2758">
        <v>0</v>
      </c>
    </row>
    <row r="2759" spans="1:25" x14ac:dyDescent="0.3">
      <c r="A2759">
        <v>808536</v>
      </c>
      <c r="B2759" t="s">
        <v>1356</v>
      </c>
      <c r="C2759" t="s">
        <v>26</v>
      </c>
      <c r="D2759">
        <v>7001</v>
      </c>
      <c r="E2759">
        <v>8149</v>
      </c>
      <c r="F2759" t="s">
        <v>1357</v>
      </c>
      <c r="G2759">
        <v>4</v>
      </c>
      <c r="H2759" t="s">
        <v>35</v>
      </c>
      <c r="I2759" t="s">
        <v>29</v>
      </c>
      <c r="J2759">
        <v>40004</v>
      </c>
      <c r="K2759" t="s">
        <v>352</v>
      </c>
      <c r="L2759">
        <v>40004</v>
      </c>
      <c r="M2759" t="s">
        <v>352</v>
      </c>
      <c r="N2759" t="s">
        <v>1358</v>
      </c>
      <c r="O2759" t="s">
        <v>43</v>
      </c>
      <c r="P2759">
        <v>2042489</v>
      </c>
      <c r="Q2759" t="s">
        <v>111</v>
      </c>
      <c r="R2759">
        <v>54431.3</v>
      </c>
      <c r="S2759">
        <v>0</v>
      </c>
      <c r="T2759">
        <v>0</v>
      </c>
      <c r="U2759">
        <v>0</v>
      </c>
      <c r="V2759">
        <v>6496.54</v>
      </c>
      <c r="W2759">
        <v>0</v>
      </c>
      <c r="X2759">
        <v>0</v>
      </c>
      <c r="Y2759">
        <v>0</v>
      </c>
    </row>
    <row r="2760" spans="1:25" x14ac:dyDescent="0.3">
      <c r="A2760">
        <v>877354</v>
      </c>
      <c r="B2760" t="s">
        <v>57</v>
      </c>
      <c r="C2760" t="s">
        <v>26</v>
      </c>
      <c r="D2760">
        <v>7595</v>
      </c>
      <c r="E2760">
        <v>8115</v>
      </c>
      <c r="F2760" t="s">
        <v>58</v>
      </c>
      <c r="G2760">
        <v>4</v>
      </c>
      <c r="H2760" t="s">
        <v>35</v>
      </c>
      <c r="I2760" t="s">
        <v>36</v>
      </c>
      <c r="J2760">
        <v>73354</v>
      </c>
      <c r="K2760" t="s">
        <v>59</v>
      </c>
      <c r="L2760">
        <v>73354</v>
      </c>
      <c r="M2760" t="s">
        <v>59</v>
      </c>
      <c r="N2760" t="s">
        <v>60</v>
      </c>
      <c r="O2760" t="s">
        <v>43</v>
      </c>
      <c r="P2760">
        <v>2647691</v>
      </c>
      <c r="Q2760" t="s">
        <v>480</v>
      </c>
      <c r="R2760">
        <v>242465.05</v>
      </c>
      <c r="S2760">
        <v>40833.75</v>
      </c>
      <c r="T2760">
        <v>33616.26</v>
      </c>
      <c r="U2760">
        <v>26190.5</v>
      </c>
      <c r="V2760">
        <v>16328.01</v>
      </c>
      <c r="W2760">
        <v>2083.91</v>
      </c>
      <c r="X2760">
        <v>1162.55</v>
      </c>
      <c r="Y2760">
        <v>0</v>
      </c>
    </row>
    <row r="2761" spans="1:25" x14ac:dyDescent="0.3">
      <c r="A2761">
        <v>202941</v>
      </c>
      <c r="B2761" t="s">
        <v>506</v>
      </c>
      <c r="C2761" t="s">
        <v>26</v>
      </c>
      <c r="D2761">
        <v>820</v>
      </c>
      <c r="E2761">
        <v>8149</v>
      </c>
      <c r="F2761" t="s">
        <v>507</v>
      </c>
      <c r="G2761">
        <v>3</v>
      </c>
      <c r="H2761" t="s">
        <v>53</v>
      </c>
      <c r="I2761" t="s">
        <v>29</v>
      </c>
      <c r="J2761">
        <v>73097</v>
      </c>
      <c r="K2761" t="s">
        <v>508</v>
      </c>
      <c r="L2761">
        <v>73097</v>
      </c>
      <c r="M2761" t="s">
        <v>508</v>
      </c>
      <c r="N2761" t="s">
        <v>509</v>
      </c>
      <c r="O2761" t="s">
        <v>69</v>
      </c>
      <c r="P2761">
        <v>3919529</v>
      </c>
      <c r="Q2761" t="s">
        <v>1202</v>
      </c>
      <c r="R2761">
        <v>69396.02</v>
      </c>
      <c r="S2761">
        <v>18729.86</v>
      </c>
      <c r="T2761">
        <v>0</v>
      </c>
      <c r="U2761">
        <v>0</v>
      </c>
      <c r="V2761">
        <v>4622.7</v>
      </c>
      <c r="W2761">
        <v>1046.9000000000001</v>
      </c>
      <c r="X2761">
        <v>0</v>
      </c>
      <c r="Y2761">
        <v>0</v>
      </c>
    </row>
    <row r="2762" spans="1:25" x14ac:dyDescent="0.3">
      <c r="A2762">
        <v>392469</v>
      </c>
      <c r="B2762" t="s">
        <v>40</v>
      </c>
      <c r="C2762" t="s">
        <v>26</v>
      </c>
      <c r="D2762">
        <v>837</v>
      </c>
      <c r="E2762">
        <v>8149</v>
      </c>
      <c r="F2762" t="s">
        <v>41</v>
      </c>
      <c r="G2762">
        <v>2</v>
      </c>
      <c r="H2762" t="s">
        <v>28</v>
      </c>
      <c r="I2762" t="s">
        <v>29</v>
      </c>
      <c r="J2762">
        <v>40848</v>
      </c>
      <c r="K2762" t="s">
        <v>42</v>
      </c>
      <c r="L2762">
        <v>40848</v>
      </c>
      <c r="M2762" t="s">
        <v>42</v>
      </c>
      <c r="N2762">
        <v>0</v>
      </c>
      <c r="O2762" t="s">
        <v>43</v>
      </c>
      <c r="P2762">
        <v>2049393</v>
      </c>
      <c r="Q2762" t="s">
        <v>778</v>
      </c>
      <c r="R2762">
        <v>72877.19</v>
      </c>
      <c r="S2762">
        <v>0</v>
      </c>
      <c r="T2762">
        <v>48584.79</v>
      </c>
      <c r="U2762">
        <v>48706.559999999998</v>
      </c>
      <c r="V2762">
        <v>4383.58</v>
      </c>
      <c r="W2762">
        <v>0</v>
      </c>
      <c r="X2762">
        <v>2339.46</v>
      </c>
      <c r="Y2762">
        <v>1873.32</v>
      </c>
    </row>
    <row r="2763" spans="1:25" x14ac:dyDescent="0.3">
      <c r="A2763">
        <v>718826</v>
      </c>
      <c r="B2763" t="s">
        <v>1044</v>
      </c>
      <c r="C2763" t="s">
        <v>26</v>
      </c>
      <c r="D2763">
        <v>7001</v>
      </c>
      <c r="E2763">
        <v>8149</v>
      </c>
      <c r="F2763" t="s">
        <v>1045</v>
      </c>
      <c r="G2763">
        <v>3</v>
      </c>
      <c r="H2763" t="s">
        <v>53</v>
      </c>
      <c r="I2763" t="s">
        <v>29</v>
      </c>
      <c r="J2763">
        <v>40004</v>
      </c>
      <c r="K2763" t="s">
        <v>352</v>
      </c>
      <c r="L2763">
        <v>40004</v>
      </c>
      <c r="M2763" t="s">
        <v>352</v>
      </c>
      <c r="N2763" t="s">
        <v>1046</v>
      </c>
      <c r="O2763" t="s">
        <v>43</v>
      </c>
      <c r="P2763">
        <v>3709235</v>
      </c>
      <c r="Q2763" t="s">
        <v>562</v>
      </c>
      <c r="R2763">
        <v>9973.49</v>
      </c>
      <c r="S2763">
        <v>0</v>
      </c>
      <c r="T2763">
        <v>0</v>
      </c>
      <c r="U2763">
        <v>0</v>
      </c>
      <c r="V2763">
        <v>601.1</v>
      </c>
      <c r="W2763">
        <v>0</v>
      </c>
      <c r="X2763">
        <v>0</v>
      </c>
      <c r="Y2763">
        <v>0</v>
      </c>
    </row>
    <row r="2764" spans="1:25" x14ac:dyDescent="0.3">
      <c r="A2764">
        <v>427730</v>
      </c>
      <c r="B2764" t="s">
        <v>656</v>
      </c>
      <c r="C2764" t="s">
        <v>26</v>
      </c>
      <c r="D2764">
        <v>7001</v>
      </c>
      <c r="E2764">
        <v>8149</v>
      </c>
      <c r="F2764" t="s">
        <v>657</v>
      </c>
      <c r="G2764">
        <v>2</v>
      </c>
      <c r="H2764" t="s">
        <v>28</v>
      </c>
      <c r="I2764" t="s">
        <v>29</v>
      </c>
      <c r="J2764">
        <v>72726</v>
      </c>
      <c r="K2764" t="s">
        <v>658</v>
      </c>
      <c r="L2764">
        <v>30059</v>
      </c>
      <c r="M2764" t="s">
        <v>293</v>
      </c>
      <c r="N2764">
        <v>0</v>
      </c>
      <c r="O2764" t="s">
        <v>31</v>
      </c>
      <c r="P2764">
        <v>3747623</v>
      </c>
      <c r="Q2764" t="s">
        <v>294</v>
      </c>
      <c r="R2764">
        <v>6951.77</v>
      </c>
      <c r="S2764">
        <v>526.67999999999995</v>
      </c>
      <c r="T2764">
        <v>540.57000000000005</v>
      </c>
      <c r="U2764">
        <v>1125.06</v>
      </c>
      <c r="V2764">
        <v>424.55</v>
      </c>
      <c r="W2764">
        <v>27.45</v>
      </c>
      <c r="X2764">
        <v>30.38</v>
      </c>
      <c r="Y2764">
        <v>69.36</v>
      </c>
    </row>
    <row r="2765" spans="1:25" x14ac:dyDescent="0.3">
      <c r="A2765">
        <v>28839</v>
      </c>
      <c r="B2765" t="s">
        <v>518</v>
      </c>
      <c r="C2765" t="s">
        <v>26</v>
      </c>
      <c r="D2765">
        <v>835</v>
      </c>
      <c r="E2765">
        <v>8149</v>
      </c>
      <c r="F2765" t="s">
        <v>519</v>
      </c>
      <c r="G2765">
        <v>4</v>
      </c>
      <c r="H2765" t="s">
        <v>35</v>
      </c>
      <c r="I2765" t="s">
        <v>29</v>
      </c>
      <c r="J2765">
        <v>1811</v>
      </c>
      <c r="K2765" t="s">
        <v>520</v>
      </c>
      <c r="L2765">
        <v>1811</v>
      </c>
      <c r="M2765" t="s">
        <v>520</v>
      </c>
      <c r="N2765" t="s">
        <v>60</v>
      </c>
      <c r="O2765" t="s">
        <v>43</v>
      </c>
      <c r="P2765">
        <v>3676434</v>
      </c>
      <c r="Q2765" t="s">
        <v>286</v>
      </c>
      <c r="R2765">
        <v>91558.04</v>
      </c>
      <c r="S2765">
        <v>0</v>
      </c>
      <c r="T2765">
        <v>0</v>
      </c>
      <c r="U2765">
        <v>0</v>
      </c>
      <c r="V2765">
        <v>6758.42</v>
      </c>
      <c r="W2765">
        <v>0</v>
      </c>
      <c r="X2765">
        <v>0</v>
      </c>
      <c r="Y2765">
        <v>0</v>
      </c>
    </row>
    <row r="2766" spans="1:25" x14ac:dyDescent="0.3">
      <c r="A2766">
        <v>767289</v>
      </c>
      <c r="B2766" t="s">
        <v>944</v>
      </c>
      <c r="C2766" t="s">
        <v>26</v>
      </c>
      <c r="D2766">
        <v>7001</v>
      </c>
      <c r="E2766">
        <v>8149</v>
      </c>
      <c r="F2766" t="s">
        <v>945</v>
      </c>
      <c r="G2766">
        <v>4</v>
      </c>
      <c r="H2766" t="s">
        <v>35</v>
      </c>
      <c r="I2766" t="s">
        <v>29</v>
      </c>
      <c r="J2766">
        <v>1106</v>
      </c>
      <c r="K2766" t="s">
        <v>946</v>
      </c>
      <c r="L2766">
        <v>1106</v>
      </c>
      <c r="M2766" t="s">
        <v>946</v>
      </c>
      <c r="N2766" t="s">
        <v>947</v>
      </c>
      <c r="O2766" t="s">
        <v>69</v>
      </c>
      <c r="P2766">
        <v>1591197</v>
      </c>
      <c r="Q2766" t="s">
        <v>564</v>
      </c>
      <c r="R2766">
        <v>3883.56</v>
      </c>
      <c r="S2766">
        <v>0</v>
      </c>
      <c r="T2766">
        <v>1954.3</v>
      </c>
      <c r="U2766">
        <v>0</v>
      </c>
      <c r="V2766">
        <v>351.35</v>
      </c>
      <c r="W2766">
        <v>0</v>
      </c>
      <c r="X2766">
        <v>178.96</v>
      </c>
      <c r="Y2766">
        <v>0</v>
      </c>
    </row>
    <row r="2767" spans="1:25" x14ac:dyDescent="0.3">
      <c r="A2767">
        <v>806683</v>
      </c>
      <c r="B2767" t="s">
        <v>1408</v>
      </c>
      <c r="C2767" t="s">
        <v>26</v>
      </c>
      <c r="D2767">
        <v>7001</v>
      </c>
      <c r="E2767">
        <v>8149</v>
      </c>
      <c r="F2767" t="s">
        <v>1409</v>
      </c>
      <c r="G2767">
        <v>2</v>
      </c>
      <c r="H2767" t="s">
        <v>28</v>
      </c>
      <c r="I2767" t="s">
        <v>291</v>
      </c>
      <c r="J2767">
        <v>30859</v>
      </c>
      <c r="K2767" t="s">
        <v>1410</v>
      </c>
      <c r="L2767">
        <v>30057</v>
      </c>
      <c r="M2767" t="s">
        <v>1411</v>
      </c>
      <c r="N2767">
        <v>0</v>
      </c>
      <c r="O2767" t="s">
        <v>69</v>
      </c>
      <c r="P2767">
        <v>3913993</v>
      </c>
      <c r="Q2767" t="s">
        <v>250</v>
      </c>
      <c r="R2767">
        <v>112292.07</v>
      </c>
      <c r="S2767">
        <v>54357.53</v>
      </c>
      <c r="T2767">
        <v>0</v>
      </c>
      <c r="U2767">
        <v>0</v>
      </c>
      <c r="V2767">
        <v>7749.99</v>
      </c>
      <c r="W2767">
        <v>3400.74</v>
      </c>
      <c r="X2767">
        <v>0</v>
      </c>
      <c r="Y2767">
        <v>0</v>
      </c>
    </row>
    <row r="2768" spans="1:25" x14ac:dyDescent="0.3">
      <c r="A2768">
        <v>497890</v>
      </c>
      <c r="B2768" t="s">
        <v>966</v>
      </c>
      <c r="C2768" t="s">
        <v>26</v>
      </c>
      <c r="D2768">
        <v>7670</v>
      </c>
      <c r="E2768">
        <v>8155</v>
      </c>
      <c r="F2768" t="s">
        <v>249</v>
      </c>
      <c r="G2768">
        <v>4</v>
      </c>
      <c r="H2768" t="s">
        <v>35</v>
      </c>
      <c r="I2768" t="s">
        <v>36</v>
      </c>
      <c r="J2768">
        <v>40206</v>
      </c>
      <c r="K2768" t="s">
        <v>47</v>
      </c>
      <c r="L2768">
        <v>40205</v>
      </c>
      <c r="M2768" t="s">
        <v>48</v>
      </c>
      <c r="N2768" t="s">
        <v>690</v>
      </c>
      <c r="O2768" t="s">
        <v>43</v>
      </c>
      <c r="P2768">
        <v>2041440</v>
      </c>
      <c r="Q2768" t="s">
        <v>629</v>
      </c>
      <c r="R2768">
        <v>142906.23000000001</v>
      </c>
      <c r="S2768">
        <v>46348.76</v>
      </c>
      <c r="T2768">
        <v>0</v>
      </c>
      <c r="U2768">
        <v>0</v>
      </c>
      <c r="V2768">
        <v>3649.63</v>
      </c>
      <c r="W2768">
        <v>742.57</v>
      </c>
      <c r="X2768">
        <v>0</v>
      </c>
      <c r="Y2768">
        <v>0</v>
      </c>
    </row>
    <row r="2769" spans="1:25" x14ac:dyDescent="0.3">
      <c r="A2769">
        <v>880339</v>
      </c>
      <c r="B2769" t="s">
        <v>298</v>
      </c>
      <c r="C2769" t="s">
        <v>26</v>
      </c>
      <c r="D2769">
        <v>7001</v>
      </c>
      <c r="E2769">
        <v>8149</v>
      </c>
      <c r="F2769" t="s">
        <v>299</v>
      </c>
      <c r="G2769">
        <v>4</v>
      </c>
      <c r="H2769" t="s">
        <v>35</v>
      </c>
      <c r="I2769" t="s">
        <v>29</v>
      </c>
      <c r="J2769">
        <v>40308</v>
      </c>
      <c r="K2769" t="s">
        <v>189</v>
      </c>
      <c r="L2769">
        <v>40308</v>
      </c>
      <c r="M2769" t="s">
        <v>189</v>
      </c>
      <c r="N2769" t="s">
        <v>190</v>
      </c>
      <c r="O2769" t="s">
        <v>43</v>
      </c>
      <c r="P2769">
        <v>2818003</v>
      </c>
      <c r="Q2769" t="s">
        <v>480</v>
      </c>
      <c r="R2769">
        <v>4139.1400000000003</v>
      </c>
      <c r="S2769">
        <v>0</v>
      </c>
      <c r="T2769">
        <v>0</v>
      </c>
      <c r="U2769">
        <v>0</v>
      </c>
      <c r="V2769">
        <v>837.5</v>
      </c>
      <c r="W2769">
        <v>0</v>
      </c>
      <c r="X2769">
        <v>0</v>
      </c>
      <c r="Y2769">
        <v>0</v>
      </c>
    </row>
    <row r="2770" spans="1:25" x14ac:dyDescent="0.3">
      <c r="A2770">
        <v>191892</v>
      </c>
      <c r="B2770" t="s">
        <v>1697</v>
      </c>
      <c r="C2770" t="s">
        <v>26</v>
      </c>
      <c r="D2770">
        <v>1075</v>
      </c>
      <c r="E2770">
        <v>8149</v>
      </c>
      <c r="F2770" t="s">
        <v>203</v>
      </c>
      <c r="G2770">
        <v>2</v>
      </c>
      <c r="H2770" t="s">
        <v>28</v>
      </c>
      <c r="I2770" t="s">
        <v>29</v>
      </c>
      <c r="J2770">
        <v>40461</v>
      </c>
      <c r="K2770" t="s">
        <v>37</v>
      </c>
      <c r="L2770">
        <v>40461</v>
      </c>
      <c r="M2770" t="s">
        <v>37</v>
      </c>
      <c r="N2770">
        <v>0</v>
      </c>
      <c r="O2770" t="s">
        <v>31</v>
      </c>
      <c r="P2770">
        <v>3960291</v>
      </c>
      <c r="Q2770" t="s">
        <v>503</v>
      </c>
      <c r="R2770">
        <v>118042.56</v>
      </c>
      <c r="S2770">
        <v>0</v>
      </c>
      <c r="T2770">
        <v>0</v>
      </c>
      <c r="U2770">
        <v>0</v>
      </c>
      <c r="V2770">
        <v>6378.83</v>
      </c>
      <c r="W2770">
        <v>0</v>
      </c>
      <c r="X2770">
        <v>0</v>
      </c>
      <c r="Y2770">
        <v>0</v>
      </c>
    </row>
    <row r="2771" spans="1:25" x14ac:dyDescent="0.3">
      <c r="A2771">
        <v>116355</v>
      </c>
      <c r="B2771" t="s">
        <v>305</v>
      </c>
      <c r="C2771" t="s">
        <v>26</v>
      </c>
      <c r="D2771">
        <v>1075</v>
      </c>
      <c r="E2771">
        <v>8149</v>
      </c>
      <c r="F2771" t="s">
        <v>306</v>
      </c>
      <c r="G2771">
        <v>5</v>
      </c>
      <c r="H2771" t="s">
        <v>307</v>
      </c>
      <c r="I2771" t="s">
        <v>29</v>
      </c>
      <c r="J2771">
        <v>72706</v>
      </c>
      <c r="K2771" t="s">
        <v>308</v>
      </c>
      <c r="L2771">
        <v>72706</v>
      </c>
      <c r="M2771" t="s">
        <v>308</v>
      </c>
      <c r="N2771" t="s">
        <v>309</v>
      </c>
      <c r="O2771" t="s">
        <v>43</v>
      </c>
      <c r="P2771">
        <v>2620144</v>
      </c>
      <c r="Q2771" t="s">
        <v>232</v>
      </c>
      <c r="R2771">
        <v>43505.4</v>
      </c>
      <c r="S2771">
        <v>0</v>
      </c>
      <c r="T2771">
        <v>0</v>
      </c>
      <c r="U2771">
        <v>0</v>
      </c>
      <c r="V2771">
        <v>5535.65</v>
      </c>
      <c r="W2771">
        <v>0</v>
      </c>
      <c r="X2771">
        <v>0</v>
      </c>
      <c r="Y2771">
        <v>0</v>
      </c>
    </row>
    <row r="2772" spans="1:25" x14ac:dyDescent="0.3">
      <c r="A2772">
        <v>948690</v>
      </c>
      <c r="B2772" t="s">
        <v>1498</v>
      </c>
      <c r="C2772" t="s">
        <v>26</v>
      </c>
      <c r="D2772">
        <v>7001</v>
      </c>
      <c r="E2772">
        <v>8149</v>
      </c>
      <c r="F2772" t="s">
        <v>1426</v>
      </c>
      <c r="G2772">
        <v>3</v>
      </c>
      <c r="H2772" t="s">
        <v>53</v>
      </c>
      <c r="I2772" t="s">
        <v>29</v>
      </c>
      <c r="J2772">
        <v>40054</v>
      </c>
      <c r="K2772" t="s">
        <v>392</v>
      </c>
      <c r="L2772">
        <v>40054</v>
      </c>
      <c r="M2772" t="s">
        <v>392</v>
      </c>
      <c r="N2772" t="s">
        <v>393</v>
      </c>
      <c r="O2772" t="s">
        <v>43</v>
      </c>
      <c r="P2772">
        <v>3299427</v>
      </c>
      <c r="Q2772" t="s">
        <v>353</v>
      </c>
      <c r="R2772">
        <v>12741.71</v>
      </c>
      <c r="S2772">
        <v>12741.71</v>
      </c>
      <c r="T2772">
        <v>0</v>
      </c>
      <c r="U2772">
        <v>0</v>
      </c>
      <c r="V2772">
        <v>690.75</v>
      </c>
      <c r="W2772">
        <v>690.75</v>
      </c>
      <c r="X2772">
        <v>0</v>
      </c>
      <c r="Y2772">
        <v>0</v>
      </c>
    </row>
    <row r="2773" spans="1:25" x14ac:dyDescent="0.3">
      <c r="A2773">
        <v>941913</v>
      </c>
      <c r="B2773" t="s">
        <v>325</v>
      </c>
      <c r="C2773" t="s">
        <v>26</v>
      </c>
      <c r="D2773">
        <v>7994</v>
      </c>
      <c r="E2773">
        <v>8149</v>
      </c>
      <c r="F2773" t="s">
        <v>326</v>
      </c>
      <c r="G2773">
        <v>2</v>
      </c>
      <c r="H2773" t="s">
        <v>28</v>
      </c>
      <c r="I2773" t="s">
        <v>29</v>
      </c>
      <c r="J2773">
        <v>72493</v>
      </c>
      <c r="K2773" t="s">
        <v>327</v>
      </c>
      <c r="L2773">
        <v>72480</v>
      </c>
      <c r="M2773" t="s">
        <v>130</v>
      </c>
      <c r="N2773">
        <v>0</v>
      </c>
      <c r="O2773" t="s">
        <v>43</v>
      </c>
      <c r="P2773">
        <v>2636488</v>
      </c>
      <c r="Q2773" t="s">
        <v>841</v>
      </c>
      <c r="R2773">
        <v>123905.74</v>
      </c>
      <c r="S2773">
        <v>61991.66</v>
      </c>
      <c r="T2773">
        <v>0</v>
      </c>
      <c r="U2773">
        <v>0</v>
      </c>
      <c r="V2773">
        <v>7645.68</v>
      </c>
      <c r="W2773">
        <v>3845.46</v>
      </c>
      <c r="X2773">
        <v>0</v>
      </c>
      <c r="Y2773">
        <v>0</v>
      </c>
    </row>
    <row r="2774" spans="1:25" x14ac:dyDescent="0.3">
      <c r="A2774">
        <v>654172</v>
      </c>
      <c r="B2774" t="s">
        <v>266</v>
      </c>
      <c r="C2774" t="s">
        <v>26</v>
      </c>
      <c r="D2774">
        <v>7670</v>
      </c>
      <c r="E2774">
        <v>8155</v>
      </c>
      <c r="F2774" t="s">
        <v>142</v>
      </c>
      <c r="G2774">
        <v>4</v>
      </c>
      <c r="H2774" t="s">
        <v>35</v>
      </c>
      <c r="I2774" t="s">
        <v>36</v>
      </c>
      <c r="J2774">
        <v>40206</v>
      </c>
      <c r="K2774" t="s">
        <v>47</v>
      </c>
      <c r="L2774">
        <v>40205</v>
      </c>
      <c r="M2774" t="s">
        <v>48</v>
      </c>
      <c r="N2774" t="s">
        <v>143</v>
      </c>
      <c r="O2774" t="s">
        <v>43</v>
      </c>
      <c r="P2774">
        <v>2047181</v>
      </c>
      <c r="Q2774" t="s">
        <v>767</v>
      </c>
      <c r="R2774">
        <v>14519.73</v>
      </c>
      <c r="S2774">
        <v>14519.73</v>
      </c>
      <c r="T2774">
        <v>0</v>
      </c>
      <c r="U2774">
        <v>0</v>
      </c>
      <c r="V2774">
        <v>900.5</v>
      </c>
      <c r="W2774">
        <v>900.5</v>
      </c>
      <c r="X2774">
        <v>0</v>
      </c>
      <c r="Y2774">
        <v>0</v>
      </c>
    </row>
    <row r="2775" spans="1:25" x14ac:dyDescent="0.3">
      <c r="A2775">
        <v>28839</v>
      </c>
      <c r="B2775" t="s">
        <v>518</v>
      </c>
      <c r="C2775" t="s">
        <v>26</v>
      </c>
      <c r="D2775">
        <v>835</v>
      </c>
      <c r="E2775">
        <v>8149</v>
      </c>
      <c r="F2775" t="s">
        <v>519</v>
      </c>
      <c r="G2775">
        <v>4</v>
      </c>
      <c r="H2775" t="s">
        <v>35</v>
      </c>
      <c r="I2775" t="s">
        <v>29</v>
      </c>
      <c r="J2775">
        <v>1811</v>
      </c>
      <c r="K2775" t="s">
        <v>520</v>
      </c>
      <c r="L2775">
        <v>1811</v>
      </c>
      <c r="M2775" t="s">
        <v>520</v>
      </c>
      <c r="N2775" t="s">
        <v>60</v>
      </c>
      <c r="O2775" t="s">
        <v>43</v>
      </c>
      <c r="P2775">
        <v>2338747</v>
      </c>
      <c r="Q2775" t="s">
        <v>545</v>
      </c>
      <c r="R2775">
        <v>3106490.98</v>
      </c>
      <c r="S2775">
        <v>1745190.52</v>
      </c>
      <c r="T2775">
        <v>0</v>
      </c>
      <c r="U2775">
        <v>0</v>
      </c>
      <c r="V2775">
        <v>245001.8</v>
      </c>
      <c r="W2775">
        <v>138991.1</v>
      </c>
      <c r="X2775">
        <v>0</v>
      </c>
      <c r="Y2775">
        <v>0</v>
      </c>
    </row>
    <row r="2776" spans="1:25" x14ac:dyDescent="0.3">
      <c r="A2776">
        <v>76006</v>
      </c>
      <c r="B2776" t="s">
        <v>397</v>
      </c>
      <c r="C2776" t="s">
        <v>26</v>
      </c>
      <c r="D2776">
        <v>7994</v>
      </c>
      <c r="E2776">
        <v>8149</v>
      </c>
      <c r="F2776" t="s">
        <v>52</v>
      </c>
      <c r="G2776">
        <v>4</v>
      </c>
      <c r="H2776" t="s">
        <v>35</v>
      </c>
      <c r="I2776" t="s">
        <v>36</v>
      </c>
      <c r="J2776">
        <v>40263</v>
      </c>
      <c r="K2776" t="s">
        <v>398</v>
      </c>
      <c r="L2776">
        <v>40263</v>
      </c>
      <c r="M2776" t="s">
        <v>398</v>
      </c>
      <c r="N2776" t="s">
        <v>55</v>
      </c>
      <c r="O2776" t="s">
        <v>43</v>
      </c>
      <c r="P2776">
        <v>3549672</v>
      </c>
      <c r="Q2776" t="s">
        <v>204</v>
      </c>
      <c r="R2776">
        <v>66913.7</v>
      </c>
      <c r="S2776">
        <v>11303.07</v>
      </c>
      <c r="T2776">
        <v>0</v>
      </c>
      <c r="U2776">
        <v>0</v>
      </c>
      <c r="V2776">
        <v>4496.91</v>
      </c>
      <c r="W2776">
        <v>844.07</v>
      </c>
      <c r="X2776">
        <v>0</v>
      </c>
      <c r="Y2776">
        <v>0</v>
      </c>
    </row>
    <row r="2777" spans="1:25" x14ac:dyDescent="0.3">
      <c r="A2777">
        <v>268209</v>
      </c>
      <c r="B2777" t="s">
        <v>301</v>
      </c>
      <c r="C2777" t="s">
        <v>26</v>
      </c>
      <c r="D2777">
        <v>7003</v>
      </c>
      <c r="E2777">
        <v>8148</v>
      </c>
      <c r="F2777" t="s">
        <v>280</v>
      </c>
      <c r="G2777">
        <v>4</v>
      </c>
      <c r="H2777" t="s">
        <v>35</v>
      </c>
      <c r="I2777" t="s">
        <v>36</v>
      </c>
      <c r="J2777">
        <v>40461</v>
      </c>
      <c r="K2777" t="s">
        <v>37</v>
      </c>
      <c r="L2777">
        <v>40461</v>
      </c>
      <c r="M2777" t="s">
        <v>37</v>
      </c>
      <c r="N2777" t="s">
        <v>302</v>
      </c>
      <c r="O2777" t="s">
        <v>31</v>
      </c>
      <c r="P2777">
        <v>3986445</v>
      </c>
      <c r="Q2777" t="s">
        <v>603</v>
      </c>
      <c r="R2777">
        <v>11739.23</v>
      </c>
      <c r="S2777">
        <v>2873.34</v>
      </c>
      <c r="T2777">
        <v>0</v>
      </c>
      <c r="U2777">
        <v>0</v>
      </c>
      <c r="V2777">
        <v>1558.96</v>
      </c>
      <c r="W2777">
        <v>391.93</v>
      </c>
      <c r="X2777">
        <v>0</v>
      </c>
      <c r="Y2777">
        <v>0</v>
      </c>
    </row>
    <row r="2778" spans="1:25" x14ac:dyDescent="0.3">
      <c r="A2778">
        <v>860774</v>
      </c>
      <c r="B2778" t="s">
        <v>200</v>
      </c>
      <c r="C2778" t="s">
        <v>26</v>
      </c>
      <c r="D2778">
        <v>7670</v>
      </c>
      <c r="E2778">
        <v>8155</v>
      </c>
      <c r="F2778" t="s">
        <v>113</v>
      </c>
      <c r="G2778">
        <v>4</v>
      </c>
      <c r="H2778" t="s">
        <v>35</v>
      </c>
      <c r="I2778" t="s">
        <v>36</v>
      </c>
      <c r="J2778">
        <v>40206</v>
      </c>
      <c r="K2778" t="s">
        <v>47</v>
      </c>
      <c r="L2778">
        <v>40205</v>
      </c>
      <c r="M2778" t="s">
        <v>48</v>
      </c>
      <c r="N2778" t="s">
        <v>49</v>
      </c>
      <c r="O2778" t="s">
        <v>43</v>
      </c>
      <c r="P2778">
        <v>2292530</v>
      </c>
      <c r="Q2778" t="s">
        <v>201</v>
      </c>
      <c r="R2778">
        <v>465.34</v>
      </c>
      <c r="S2778">
        <v>337.15</v>
      </c>
      <c r="T2778">
        <v>0</v>
      </c>
      <c r="U2778">
        <v>0</v>
      </c>
      <c r="V2778">
        <v>21.98</v>
      </c>
      <c r="W2778">
        <v>15.89</v>
      </c>
      <c r="X2778">
        <v>0</v>
      </c>
      <c r="Y2778">
        <v>0</v>
      </c>
    </row>
    <row r="2779" spans="1:25" x14ac:dyDescent="0.3">
      <c r="A2779">
        <v>459661</v>
      </c>
      <c r="B2779" t="s">
        <v>251</v>
      </c>
      <c r="C2779" t="s">
        <v>26</v>
      </c>
      <c r="D2779">
        <v>879</v>
      </c>
      <c r="E2779">
        <v>8149</v>
      </c>
      <c r="F2779" t="s">
        <v>252</v>
      </c>
      <c r="G2779">
        <v>4</v>
      </c>
      <c r="H2779" t="s">
        <v>35</v>
      </c>
      <c r="I2779" t="s">
        <v>217</v>
      </c>
      <c r="J2779">
        <v>73452</v>
      </c>
      <c r="K2779" t="s">
        <v>253</v>
      </c>
      <c r="L2779">
        <v>73452</v>
      </c>
      <c r="M2779" t="s">
        <v>253</v>
      </c>
      <c r="N2779" t="s">
        <v>254</v>
      </c>
      <c r="O2779" t="s">
        <v>69</v>
      </c>
      <c r="P2779">
        <v>2580579</v>
      </c>
      <c r="Q2779" t="s">
        <v>693</v>
      </c>
      <c r="R2779">
        <v>86864.320000000007</v>
      </c>
      <c r="S2779">
        <v>0</v>
      </c>
      <c r="T2779">
        <v>0</v>
      </c>
      <c r="U2779">
        <v>0</v>
      </c>
      <c r="V2779">
        <v>6813.96</v>
      </c>
      <c r="W2779">
        <v>0</v>
      </c>
      <c r="X2779">
        <v>0</v>
      </c>
      <c r="Y2779">
        <v>0</v>
      </c>
    </row>
    <row r="2780" spans="1:25" x14ac:dyDescent="0.3">
      <c r="A2780">
        <v>411079</v>
      </c>
      <c r="B2780" t="s">
        <v>123</v>
      </c>
      <c r="C2780" t="s">
        <v>26</v>
      </c>
      <c r="D2780">
        <v>7997</v>
      </c>
      <c r="E2780">
        <v>8145</v>
      </c>
      <c r="F2780" t="s">
        <v>77</v>
      </c>
      <c r="G2780">
        <v>2</v>
      </c>
      <c r="H2780" t="s">
        <v>28</v>
      </c>
      <c r="I2780" t="s">
        <v>29</v>
      </c>
      <c r="J2780">
        <v>40203</v>
      </c>
      <c r="K2780" t="s">
        <v>78</v>
      </c>
      <c r="L2780">
        <v>40015</v>
      </c>
      <c r="M2780" t="s">
        <v>79</v>
      </c>
      <c r="N2780">
        <v>0</v>
      </c>
      <c r="O2780" t="s">
        <v>69</v>
      </c>
      <c r="P2780">
        <v>3466562</v>
      </c>
      <c r="Q2780" t="s">
        <v>324</v>
      </c>
      <c r="R2780">
        <v>478.9</v>
      </c>
      <c r="S2780">
        <v>191.56</v>
      </c>
      <c r="T2780">
        <v>0</v>
      </c>
      <c r="U2780">
        <v>78</v>
      </c>
      <c r="V2780">
        <v>101.47</v>
      </c>
      <c r="W2780">
        <v>40.799999999999997</v>
      </c>
      <c r="X2780">
        <v>0</v>
      </c>
      <c r="Y2780">
        <v>0</v>
      </c>
    </row>
    <row r="2781" spans="1:25" x14ac:dyDescent="0.3">
      <c r="A2781">
        <v>654172</v>
      </c>
      <c r="B2781" t="s">
        <v>266</v>
      </c>
      <c r="C2781" t="s">
        <v>26</v>
      </c>
      <c r="D2781">
        <v>7670</v>
      </c>
      <c r="E2781">
        <v>8155</v>
      </c>
      <c r="F2781" t="s">
        <v>142</v>
      </c>
      <c r="G2781">
        <v>4</v>
      </c>
      <c r="H2781" t="s">
        <v>35</v>
      </c>
      <c r="I2781" t="s">
        <v>36</v>
      </c>
      <c r="J2781">
        <v>40206</v>
      </c>
      <c r="K2781" t="s">
        <v>47</v>
      </c>
      <c r="L2781">
        <v>40205</v>
      </c>
      <c r="M2781" t="s">
        <v>48</v>
      </c>
      <c r="N2781" t="s">
        <v>143</v>
      </c>
      <c r="O2781" t="s">
        <v>43</v>
      </c>
      <c r="P2781">
        <v>2330082</v>
      </c>
      <c r="Q2781" t="s">
        <v>987</v>
      </c>
      <c r="R2781">
        <v>87527.1</v>
      </c>
      <c r="S2781">
        <v>14458.54</v>
      </c>
      <c r="T2781">
        <v>0</v>
      </c>
      <c r="U2781">
        <v>0</v>
      </c>
      <c r="V2781">
        <v>1821.86</v>
      </c>
      <c r="W2781">
        <v>420.67</v>
      </c>
      <c r="X2781">
        <v>0</v>
      </c>
      <c r="Y2781">
        <v>0</v>
      </c>
    </row>
    <row r="2782" spans="1:25" x14ac:dyDescent="0.3">
      <c r="A2782">
        <v>76007</v>
      </c>
      <c r="B2782" t="s">
        <v>400</v>
      </c>
      <c r="C2782" t="s">
        <v>26</v>
      </c>
      <c r="D2782">
        <v>7994</v>
      </c>
      <c r="E2782">
        <v>8149</v>
      </c>
      <c r="F2782" t="s">
        <v>52</v>
      </c>
      <c r="G2782">
        <v>3</v>
      </c>
      <c r="H2782" t="s">
        <v>53</v>
      </c>
      <c r="I2782" t="s">
        <v>36</v>
      </c>
      <c r="J2782">
        <v>40263</v>
      </c>
      <c r="K2782" t="s">
        <v>398</v>
      </c>
      <c r="L2782">
        <v>40263</v>
      </c>
      <c r="M2782" t="s">
        <v>398</v>
      </c>
      <c r="N2782" t="s">
        <v>55</v>
      </c>
      <c r="O2782" t="s">
        <v>43</v>
      </c>
      <c r="P2782">
        <v>1690072</v>
      </c>
      <c r="Q2782" t="s">
        <v>943</v>
      </c>
      <c r="R2782">
        <v>18701.419999999998</v>
      </c>
      <c r="S2782">
        <v>0</v>
      </c>
      <c r="T2782">
        <v>0</v>
      </c>
      <c r="U2782">
        <v>0</v>
      </c>
      <c r="V2782">
        <v>476.26</v>
      </c>
      <c r="W2782">
        <v>0</v>
      </c>
      <c r="X2782">
        <v>0</v>
      </c>
      <c r="Y2782">
        <v>0</v>
      </c>
    </row>
    <row r="2783" spans="1:25" x14ac:dyDescent="0.3">
      <c r="A2783">
        <v>661811</v>
      </c>
      <c r="B2783" t="s">
        <v>1698</v>
      </c>
      <c r="C2783" t="s">
        <v>26</v>
      </c>
      <c r="D2783">
        <v>7992</v>
      </c>
      <c r="E2783">
        <v>8149</v>
      </c>
      <c r="F2783" t="s">
        <v>1187</v>
      </c>
      <c r="G2783">
        <v>2</v>
      </c>
      <c r="H2783" t="s">
        <v>28</v>
      </c>
      <c r="I2783" t="s">
        <v>29</v>
      </c>
      <c r="J2783">
        <v>40040</v>
      </c>
      <c r="K2783" t="s">
        <v>884</v>
      </c>
      <c r="L2783">
        <v>40040</v>
      </c>
      <c r="M2783" t="s">
        <v>884</v>
      </c>
      <c r="N2783">
        <v>0</v>
      </c>
      <c r="O2783" t="s">
        <v>69</v>
      </c>
      <c r="P2783">
        <v>3490075</v>
      </c>
      <c r="Q2783" t="s">
        <v>96</v>
      </c>
      <c r="R2783">
        <v>8164.74</v>
      </c>
      <c r="S2783">
        <v>0</v>
      </c>
      <c r="T2783">
        <v>0</v>
      </c>
      <c r="U2783">
        <v>0</v>
      </c>
      <c r="V2783">
        <v>433.51</v>
      </c>
      <c r="W2783">
        <v>0</v>
      </c>
      <c r="X2783">
        <v>0</v>
      </c>
      <c r="Y2783">
        <v>0</v>
      </c>
    </row>
    <row r="2784" spans="1:25" x14ac:dyDescent="0.3">
      <c r="A2784">
        <v>183664</v>
      </c>
      <c r="B2784" t="s">
        <v>118</v>
      </c>
      <c r="C2784" t="s">
        <v>26</v>
      </c>
      <c r="D2784">
        <v>1075</v>
      </c>
      <c r="E2784">
        <v>8149</v>
      </c>
      <c r="F2784" t="s">
        <v>119</v>
      </c>
      <c r="G2784">
        <v>3</v>
      </c>
      <c r="H2784" t="s">
        <v>53</v>
      </c>
      <c r="I2784" t="s">
        <v>29</v>
      </c>
      <c r="J2784">
        <v>21373</v>
      </c>
      <c r="K2784" t="s">
        <v>30</v>
      </c>
      <c r="L2784">
        <v>21373</v>
      </c>
      <c r="M2784" t="s">
        <v>30</v>
      </c>
      <c r="N2784" t="s">
        <v>120</v>
      </c>
      <c r="O2784" t="s">
        <v>31</v>
      </c>
      <c r="P2784">
        <v>2117109</v>
      </c>
      <c r="Q2784" t="s">
        <v>581</v>
      </c>
      <c r="R2784">
        <v>6185.47</v>
      </c>
      <c r="S2784">
        <v>0</v>
      </c>
      <c r="T2784">
        <v>0</v>
      </c>
      <c r="U2784">
        <v>0</v>
      </c>
      <c r="V2784">
        <v>350.02</v>
      </c>
      <c r="W2784">
        <v>0</v>
      </c>
      <c r="X2784">
        <v>0</v>
      </c>
      <c r="Y2784">
        <v>0</v>
      </c>
    </row>
    <row r="2785" spans="1:25" x14ac:dyDescent="0.3">
      <c r="A2785">
        <v>76007</v>
      </c>
      <c r="B2785" t="s">
        <v>400</v>
      </c>
      <c r="C2785" t="s">
        <v>26</v>
      </c>
      <c r="D2785">
        <v>7994</v>
      </c>
      <c r="E2785">
        <v>8149</v>
      </c>
      <c r="F2785" t="s">
        <v>52</v>
      </c>
      <c r="G2785">
        <v>3</v>
      </c>
      <c r="H2785" t="s">
        <v>53</v>
      </c>
      <c r="I2785" t="s">
        <v>36</v>
      </c>
      <c r="J2785">
        <v>40263</v>
      </c>
      <c r="K2785" t="s">
        <v>398</v>
      </c>
      <c r="L2785">
        <v>40263</v>
      </c>
      <c r="M2785" t="s">
        <v>398</v>
      </c>
      <c r="N2785" t="s">
        <v>55</v>
      </c>
      <c r="O2785" t="s">
        <v>43</v>
      </c>
      <c r="P2785">
        <v>1562891</v>
      </c>
      <c r="Q2785" t="s">
        <v>1071</v>
      </c>
      <c r="R2785">
        <v>16333.72</v>
      </c>
      <c r="S2785">
        <v>0</v>
      </c>
      <c r="T2785">
        <v>0</v>
      </c>
      <c r="U2785">
        <v>0</v>
      </c>
      <c r="V2785">
        <v>703.61</v>
      </c>
      <c r="W2785">
        <v>0</v>
      </c>
      <c r="X2785">
        <v>0</v>
      </c>
      <c r="Y2785">
        <v>0</v>
      </c>
    </row>
    <row r="2786" spans="1:25" x14ac:dyDescent="0.3">
      <c r="A2786">
        <v>837829</v>
      </c>
      <c r="B2786" t="s">
        <v>676</v>
      </c>
      <c r="C2786" t="s">
        <v>26</v>
      </c>
      <c r="D2786">
        <v>7992</v>
      </c>
      <c r="E2786">
        <v>8145</v>
      </c>
      <c r="F2786" t="s">
        <v>347</v>
      </c>
      <c r="G2786">
        <v>3</v>
      </c>
      <c r="H2786" t="s">
        <v>53</v>
      </c>
      <c r="I2786" t="s">
        <v>36</v>
      </c>
      <c r="J2786">
        <v>1468</v>
      </c>
      <c r="K2786" t="s">
        <v>348</v>
      </c>
      <c r="L2786">
        <v>1468</v>
      </c>
      <c r="M2786" t="s">
        <v>348</v>
      </c>
      <c r="N2786" t="s">
        <v>493</v>
      </c>
      <c r="O2786" t="s">
        <v>69</v>
      </c>
      <c r="P2786">
        <v>1273333</v>
      </c>
      <c r="Q2786" t="s">
        <v>417</v>
      </c>
      <c r="R2786">
        <v>2328.67</v>
      </c>
      <c r="S2786">
        <v>0</v>
      </c>
      <c r="T2786">
        <v>0</v>
      </c>
      <c r="U2786">
        <v>0</v>
      </c>
      <c r="V2786">
        <v>75.92</v>
      </c>
      <c r="W2786">
        <v>0</v>
      </c>
      <c r="X2786">
        <v>0</v>
      </c>
      <c r="Y2786">
        <v>0</v>
      </c>
    </row>
    <row r="2787" spans="1:25" x14ac:dyDescent="0.3">
      <c r="A2787">
        <v>633789</v>
      </c>
      <c r="B2787" t="s">
        <v>1699</v>
      </c>
      <c r="C2787" t="s">
        <v>26</v>
      </c>
      <c r="D2787">
        <v>7989</v>
      </c>
      <c r="E2787">
        <v>8149</v>
      </c>
      <c r="F2787" t="s">
        <v>1700</v>
      </c>
      <c r="G2787">
        <v>2</v>
      </c>
      <c r="H2787" t="s">
        <v>28</v>
      </c>
      <c r="I2787" t="s">
        <v>761</v>
      </c>
      <c r="J2787">
        <v>35000</v>
      </c>
      <c r="K2787" t="s">
        <v>762</v>
      </c>
      <c r="L2787">
        <v>35000</v>
      </c>
      <c r="M2787" t="s">
        <v>762</v>
      </c>
      <c r="N2787">
        <v>0</v>
      </c>
      <c r="O2787" t="s">
        <v>31</v>
      </c>
      <c r="P2787">
        <v>3676434</v>
      </c>
      <c r="Q2787" t="s">
        <v>286</v>
      </c>
      <c r="R2787">
        <v>61200</v>
      </c>
      <c r="S2787">
        <v>0</v>
      </c>
      <c r="T2787">
        <v>0</v>
      </c>
      <c r="U2787">
        <v>0</v>
      </c>
      <c r="V2787">
        <v>1713.6</v>
      </c>
      <c r="W2787">
        <v>0</v>
      </c>
      <c r="X2787">
        <v>0</v>
      </c>
      <c r="Y2787">
        <v>0</v>
      </c>
    </row>
    <row r="2788" spans="1:25" x14ac:dyDescent="0.3">
      <c r="A2788">
        <v>442984</v>
      </c>
      <c r="B2788" t="s">
        <v>202</v>
      </c>
      <c r="C2788" t="s">
        <v>26</v>
      </c>
      <c r="D2788">
        <v>7003</v>
      </c>
      <c r="E2788">
        <v>8148</v>
      </c>
      <c r="F2788" t="s">
        <v>203</v>
      </c>
      <c r="G2788">
        <v>2</v>
      </c>
      <c r="H2788" t="s">
        <v>28</v>
      </c>
      <c r="I2788" t="s">
        <v>36</v>
      </c>
      <c r="J2788">
        <v>40461</v>
      </c>
      <c r="K2788" t="s">
        <v>37</v>
      </c>
      <c r="L2788">
        <v>40461</v>
      </c>
      <c r="M2788" t="s">
        <v>37</v>
      </c>
      <c r="N2788">
        <v>0</v>
      </c>
      <c r="O2788" t="s">
        <v>31</v>
      </c>
      <c r="P2788">
        <v>2364719</v>
      </c>
      <c r="Q2788" t="s">
        <v>792</v>
      </c>
      <c r="R2788">
        <v>24066</v>
      </c>
      <c r="S2788">
        <v>0</v>
      </c>
      <c r="T2788">
        <v>0</v>
      </c>
      <c r="U2788">
        <v>0</v>
      </c>
      <c r="V2788">
        <v>802.95</v>
      </c>
      <c r="W2788">
        <v>0</v>
      </c>
      <c r="X2788">
        <v>0</v>
      </c>
      <c r="Y2788">
        <v>0</v>
      </c>
    </row>
    <row r="2789" spans="1:25" x14ac:dyDescent="0.3">
      <c r="A2789">
        <v>186274</v>
      </c>
      <c r="B2789" t="s">
        <v>546</v>
      </c>
      <c r="C2789" t="s">
        <v>26</v>
      </c>
      <c r="D2789">
        <v>7994</v>
      </c>
      <c r="E2789">
        <v>8149</v>
      </c>
      <c r="F2789" t="s">
        <v>547</v>
      </c>
      <c r="G2789">
        <v>4</v>
      </c>
      <c r="H2789" t="s">
        <v>35</v>
      </c>
      <c r="I2789" t="s">
        <v>29</v>
      </c>
      <c r="J2789">
        <v>1748</v>
      </c>
      <c r="K2789" t="s">
        <v>548</v>
      </c>
      <c r="L2789">
        <v>1748</v>
      </c>
      <c r="M2789" t="s">
        <v>548</v>
      </c>
      <c r="N2789" t="s">
        <v>549</v>
      </c>
      <c r="O2789" t="s">
        <v>43</v>
      </c>
      <c r="P2789">
        <v>2309128</v>
      </c>
      <c r="Q2789" t="s">
        <v>877</v>
      </c>
      <c r="R2789">
        <v>81902.600000000006</v>
      </c>
      <c r="S2789">
        <v>0</v>
      </c>
      <c r="T2789">
        <v>0</v>
      </c>
      <c r="U2789">
        <v>0</v>
      </c>
      <c r="V2789">
        <v>4542.82</v>
      </c>
      <c r="W2789">
        <v>0</v>
      </c>
      <c r="X2789">
        <v>0</v>
      </c>
      <c r="Y2789">
        <v>0</v>
      </c>
    </row>
    <row r="2790" spans="1:25" x14ac:dyDescent="0.3">
      <c r="A2790">
        <v>69548</v>
      </c>
      <c r="B2790" t="s">
        <v>550</v>
      </c>
      <c r="C2790" t="s">
        <v>26</v>
      </c>
      <c r="D2790">
        <v>7994</v>
      </c>
      <c r="E2790">
        <v>8173</v>
      </c>
      <c r="F2790" t="s">
        <v>344</v>
      </c>
      <c r="G2790">
        <v>3</v>
      </c>
      <c r="H2790" t="s">
        <v>53</v>
      </c>
      <c r="I2790" t="s">
        <v>36</v>
      </c>
      <c r="J2790">
        <v>72859</v>
      </c>
      <c r="K2790" t="s">
        <v>164</v>
      </c>
      <c r="L2790">
        <v>72859</v>
      </c>
      <c r="M2790" t="s">
        <v>164</v>
      </c>
      <c r="N2790" t="s">
        <v>165</v>
      </c>
      <c r="O2790" t="s">
        <v>43</v>
      </c>
      <c r="P2790">
        <v>3466661</v>
      </c>
      <c r="Q2790" t="s">
        <v>124</v>
      </c>
      <c r="R2790">
        <v>2662.47</v>
      </c>
      <c r="S2790">
        <v>0</v>
      </c>
      <c r="T2790">
        <v>0</v>
      </c>
      <c r="U2790">
        <v>0</v>
      </c>
      <c r="V2790">
        <v>128.66999999999999</v>
      </c>
      <c r="W2790">
        <v>0</v>
      </c>
      <c r="X2790">
        <v>0</v>
      </c>
      <c r="Y2790">
        <v>0</v>
      </c>
    </row>
    <row r="2791" spans="1:25" x14ac:dyDescent="0.3">
      <c r="A2791">
        <v>857245</v>
      </c>
      <c r="B2791" t="s">
        <v>33</v>
      </c>
      <c r="C2791" t="s">
        <v>26</v>
      </c>
      <c r="D2791">
        <v>7003</v>
      </c>
      <c r="E2791">
        <v>8148</v>
      </c>
      <c r="F2791" t="s">
        <v>34</v>
      </c>
      <c r="G2791">
        <v>4</v>
      </c>
      <c r="H2791" t="s">
        <v>35</v>
      </c>
      <c r="I2791" t="s">
        <v>36</v>
      </c>
      <c r="J2791">
        <v>40461</v>
      </c>
      <c r="K2791" t="s">
        <v>37</v>
      </c>
      <c r="L2791">
        <v>40461</v>
      </c>
      <c r="M2791" t="s">
        <v>37</v>
      </c>
      <c r="N2791" t="s">
        <v>38</v>
      </c>
      <c r="O2791" t="s">
        <v>31</v>
      </c>
      <c r="P2791">
        <v>3652856</v>
      </c>
      <c r="Q2791" t="s">
        <v>532</v>
      </c>
      <c r="R2791">
        <v>685.43</v>
      </c>
      <c r="S2791">
        <v>0</v>
      </c>
      <c r="T2791">
        <v>0</v>
      </c>
      <c r="U2791">
        <v>0</v>
      </c>
      <c r="V2791">
        <v>21.62</v>
      </c>
      <c r="W2791">
        <v>0</v>
      </c>
      <c r="X2791">
        <v>0</v>
      </c>
      <c r="Y2791">
        <v>0</v>
      </c>
    </row>
    <row r="2792" spans="1:25" x14ac:dyDescent="0.3">
      <c r="A2792">
        <v>391970</v>
      </c>
      <c r="B2792" t="s">
        <v>1326</v>
      </c>
      <c r="C2792" t="s">
        <v>26</v>
      </c>
      <c r="D2792">
        <v>846</v>
      </c>
      <c r="E2792">
        <v>8149</v>
      </c>
      <c r="F2792" t="s">
        <v>395</v>
      </c>
      <c r="G2792">
        <v>2</v>
      </c>
      <c r="H2792" t="s">
        <v>28</v>
      </c>
      <c r="I2792" t="s">
        <v>29</v>
      </c>
      <c r="J2792">
        <v>40848</v>
      </c>
      <c r="K2792" t="s">
        <v>42</v>
      </c>
      <c r="L2792">
        <v>40848</v>
      </c>
      <c r="M2792" t="s">
        <v>42</v>
      </c>
      <c r="N2792">
        <v>0</v>
      </c>
      <c r="O2792" t="s">
        <v>43</v>
      </c>
      <c r="P2792">
        <v>1591197</v>
      </c>
      <c r="Q2792" t="s">
        <v>564</v>
      </c>
      <c r="R2792">
        <v>103.89</v>
      </c>
      <c r="S2792">
        <v>0</v>
      </c>
      <c r="T2792">
        <v>0</v>
      </c>
      <c r="U2792">
        <v>0</v>
      </c>
      <c r="V2792">
        <v>208.03</v>
      </c>
      <c r="W2792">
        <v>0</v>
      </c>
      <c r="X2792">
        <v>0</v>
      </c>
      <c r="Y2792">
        <v>0</v>
      </c>
    </row>
    <row r="2793" spans="1:25" x14ac:dyDescent="0.3">
      <c r="A2793">
        <v>844150</v>
      </c>
      <c r="B2793" t="s">
        <v>196</v>
      </c>
      <c r="C2793" t="s">
        <v>26</v>
      </c>
      <c r="D2793">
        <v>7003</v>
      </c>
      <c r="E2793">
        <v>8148</v>
      </c>
      <c r="F2793" t="s">
        <v>197</v>
      </c>
      <c r="G2793">
        <v>4</v>
      </c>
      <c r="H2793" t="s">
        <v>35</v>
      </c>
      <c r="I2793" t="s">
        <v>36</v>
      </c>
      <c r="J2793">
        <v>40461</v>
      </c>
      <c r="K2793" t="s">
        <v>37</v>
      </c>
      <c r="L2793">
        <v>40461</v>
      </c>
      <c r="M2793" t="s">
        <v>37</v>
      </c>
      <c r="N2793" t="s">
        <v>198</v>
      </c>
      <c r="O2793" t="s">
        <v>31</v>
      </c>
      <c r="P2793">
        <v>2064681</v>
      </c>
      <c r="Q2793" t="s">
        <v>114</v>
      </c>
      <c r="R2793">
        <v>326.8</v>
      </c>
      <c r="S2793">
        <v>0</v>
      </c>
      <c r="T2793">
        <v>0</v>
      </c>
      <c r="U2793">
        <v>0</v>
      </c>
      <c r="V2793">
        <v>8.33</v>
      </c>
      <c r="W2793">
        <v>0</v>
      </c>
      <c r="X2793">
        <v>0</v>
      </c>
      <c r="Y2793">
        <v>0</v>
      </c>
    </row>
    <row r="2794" spans="1:25" x14ac:dyDescent="0.3">
      <c r="A2794">
        <v>729613</v>
      </c>
      <c r="B2794" t="s">
        <v>368</v>
      </c>
      <c r="C2794" t="s">
        <v>26</v>
      </c>
      <c r="D2794">
        <v>7995</v>
      </c>
      <c r="E2794">
        <v>8113</v>
      </c>
      <c r="F2794" t="s">
        <v>109</v>
      </c>
      <c r="G2794">
        <v>2</v>
      </c>
      <c r="H2794" t="s">
        <v>28</v>
      </c>
      <c r="I2794" t="s">
        <v>36</v>
      </c>
      <c r="J2794">
        <v>40558</v>
      </c>
      <c r="K2794" t="s">
        <v>73</v>
      </c>
      <c r="L2794">
        <v>40558</v>
      </c>
      <c r="M2794" t="s">
        <v>73</v>
      </c>
      <c r="N2794">
        <v>0</v>
      </c>
      <c r="O2794" t="s">
        <v>69</v>
      </c>
      <c r="P2794">
        <v>2293488</v>
      </c>
      <c r="Q2794" t="s">
        <v>39</v>
      </c>
      <c r="R2794">
        <v>1015.4</v>
      </c>
      <c r="S2794">
        <v>0</v>
      </c>
      <c r="T2794">
        <v>0</v>
      </c>
      <c r="U2794">
        <v>0</v>
      </c>
      <c r="V2794">
        <v>43.46</v>
      </c>
      <c r="W2794">
        <v>0</v>
      </c>
      <c r="X2794">
        <v>0</v>
      </c>
      <c r="Y2794">
        <v>0</v>
      </c>
    </row>
    <row r="2795" spans="1:25" x14ac:dyDescent="0.3">
      <c r="A2795">
        <v>286253</v>
      </c>
      <c r="B2795" t="s">
        <v>319</v>
      </c>
      <c r="C2795" t="s">
        <v>26</v>
      </c>
      <c r="D2795">
        <v>7003</v>
      </c>
      <c r="E2795">
        <v>8148</v>
      </c>
      <c r="F2795" t="s">
        <v>320</v>
      </c>
      <c r="G2795">
        <v>4</v>
      </c>
      <c r="H2795" t="s">
        <v>35</v>
      </c>
      <c r="I2795" t="s">
        <v>36</v>
      </c>
      <c r="J2795">
        <v>40461</v>
      </c>
      <c r="K2795" t="s">
        <v>37</v>
      </c>
      <c r="L2795">
        <v>40461</v>
      </c>
      <c r="M2795" t="s">
        <v>37</v>
      </c>
      <c r="N2795" t="s">
        <v>321</v>
      </c>
      <c r="O2795" t="s">
        <v>31</v>
      </c>
      <c r="P2795">
        <v>3560570</v>
      </c>
      <c r="Q2795" t="s">
        <v>753</v>
      </c>
      <c r="R2795">
        <v>493.3</v>
      </c>
      <c r="S2795">
        <v>0</v>
      </c>
      <c r="T2795">
        <v>0</v>
      </c>
      <c r="U2795">
        <v>0</v>
      </c>
      <c r="V2795">
        <v>-0.84</v>
      </c>
      <c r="W2795">
        <v>0</v>
      </c>
      <c r="X2795">
        <v>0</v>
      </c>
      <c r="Y2795">
        <v>0</v>
      </c>
    </row>
    <row r="2796" spans="1:25" x14ac:dyDescent="0.3">
      <c r="A2796">
        <v>857245</v>
      </c>
      <c r="B2796" t="s">
        <v>33</v>
      </c>
      <c r="C2796" t="s">
        <v>26</v>
      </c>
      <c r="D2796">
        <v>7003</v>
      </c>
      <c r="E2796">
        <v>8148</v>
      </c>
      <c r="F2796" t="s">
        <v>34</v>
      </c>
      <c r="G2796">
        <v>4</v>
      </c>
      <c r="H2796" t="s">
        <v>35</v>
      </c>
      <c r="I2796" t="s">
        <v>36</v>
      </c>
      <c r="J2796">
        <v>40461</v>
      </c>
      <c r="K2796" t="s">
        <v>37</v>
      </c>
      <c r="L2796">
        <v>40461</v>
      </c>
      <c r="M2796" t="s">
        <v>37</v>
      </c>
      <c r="N2796" t="s">
        <v>38</v>
      </c>
      <c r="O2796" t="s">
        <v>31</v>
      </c>
      <c r="P2796">
        <v>3658614</v>
      </c>
      <c r="Q2796" t="s">
        <v>457</v>
      </c>
      <c r="R2796">
        <v>12839.47</v>
      </c>
      <c r="S2796">
        <v>7705.43</v>
      </c>
      <c r="T2796">
        <v>0</v>
      </c>
      <c r="U2796">
        <v>0</v>
      </c>
      <c r="V2796">
        <v>275.22000000000003</v>
      </c>
      <c r="W2796">
        <v>165.34</v>
      </c>
      <c r="X2796">
        <v>0</v>
      </c>
      <c r="Y2796">
        <v>0</v>
      </c>
    </row>
    <row r="2797" spans="1:25" x14ac:dyDescent="0.3">
      <c r="A2797">
        <v>857245</v>
      </c>
      <c r="B2797" t="s">
        <v>33</v>
      </c>
      <c r="C2797" t="s">
        <v>26</v>
      </c>
      <c r="D2797">
        <v>7003</v>
      </c>
      <c r="E2797">
        <v>8148</v>
      </c>
      <c r="F2797" t="s">
        <v>34</v>
      </c>
      <c r="G2797">
        <v>4</v>
      </c>
      <c r="H2797" t="s">
        <v>35</v>
      </c>
      <c r="I2797" t="s">
        <v>36</v>
      </c>
      <c r="J2797">
        <v>40461</v>
      </c>
      <c r="K2797" t="s">
        <v>37</v>
      </c>
      <c r="L2797">
        <v>40461</v>
      </c>
      <c r="M2797" t="s">
        <v>37</v>
      </c>
      <c r="N2797" t="s">
        <v>38</v>
      </c>
      <c r="O2797" t="s">
        <v>31</v>
      </c>
      <c r="P2797">
        <v>2047926</v>
      </c>
      <c r="Q2797" t="s">
        <v>828</v>
      </c>
      <c r="R2797">
        <v>133679.22</v>
      </c>
      <c r="S2797">
        <v>29119.68</v>
      </c>
      <c r="T2797">
        <v>0</v>
      </c>
      <c r="U2797">
        <v>0</v>
      </c>
      <c r="V2797">
        <v>2512.86</v>
      </c>
      <c r="W2797">
        <v>556.82000000000005</v>
      </c>
      <c r="X2797">
        <v>0</v>
      </c>
      <c r="Y2797">
        <v>0</v>
      </c>
    </row>
    <row r="2798" spans="1:25" x14ac:dyDescent="0.3">
      <c r="A2798">
        <v>198612</v>
      </c>
      <c r="B2798" t="s">
        <v>454</v>
      </c>
      <c r="C2798" t="s">
        <v>26</v>
      </c>
      <c r="D2798">
        <v>7003</v>
      </c>
      <c r="E2798">
        <v>8148</v>
      </c>
      <c r="F2798" t="s">
        <v>116</v>
      </c>
      <c r="G2798">
        <v>2</v>
      </c>
      <c r="H2798" t="s">
        <v>28</v>
      </c>
      <c r="I2798" t="s">
        <v>36</v>
      </c>
      <c r="J2798">
        <v>40461</v>
      </c>
      <c r="K2798" t="s">
        <v>37</v>
      </c>
      <c r="L2798">
        <v>40461</v>
      </c>
      <c r="M2798" t="s">
        <v>37</v>
      </c>
      <c r="N2798">
        <v>0</v>
      </c>
      <c r="O2798" t="s">
        <v>31</v>
      </c>
      <c r="P2798">
        <v>3408309</v>
      </c>
      <c r="Q2798" t="s">
        <v>487</v>
      </c>
      <c r="R2798">
        <v>40540.410000000003</v>
      </c>
      <c r="S2798">
        <v>0</v>
      </c>
      <c r="T2798">
        <v>0</v>
      </c>
      <c r="U2798">
        <v>0</v>
      </c>
      <c r="V2798">
        <v>736.29</v>
      </c>
      <c r="W2798">
        <v>0</v>
      </c>
      <c r="X2798">
        <v>0</v>
      </c>
      <c r="Y2798">
        <v>0</v>
      </c>
    </row>
    <row r="2799" spans="1:25" x14ac:dyDescent="0.3">
      <c r="A2799">
        <v>270032</v>
      </c>
      <c r="B2799" t="s">
        <v>1278</v>
      </c>
      <c r="C2799" t="s">
        <v>26</v>
      </c>
      <c r="D2799">
        <v>7003</v>
      </c>
      <c r="E2799">
        <v>8148</v>
      </c>
      <c r="F2799" t="s">
        <v>1279</v>
      </c>
      <c r="G2799">
        <v>2</v>
      </c>
      <c r="H2799" t="s">
        <v>28</v>
      </c>
      <c r="I2799" t="s">
        <v>36</v>
      </c>
      <c r="J2799">
        <v>40461</v>
      </c>
      <c r="K2799" t="s">
        <v>37</v>
      </c>
      <c r="L2799">
        <v>40461</v>
      </c>
      <c r="M2799" t="s">
        <v>37</v>
      </c>
      <c r="N2799">
        <v>0</v>
      </c>
      <c r="O2799" t="s">
        <v>31</v>
      </c>
      <c r="P2799">
        <v>2291870</v>
      </c>
      <c r="Q2799" t="s">
        <v>64</v>
      </c>
      <c r="R2799">
        <v>339.84</v>
      </c>
      <c r="S2799">
        <v>84.96</v>
      </c>
      <c r="T2799">
        <v>0</v>
      </c>
      <c r="U2799">
        <v>0</v>
      </c>
      <c r="V2799">
        <v>63.96</v>
      </c>
      <c r="W2799">
        <v>16.059999999999999</v>
      </c>
      <c r="X2799">
        <v>0</v>
      </c>
      <c r="Y2799">
        <v>0</v>
      </c>
    </row>
    <row r="2800" spans="1:25" x14ac:dyDescent="0.3">
      <c r="A2800">
        <v>442984</v>
      </c>
      <c r="B2800" t="s">
        <v>202</v>
      </c>
      <c r="C2800" t="s">
        <v>26</v>
      </c>
      <c r="D2800">
        <v>7003</v>
      </c>
      <c r="E2800">
        <v>8148</v>
      </c>
      <c r="F2800" t="s">
        <v>203</v>
      </c>
      <c r="G2800">
        <v>2</v>
      </c>
      <c r="H2800" t="s">
        <v>28</v>
      </c>
      <c r="I2800" t="s">
        <v>36</v>
      </c>
      <c r="J2800">
        <v>40461</v>
      </c>
      <c r="K2800" t="s">
        <v>37</v>
      </c>
      <c r="L2800">
        <v>40461</v>
      </c>
      <c r="M2800" t="s">
        <v>37</v>
      </c>
      <c r="N2800">
        <v>0</v>
      </c>
      <c r="O2800" t="s">
        <v>31</v>
      </c>
      <c r="P2800">
        <v>3976867</v>
      </c>
      <c r="Q2800" t="s">
        <v>636</v>
      </c>
      <c r="R2800">
        <v>12866.4</v>
      </c>
      <c r="S2800">
        <v>-12866.4</v>
      </c>
      <c r="T2800">
        <v>0</v>
      </c>
      <c r="U2800">
        <v>0</v>
      </c>
      <c r="V2800">
        <v>-12048.18</v>
      </c>
      <c r="W2800">
        <v>-13123.73</v>
      </c>
      <c r="X2800">
        <v>0</v>
      </c>
      <c r="Y2800">
        <v>0</v>
      </c>
    </row>
    <row r="2801" spans="1:25" x14ac:dyDescent="0.3">
      <c r="A2801">
        <v>877354</v>
      </c>
      <c r="B2801" t="s">
        <v>57</v>
      </c>
      <c r="C2801" t="s">
        <v>26</v>
      </c>
      <c r="D2801">
        <v>7595</v>
      </c>
      <c r="E2801">
        <v>8115</v>
      </c>
      <c r="F2801" t="s">
        <v>58</v>
      </c>
      <c r="G2801">
        <v>4</v>
      </c>
      <c r="H2801" t="s">
        <v>35</v>
      </c>
      <c r="I2801" t="s">
        <v>36</v>
      </c>
      <c r="J2801">
        <v>73354</v>
      </c>
      <c r="K2801" t="s">
        <v>59</v>
      </c>
      <c r="L2801">
        <v>73354</v>
      </c>
      <c r="M2801" t="s">
        <v>59</v>
      </c>
      <c r="N2801" t="s">
        <v>60</v>
      </c>
      <c r="O2801" t="s">
        <v>43</v>
      </c>
      <c r="P2801">
        <v>2666147</v>
      </c>
      <c r="Q2801" t="s">
        <v>480</v>
      </c>
      <c r="R2801">
        <v>234802.24</v>
      </c>
      <c r="S2801">
        <v>47813.919999999998</v>
      </c>
      <c r="T2801">
        <v>16137.5</v>
      </c>
      <c r="U2801">
        <v>16164.98</v>
      </c>
      <c r="V2801">
        <v>11192.29</v>
      </c>
      <c r="W2801">
        <v>1917.92</v>
      </c>
      <c r="X2801">
        <v>504.55</v>
      </c>
      <c r="Y2801">
        <v>0</v>
      </c>
    </row>
    <row r="2802" spans="1:25" x14ac:dyDescent="0.3">
      <c r="A2802">
        <v>203496</v>
      </c>
      <c r="B2802" t="s">
        <v>680</v>
      </c>
      <c r="C2802" t="s">
        <v>26</v>
      </c>
      <c r="D2802">
        <v>7003</v>
      </c>
      <c r="E2802">
        <v>8148</v>
      </c>
      <c r="F2802" t="s">
        <v>681</v>
      </c>
      <c r="G2802">
        <v>2</v>
      </c>
      <c r="H2802" t="s">
        <v>28</v>
      </c>
      <c r="I2802" t="s">
        <v>36</v>
      </c>
      <c r="J2802">
        <v>40461</v>
      </c>
      <c r="K2802" t="s">
        <v>37</v>
      </c>
      <c r="L2802">
        <v>40461</v>
      </c>
      <c r="M2802" t="s">
        <v>37</v>
      </c>
      <c r="N2802">
        <v>0</v>
      </c>
      <c r="O2802" t="s">
        <v>31</v>
      </c>
      <c r="P2802">
        <v>2322253</v>
      </c>
      <c r="Q2802" t="s">
        <v>238</v>
      </c>
      <c r="R2802">
        <v>25716.6</v>
      </c>
      <c r="S2802">
        <v>2857.4</v>
      </c>
      <c r="T2802">
        <v>0</v>
      </c>
      <c r="U2802">
        <v>0</v>
      </c>
      <c r="V2802">
        <v>619.37</v>
      </c>
      <c r="W2802">
        <v>71.430000000000007</v>
      </c>
      <c r="X2802">
        <v>0</v>
      </c>
      <c r="Y2802">
        <v>0</v>
      </c>
    </row>
    <row r="2803" spans="1:25" x14ac:dyDescent="0.3">
      <c r="A2803">
        <v>857245</v>
      </c>
      <c r="B2803" t="s">
        <v>33</v>
      </c>
      <c r="C2803" t="s">
        <v>26</v>
      </c>
      <c r="D2803">
        <v>7003</v>
      </c>
      <c r="E2803">
        <v>8148</v>
      </c>
      <c r="F2803" t="s">
        <v>34</v>
      </c>
      <c r="G2803">
        <v>4</v>
      </c>
      <c r="H2803" t="s">
        <v>35</v>
      </c>
      <c r="I2803" t="s">
        <v>36</v>
      </c>
      <c r="J2803">
        <v>40461</v>
      </c>
      <c r="K2803" t="s">
        <v>37</v>
      </c>
      <c r="L2803">
        <v>40461</v>
      </c>
      <c r="M2803" t="s">
        <v>37</v>
      </c>
      <c r="N2803" t="s">
        <v>38</v>
      </c>
      <c r="O2803" t="s">
        <v>31</v>
      </c>
      <c r="P2803">
        <v>1559434</v>
      </c>
      <c r="Q2803" t="s">
        <v>199</v>
      </c>
      <c r="R2803">
        <v>79410.39</v>
      </c>
      <c r="S2803">
        <v>25755.03</v>
      </c>
      <c r="T2803">
        <v>0</v>
      </c>
      <c r="U2803">
        <v>0</v>
      </c>
      <c r="V2803">
        <v>4138.6499999999996</v>
      </c>
      <c r="W2803">
        <v>1703.46</v>
      </c>
      <c r="X2803">
        <v>0</v>
      </c>
      <c r="Y2803">
        <v>0</v>
      </c>
    </row>
    <row r="2804" spans="1:25" x14ac:dyDescent="0.3">
      <c r="A2804">
        <v>871841</v>
      </c>
      <c r="B2804" t="s">
        <v>141</v>
      </c>
      <c r="C2804" t="s">
        <v>26</v>
      </c>
      <c r="D2804">
        <v>7670</v>
      </c>
      <c r="E2804">
        <v>8155</v>
      </c>
      <c r="F2804" t="s">
        <v>142</v>
      </c>
      <c r="G2804">
        <v>4</v>
      </c>
      <c r="H2804" t="s">
        <v>35</v>
      </c>
      <c r="I2804" t="s">
        <v>29</v>
      </c>
      <c r="J2804">
        <v>40206</v>
      </c>
      <c r="K2804" t="s">
        <v>47</v>
      </c>
      <c r="L2804">
        <v>40205</v>
      </c>
      <c r="M2804" t="s">
        <v>48</v>
      </c>
      <c r="N2804" t="s">
        <v>143</v>
      </c>
      <c r="O2804" t="s">
        <v>43</v>
      </c>
      <c r="P2804">
        <v>1538255</v>
      </c>
      <c r="Q2804" t="s">
        <v>318</v>
      </c>
      <c r="R2804">
        <v>101852.93</v>
      </c>
      <c r="S2804">
        <v>31499.89</v>
      </c>
      <c r="T2804">
        <v>0</v>
      </c>
      <c r="U2804">
        <v>0</v>
      </c>
      <c r="V2804">
        <v>2831.32</v>
      </c>
      <c r="W2804">
        <v>901.25</v>
      </c>
      <c r="X2804">
        <v>0</v>
      </c>
      <c r="Y2804">
        <v>0</v>
      </c>
    </row>
    <row r="2805" spans="1:25" x14ac:dyDescent="0.3">
      <c r="A2805">
        <v>107915</v>
      </c>
      <c r="B2805" t="s">
        <v>1335</v>
      </c>
      <c r="C2805" t="s">
        <v>26</v>
      </c>
      <c r="D2805">
        <v>7992</v>
      </c>
      <c r="E2805">
        <v>8149</v>
      </c>
      <c r="F2805" t="s">
        <v>1336</v>
      </c>
      <c r="G2805">
        <v>3</v>
      </c>
      <c r="H2805" t="s">
        <v>53</v>
      </c>
      <c r="I2805" t="s">
        <v>29</v>
      </c>
      <c r="J2805">
        <v>72064</v>
      </c>
      <c r="K2805" t="s">
        <v>501</v>
      </c>
      <c r="L2805">
        <v>72064</v>
      </c>
      <c r="M2805" t="s">
        <v>501</v>
      </c>
      <c r="N2805" t="s">
        <v>1337</v>
      </c>
      <c r="O2805" t="s">
        <v>69</v>
      </c>
      <c r="P2805">
        <v>2652154</v>
      </c>
      <c r="Q2805" t="s">
        <v>70</v>
      </c>
      <c r="R2805">
        <v>266168.18</v>
      </c>
      <c r="S2805">
        <v>0</v>
      </c>
      <c r="T2805">
        <v>0</v>
      </c>
      <c r="U2805">
        <v>0</v>
      </c>
      <c r="V2805">
        <v>15132.09</v>
      </c>
      <c r="W2805">
        <v>0</v>
      </c>
      <c r="X2805">
        <v>0</v>
      </c>
      <c r="Y2805">
        <v>0</v>
      </c>
    </row>
    <row r="2806" spans="1:25" x14ac:dyDescent="0.3">
      <c r="A2806">
        <v>654172</v>
      </c>
      <c r="B2806" t="s">
        <v>266</v>
      </c>
      <c r="C2806" t="s">
        <v>26</v>
      </c>
      <c r="D2806">
        <v>7670</v>
      </c>
      <c r="E2806">
        <v>8155</v>
      </c>
      <c r="F2806" t="s">
        <v>142</v>
      </c>
      <c r="G2806">
        <v>4</v>
      </c>
      <c r="H2806" t="s">
        <v>35</v>
      </c>
      <c r="I2806" t="s">
        <v>36</v>
      </c>
      <c r="J2806">
        <v>40206</v>
      </c>
      <c r="K2806" t="s">
        <v>47</v>
      </c>
      <c r="L2806">
        <v>40205</v>
      </c>
      <c r="M2806" t="s">
        <v>48</v>
      </c>
      <c r="N2806" t="s">
        <v>143</v>
      </c>
      <c r="O2806" t="s">
        <v>43</v>
      </c>
      <c r="P2806">
        <v>3700408</v>
      </c>
      <c r="Q2806" t="s">
        <v>229</v>
      </c>
      <c r="R2806">
        <v>51773.26</v>
      </c>
      <c r="S2806">
        <v>6507.14</v>
      </c>
      <c r="T2806">
        <v>0</v>
      </c>
      <c r="U2806">
        <v>0</v>
      </c>
      <c r="V2806">
        <v>3131.25</v>
      </c>
      <c r="W2806">
        <v>320.61</v>
      </c>
      <c r="X2806">
        <v>0</v>
      </c>
      <c r="Y2806">
        <v>0</v>
      </c>
    </row>
    <row r="2807" spans="1:25" x14ac:dyDescent="0.3">
      <c r="A2807">
        <v>497890</v>
      </c>
      <c r="B2807" t="s">
        <v>966</v>
      </c>
      <c r="C2807" t="s">
        <v>26</v>
      </c>
      <c r="D2807">
        <v>7670</v>
      </c>
      <c r="E2807">
        <v>8155</v>
      </c>
      <c r="F2807" t="s">
        <v>249</v>
      </c>
      <c r="G2807">
        <v>4</v>
      </c>
      <c r="H2807" t="s">
        <v>35</v>
      </c>
      <c r="I2807" t="s">
        <v>36</v>
      </c>
      <c r="J2807">
        <v>40206</v>
      </c>
      <c r="K2807" t="s">
        <v>47</v>
      </c>
      <c r="L2807">
        <v>40205</v>
      </c>
      <c r="M2807" t="s">
        <v>48</v>
      </c>
      <c r="N2807" t="s">
        <v>690</v>
      </c>
      <c r="O2807" t="s">
        <v>43</v>
      </c>
      <c r="P2807">
        <v>1502517</v>
      </c>
      <c r="Q2807" t="s">
        <v>579</v>
      </c>
      <c r="R2807">
        <v>109020.75</v>
      </c>
      <c r="S2807">
        <v>0</v>
      </c>
      <c r="T2807">
        <v>0</v>
      </c>
      <c r="U2807">
        <v>0</v>
      </c>
      <c r="V2807">
        <v>2620.84</v>
      </c>
      <c r="W2807">
        <v>0</v>
      </c>
      <c r="X2807">
        <v>0</v>
      </c>
      <c r="Y2807">
        <v>0</v>
      </c>
    </row>
    <row r="2808" spans="1:25" x14ac:dyDescent="0.3">
      <c r="A2808">
        <v>749483</v>
      </c>
      <c r="B2808" t="s">
        <v>1160</v>
      </c>
      <c r="C2808" t="s">
        <v>26</v>
      </c>
      <c r="D2808">
        <v>7992</v>
      </c>
      <c r="E2808">
        <v>8145</v>
      </c>
      <c r="F2808" t="s">
        <v>347</v>
      </c>
      <c r="G2808">
        <v>4</v>
      </c>
      <c r="H2808" t="s">
        <v>35</v>
      </c>
      <c r="I2808" t="s">
        <v>36</v>
      </c>
      <c r="J2808">
        <v>1468</v>
      </c>
      <c r="K2808" t="s">
        <v>348</v>
      </c>
      <c r="L2808">
        <v>1468</v>
      </c>
      <c r="M2808" t="s">
        <v>348</v>
      </c>
      <c r="N2808" t="s">
        <v>493</v>
      </c>
      <c r="O2808" t="s">
        <v>69</v>
      </c>
      <c r="P2808">
        <v>3295763</v>
      </c>
      <c r="Q2808" t="s">
        <v>383</v>
      </c>
      <c r="R2808">
        <v>0</v>
      </c>
      <c r="S2808">
        <v>0</v>
      </c>
      <c r="T2808">
        <v>15357.84</v>
      </c>
      <c r="U2808">
        <v>0</v>
      </c>
      <c r="V2808">
        <v>0</v>
      </c>
      <c r="W2808">
        <v>0</v>
      </c>
      <c r="X2808">
        <v>1219.4000000000001</v>
      </c>
      <c r="Y2808">
        <v>0</v>
      </c>
    </row>
    <row r="2809" spans="1:25" x14ac:dyDescent="0.3">
      <c r="A2809">
        <v>459661</v>
      </c>
      <c r="B2809" t="s">
        <v>251</v>
      </c>
      <c r="C2809" t="s">
        <v>26</v>
      </c>
      <c r="D2809">
        <v>879</v>
      </c>
      <c r="E2809">
        <v>8149</v>
      </c>
      <c r="F2809" t="s">
        <v>252</v>
      </c>
      <c r="G2809">
        <v>4</v>
      </c>
      <c r="H2809" t="s">
        <v>35</v>
      </c>
      <c r="I2809" t="s">
        <v>217</v>
      </c>
      <c r="J2809">
        <v>73452</v>
      </c>
      <c r="K2809" t="s">
        <v>253</v>
      </c>
      <c r="L2809">
        <v>73452</v>
      </c>
      <c r="M2809" t="s">
        <v>253</v>
      </c>
      <c r="N2809" t="s">
        <v>254</v>
      </c>
      <c r="O2809" t="s">
        <v>69</v>
      </c>
      <c r="P2809">
        <v>2331973</v>
      </c>
      <c r="Q2809" t="s">
        <v>161</v>
      </c>
      <c r="R2809">
        <v>17838.2</v>
      </c>
      <c r="S2809">
        <v>0</v>
      </c>
      <c r="T2809">
        <v>6024.68</v>
      </c>
      <c r="U2809">
        <v>0</v>
      </c>
      <c r="V2809">
        <v>1067.54</v>
      </c>
      <c r="W2809">
        <v>0</v>
      </c>
      <c r="X2809">
        <v>360.08</v>
      </c>
      <c r="Y2809">
        <v>0</v>
      </c>
    </row>
    <row r="2810" spans="1:25" x14ac:dyDescent="0.3">
      <c r="A2810">
        <v>459661</v>
      </c>
      <c r="B2810" t="s">
        <v>251</v>
      </c>
      <c r="C2810" t="s">
        <v>26</v>
      </c>
      <c r="D2810">
        <v>879</v>
      </c>
      <c r="E2810">
        <v>8149</v>
      </c>
      <c r="F2810" t="s">
        <v>252</v>
      </c>
      <c r="G2810">
        <v>4</v>
      </c>
      <c r="H2810" t="s">
        <v>35</v>
      </c>
      <c r="I2810" t="s">
        <v>217</v>
      </c>
      <c r="J2810">
        <v>73452</v>
      </c>
      <c r="K2810" t="s">
        <v>253</v>
      </c>
      <c r="L2810">
        <v>73452</v>
      </c>
      <c r="M2810" t="s">
        <v>253</v>
      </c>
      <c r="N2810" t="s">
        <v>254</v>
      </c>
      <c r="O2810" t="s">
        <v>69</v>
      </c>
      <c r="P2810">
        <v>3266707</v>
      </c>
      <c r="Q2810" t="s">
        <v>487</v>
      </c>
      <c r="R2810">
        <v>69196.100000000006</v>
      </c>
      <c r="S2810">
        <v>18704.38</v>
      </c>
      <c r="T2810">
        <v>8898.14</v>
      </c>
      <c r="U2810">
        <v>3565.32</v>
      </c>
      <c r="V2810">
        <v>3539.5</v>
      </c>
      <c r="W2810">
        <v>446.9</v>
      </c>
      <c r="X2810">
        <v>568.88</v>
      </c>
      <c r="Y2810">
        <v>137.12</v>
      </c>
    </row>
    <row r="2811" spans="1:25" x14ac:dyDescent="0.3">
      <c r="A2811">
        <v>911361</v>
      </c>
      <c r="B2811" t="s">
        <v>838</v>
      </c>
      <c r="C2811" t="s">
        <v>26</v>
      </c>
      <c r="D2811">
        <v>7001</v>
      </c>
      <c r="E2811">
        <v>8149</v>
      </c>
      <c r="F2811" t="s">
        <v>839</v>
      </c>
      <c r="G2811">
        <v>2</v>
      </c>
      <c r="H2811" t="s">
        <v>28</v>
      </c>
      <c r="I2811" t="s">
        <v>29</v>
      </c>
      <c r="J2811">
        <v>72452</v>
      </c>
      <c r="K2811" t="s">
        <v>840</v>
      </c>
      <c r="L2811">
        <v>72452</v>
      </c>
      <c r="M2811" t="s">
        <v>840</v>
      </c>
      <c r="N2811">
        <v>0</v>
      </c>
      <c r="O2811" t="s">
        <v>69</v>
      </c>
      <c r="P2811">
        <v>3920865</v>
      </c>
      <c r="Q2811" t="s">
        <v>179</v>
      </c>
      <c r="R2811">
        <v>211243.71</v>
      </c>
      <c r="S2811">
        <v>0</v>
      </c>
      <c r="T2811">
        <v>53374.23</v>
      </c>
      <c r="U2811">
        <v>0</v>
      </c>
      <c r="V2811">
        <v>14294.47</v>
      </c>
      <c r="W2811">
        <v>0</v>
      </c>
      <c r="X2811">
        <v>3614.93</v>
      </c>
      <c r="Y2811">
        <v>0</v>
      </c>
    </row>
    <row r="2812" spans="1:25" x14ac:dyDescent="0.3">
      <c r="A2812">
        <v>463028</v>
      </c>
      <c r="B2812" t="s">
        <v>1275</v>
      </c>
      <c r="C2812" t="s">
        <v>26</v>
      </c>
      <c r="D2812">
        <v>7994</v>
      </c>
      <c r="E2812">
        <v>8149</v>
      </c>
      <c r="F2812" t="s">
        <v>1276</v>
      </c>
      <c r="G2812">
        <v>4</v>
      </c>
      <c r="H2812" t="s">
        <v>35</v>
      </c>
      <c r="I2812" t="s">
        <v>29</v>
      </c>
      <c r="J2812">
        <v>456</v>
      </c>
      <c r="K2812" t="s">
        <v>784</v>
      </c>
      <c r="L2812">
        <v>456</v>
      </c>
      <c r="M2812" t="s">
        <v>784</v>
      </c>
      <c r="N2812" t="s">
        <v>785</v>
      </c>
      <c r="O2812" t="s">
        <v>43</v>
      </c>
      <c r="P2812">
        <v>1527563</v>
      </c>
      <c r="Q2812" t="s">
        <v>104</v>
      </c>
      <c r="R2812">
        <v>232381.32</v>
      </c>
      <c r="S2812">
        <v>140455.18</v>
      </c>
      <c r="T2812">
        <v>0</v>
      </c>
      <c r="U2812">
        <v>0</v>
      </c>
      <c r="V2812">
        <v>13405.12</v>
      </c>
      <c r="W2812">
        <v>6837.06</v>
      </c>
      <c r="X2812">
        <v>0</v>
      </c>
      <c r="Y2812">
        <v>0</v>
      </c>
    </row>
    <row r="2813" spans="1:25" x14ac:dyDescent="0.3">
      <c r="A2813">
        <v>871841</v>
      </c>
      <c r="B2813" t="s">
        <v>141</v>
      </c>
      <c r="C2813" t="s">
        <v>26</v>
      </c>
      <c r="D2813">
        <v>7670</v>
      </c>
      <c r="E2813">
        <v>8155</v>
      </c>
      <c r="F2813" t="s">
        <v>142</v>
      </c>
      <c r="G2813">
        <v>4</v>
      </c>
      <c r="H2813" t="s">
        <v>35</v>
      </c>
      <c r="I2813" t="s">
        <v>29</v>
      </c>
      <c r="J2813">
        <v>40206</v>
      </c>
      <c r="K2813" t="s">
        <v>47</v>
      </c>
      <c r="L2813">
        <v>40205</v>
      </c>
      <c r="M2813" t="s">
        <v>48</v>
      </c>
      <c r="N2813" t="s">
        <v>143</v>
      </c>
      <c r="O2813" t="s">
        <v>43</v>
      </c>
      <c r="P2813">
        <v>2042489</v>
      </c>
      <c r="Q2813" t="s">
        <v>111</v>
      </c>
      <c r="R2813">
        <v>14930.66</v>
      </c>
      <c r="S2813">
        <v>8042.03</v>
      </c>
      <c r="T2813">
        <v>0</v>
      </c>
      <c r="U2813">
        <v>0</v>
      </c>
      <c r="V2813">
        <v>1108.1600000000001</v>
      </c>
      <c r="W2813">
        <v>548.27</v>
      </c>
      <c r="X2813">
        <v>0</v>
      </c>
      <c r="Y2813">
        <v>0</v>
      </c>
    </row>
    <row r="2814" spans="1:25" x14ac:dyDescent="0.3">
      <c r="A2814">
        <v>719301</v>
      </c>
      <c r="B2814" t="s">
        <v>1701</v>
      </c>
      <c r="C2814" t="s">
        <v>26</v>
      </c>
      <c r="D2814">
        <v>7001</v>
      </c>
      <c r="E2814">
        <v>8149</v>
      </c>
      <c r="F2814" t="s">
        <v>1702</v>
      </c>
      <c r="G2814">
        <v>2</v>
      </c>
      <c r="H2814" t="s">
        <v>28</v>
      </c>
      <c r="I2814" t="s">
        <v>29</v>
      </c>
      <c r="J2814">
        <v>72478</v>
      </c>
      <c r="K2814" t="s">
        <v>962</v>
      </c>
      <c r="L2814">
        <v>72478</v>
      </c>
      <c r="M2814" t="s">
        <v>962</v>
      </c>
      <c r="N2814">
        <v>0</v>
      </c>
      <c r="O2814" t="s">
        <v>43</v>
      </c>
      <c r="P2814">
        <v>2842318</v>
      </c>
      <c r="Q2814" t="s">
        <v>377</v>
      </c>
      <c r="R2814">
        <v>18664.91</v>
      </c>
      <c r="S2814">
        <v>0</v>
      </c>
      <c r="T2814">
        <v>0</v>
      </c>
      <c r="U2814">
        <v>0</v>
      </c>
      <c r="V2814">
        <v>860.07</v>
      </c>
      <c r="W2814">
        <v>0</v>
      </c>
      <c r="X2814">
        <v>0</v>
      </c>
      <c r="Y2814">
        <v>0</v>
      </c>
    </row>
    <row r="2815" spans="1:25" x14ac:dyDescent="0.3">
      <c r="A2815">
        <v>193823</v>
      </c>
      <c r="B2815" t="s">
        <v>551</v>
      </c>
      <c r="C2815" t="s">
        <v>26</v>
      </c>
      <c r="D2815">
        <v>7003</v>
      </c>
      <c r="E2815">
        <v>8148</v>
      </c>
      <c r="F2815" t="s">
        <v>552</v>
      </c>
      <c r="G2815">
        <v>2</v>
      </c>
      <c r="H2815" t="s">
        <v>28</v>
      </c>
      <c r="I2815" t="s">
        <v>36</v>
      </c>
      <c r="J2815">
        <v>40461</v>
      </c>
      <c r="K2815" t="s">
        <v>37</v>
      </c>
      <c r="L2815">
        <v>40461</v>
      </c>
      <c r="M2815" t="s">
        <v>37</v>
      </c>
      <c r="N2815">
        <v>0</v>
      </c>
      <c r="O2815" t="s">
        <v>31</v>
      </c>
      <c r="P2815">
        <v>3429768</v>
      </c>
      <c r="Q2815" t="s">
        <v>1103</v>
      </c>
      <c r="R2815">
        <v>1921</v>
      </c>
      <c r="S2815">
        <v>0</v>
      </c>
      <c r="T2815">
        <v>0</v>
      </c>
      <c r="U2815">
        <v>0</v>
      </c>
      <c r="V2815">
        <v>335.16</v>
      </c>
      <c r="W2815">
        <v>0</v>
      </c>
      <c r="X2815">
        <v>0</v>
      </c>
      <c r="Y2815">
        <v>0</v>
      </c>
    </row>
    <row r="2816" spans="1:25" x14ac:dyDescent="0.3">
      <c r="A2816">
        <v>638527</v>
      </c>
      <c r="B2816" t="s">
        <v>388</v>
      </c>
      <c r="C2816" t="s">
        <v>26</v>
      </c>
      <c r="D2816">
        <v>7003</v>
      </c>
      <c r="E2816">
        <v>8148</v>
      </c>
      <c r="F2816" t="s">
        <v>152</v>
      </c>
      <c r="G2816">
        <v>4</v>
      </c>
      <c r="H2816" t="s">
        <v>35</v>
      </c>
      <c r="I2816" t="s">
        <v>36</v>
      </c>
      <c r="J2816">
        <v>40461</v>
      </c>
      <c r="K2816" t="s">
        <v>37</v>
      </c>
      <c r="L2816">
        <v>40461</v>
      </c>
      <c r="M2816" t="s">
        <v>37</v>
      </c>
      <c r="N2816" t="s">
        <v>153</v>
      </c>
      <c r="O2816" t="s">
        <v>31</v>
      </c>
      <c r="P2816">
        <v>2293538</v>
      </c>
      <c r="Q2816" t="s">
        <v>39</v>
      </c>
      <c r="R2816">
        <v>118266.31</v>
      </c>
      <c r="S2816">
        <v>33103.22</v>
      </c>
      <c r="T2816">
        <v>0</v>
      </c>
      <c r="U2816">
        <v>0</v>
      </c>
      <c r="V2816">
        <v>5385.35</v>
      </c>
      <c r="W2816">
        <v>1525.77</v>
      </c>
      <c r="X2816">
        <v>0</v>
      </c>
      <c r="Y2816">
        <v>0</v>
      </c>
    </row>
    <row r="2817" spans="1:25" x14ac:dyDescent="0.3">
      <c r="A2817">
        <v>929879</v>
      </c>
      <c r="B2817" t="s">
        <v>162</v>
      </c>
      <c r="C2817" t="s">
        <v>26</v>
      </c>
      <c r="D2817">
        <v>7994</v>
      </c>
      <c r="E2817">
        <v>8149</v>
      </c>
      <c r="F2817" t="s">
        <v>163</v>
      </c>
      <c r="G2817">
        <v>4</v>
      </c>
      <c r="H2817" t="s">
        <v>35</v>
      </c>
      <c r="I2817" t="s">
        <v>29</v>
      </c>
      <c r="J2817">
        <v>72859</v>
      </c>
      <c r="K2817" t="s">
        <v>164</v>
      </c>
      <c r="L2817">
        <v>72859</v>
      </c>
      <c r="M2817" t="s">
        <v>164</v>
      </c>
      <c r="N2817" t="s">
        <v>165</v>
      </c>
      <c r="O2817" t="s">
        <v>43</v>
      </c>
      <c r="P2817">
        <v>2655165</v>
      </c>
      <c r="Q2817" t="s">
        <v>373</v>
      </c>
      <c r="R2817">
        <v>123802.78</v>
      </c>
      <c r="S2817">
        <v>0</v>
      </c>
      <c r="T2817">
        <v>0</v>
      </c>
      <c r="U2817">
        <v>0</v>
      </c>
      <c r="V2817">
        <v>8230.4599999999991</v>
      </c>
      <c r="W2817">
        <v>0</v>
      </c>
      <c r="X2817">
        <v>0</v>
      </c>
      <c r="Y2817">
        <v>0</v>
      </c>
    </row>
    <row r="2818" spans="1:25" x14ac:dyDescent="0.3">
      <c r="A2818">
        <v>76007</v>
      </c>
      <c r="B2818" t="s">
        <v>400</v>
      </c>
      <c r="C2818" t="s">
        <v>26</v>
      </c>
      <c r="D2818">
        <v>7994</v>
      </c>
      <c r="E2818">
        <v>8149</v>
      </c>
      <c r="F2818" t="s">
        <v>52</v>
      </c>
      <c r="G2818">
        <v>3</v>
      </c>
      <c r="H2818" t="s">
        <v>53</v>
      </c>
      <c r="I2818" t="s">
        <v>36</v>
      </c>
      <c r="J2818">
        <v>40263</v>
      </c>
      <c r="K2818" t="s">
        <v>398</v>
      </c>
      <c r="L2818">
        <v>40263</v>
      </c>
      <c r="M2818" t="s">
        <v>398</v>
      </c>
      <c r="N2818" t="s">
        <v>55</v>
      </c>
      <c r="O2818" t="s">
        <v>43</v>
      </c>
      <c r="P2818">
        <v>2684173</v>
      </c>
      <c r="Q2818" t="s">
        <v>587</v>
      </c>
      <c r="R2818">
        <v>28356.86</v>
      </c>
      <c r="S2818">
        <v>0</v>
      </c>
      <c r="T2818">
        <v>0</v>
      </c>
      <c r="U2818">
        <v>0</v>
      </c>
      <c r="V2818">
        <v>536.49</v>
      </c>
      <c r="W2818">
        <v>0</v>
      </c>
      <c r="X2818">
        <v>0</v>
      </c>
      <c r="Y2818">
        <v>0</v>
      </c>
    </row>
    <row r="2819" spans="1:25" x14ac:dyDescent="0.3">
      <c r="A2819">
        <v>329831</v>
      </c>
      <c r="B2819" t="s">
        <v>437</v>
      </c>
      <c r="C2819" t="s">
        <v>26</v>
      </c>
      <c r="D2819">
        <v>7003</v>
      </c>
      <c r="E2819">
        <v>8148</v>
      </c>
      <c r="F2819" t="s">
        <v>438</v>
      </c>
      <c r="G2819">
        <v>2</v>
      </c>
      <c r="H2819" t="s">
        <v>28</v>
      </c>
      <c r="I2819" t="s">
        <v>36</v>
      </c>
      <c r="J2819">
        <v>40461</v>
      </c>
      <c r="K2819" t="s">
        <v>37</v>
      </c>
      <c r="L2819">
        <v>40461</v>
      </c>
      <c r="M2819" t="s">
        <v>37</v>
      </c>
      <c r="N2819">
        <v>0</v>
      </c>
      <c r="O2819" t="s">
        <v>31</v>
      </c>
      <c r="P2819">
        <v>2782639</v>
      </c>
      <c r="Q2819" t="s">
        <v>304</v>
      </c>
      <c r="R2819">
        <v>57232.14</v>
      </c>
      <c r="S2819">
        <v>57232.14</v>
      </c>
      <c r="T2819">
        <v>0</v>
      </c>
      <c r="U2819">
        <v>0</v>
      </c>
      <c r="V2819">
        <v>1374.43</v>
      </c>
      <c r="W2819">
        <v>1374.43</v>
      </c>
      <c r="X2819">
        <v>0</v>
      </c>
      <c r="Y2819">
        <v>0</v>
      </c>
    </row>
    <row r="2820" spans="1:25" x14ac:dyDescent="0.3">
      <c r="A2820">
        <v>941913</v>
      </c>
      <c r="B2820" t="s">
        <v>325</v>
      </c>
      <c r="C2820" t="s">
        <v>26</v>
      </c>
      <c r="D2820">
        <v>7994</v>
      </c>
      <c r="E2820">
        <v>8149</v>
      </c>
      <c r="F2820" t="s">
        <v>326</v>
      </c>
      <c r="G2820">
        <v>2</v>
      </c>
      <c r="H2820" t="s">
        <v>28</v>
      </c>
      <c r="I2820" t="s">
        <v>29</v>
      </c>
      <c r="J2820">
        <v>72493</v>
      </c>
      <c r="K2820" t="s">
        <v>327</v>
      </c>
      <c r="L2820">
        <v>72480</v>
      </c>
      <c r="M2820" t="s">
        <v>130</v>
      </c>
      <c r="N2820">
        <v>0</v>
      </c>
      <c r="O2820" t="s">
        <v>43</v>
      </c>
      <c r="P2820">
        <v>1534536</v>
      </c>
      <c r="Q2820" t="s">
        <v>602</v>
      </c>
      <c r="R2820">
        <v>24454.560000000001</v>
      </c>
      <c r="S2820">
        <v>24454.560000000001</v>
      </c>
      <c r="T2820">
        <v>0</v>
      </c>
      <c r="U2820">
        <v>0</v>
      </c>
      <c r="V2820">
        <v>1398.88</v>
      </c>
      <c r="W2820">
        <v>1398.88</v>
      </c>
      <c r="X2820">
        <v>0</v>
      </c>
      <c r="Y2820">
        <v>0</v>
      </c>
    </row>
    <row r="2821" spans="1:25" x14ac:dyDescent="0.3">
      <c r="A2821">
        <v>870904</v>
      </c>
      <c r="B2821" t="s">
        <v>108</v>
      </c>
      <c r="C2821" t="s">
        <v>26</v>
      </c>
      <c r="D2821">
        <v>7995</v>
      </c>
      <c r="E2821">
        <v>8113</v>
      </c>
      <c r="F2821" t="s">
        <v>109</v>
      </c>
      <c r="G2821">
        <v>4</v>
      </c>
      <c r="H2821" t="s">
        <v>35</v>
      </c>
      <c r="I2821" t="s">
        <v>36</v>
      </c>
      <c r="J2821">
        <v>40558</v>
      </c>
      <c r="K2821" t="s">
        <v>73</v>
      </c>
      <c r="L2821">
        <v>40558</v>
      </c>
      <c r="M2821" t="s">
        <v>73</v>
      </c>
      <c r="N2821" t="s">
        <v>110</v>
      </c>
      <c r="O2821" t="s">
        <v>69</v>
      </c>
      <c r="P2821">
        <v>2782639</v>
      </c>
      <c r="Q2821" t="s">
        <v>304</v>
      </c>
      <c r="R2821">
        <v>50520.23</v>
      </c>
      <c r="S2821">
        <v>18371.23</v>
      </c>
      <c r="T2821">
        <v>0</v>
      </c>
      <c r="U2821">
        <v>0</v>
      </c>
      <c r="V2821">
        <v>2138.8200000000002</v>
      </c>
      <c r="W2821">
        <v>763.06</v>
      </c>
      <c r="X2821">
        <v>0</v>
      </c>
      <c r="Y2821">
        <v>0</v>
      </c>
    </row>
    <row r="2822" spans="1:25" x14ac:dyDescent="0.3">
      <c r="A2822">
        <v>863417</v>
      </c>
      <c r="B2822" t="s">
        <v>481</v>
      </c>
      <c r="C2822" t="s">
        <v>26</v>
      </c>
      <c r="D2822">
        <v>7003</v>
      </c>
      <c r="E2822">
        <v>8148</v>
      </c>
      <c r="F2822" t="s">
        <v>482</v>
      </c>
      <c r="G2822">
        <v>4</v>
      </c>
      <c r="H2822" t="s">
        <v>35</v>
      </c>
      <c r="I2822" t="s">
        <v>36</v>
      </c>
      <c r="J2822">
        <v>40461</v>
      </c>
      <c r="K2822" t="s">
        <v>37</v>
      </c>
      <c r="L2822">
        <v>40461</v>
      </c>
      <c r="M2822" t="s">
        <v>37</v>
      </c>
      <c r="N2822" t="s">
        <v>483</v>
      </c>
      <c r="O2822" t="s">
        <v>31</v>
      </c>
      <c r="P2822">
        <v>3986445</v>
      </c>
      <c r="Q2822" t="s">
        <v>603</v>
      </c>
      <c r="R2822">
        <v>20446.11</v>
      </c>
      <c r="S2822">
        <v>5751.57</v>
      </c>
      <c r="T2822">
        <v>0</v>
      </c>
      <c r="U2822">
        <v>0</v>
      </c>
      <c r="V2822">
        <v>2709.65</v>
      </c>
      <c r="W2822">
        <v>785.28</v>
      </c>
      <c r="X2822">
        <v>0</v>
      </c>
      <c r="Y2822">
        <v>0</v>
      </c>
    </row>
    <row r="2823" spans="1:25" x14ac:dyDescent="0.3">
      <c r="A2823">
        <v>639459</v>
      </c>
      <c r="B2823" t="s">
        <v>115</v>
      </c>
      <c r="C2823" t="s">
        <v>26</v>
      </c>
      <c r="D2823">
        <v>7003</v>
      </c>
      <c r="E2823">
        <v>8148</v>
      </c>
      <c r="F2823" t="s">
        <v>116</v>
      </c>
      <c r="G2823">
        <v>4</v>
      </c>
      <c r="H2823" t="s">
        <v>35</v>
      </c>
      <c r="I2823" t="s">
        <v>36</v>
      </c>
      <c r="J2823">
        <v>40461</v>
      </c>
      <c r="K2823" t="s">
        <v>37</v>
      </c>
      <c r="L2823">
        <v>40461</v>
      </c>
      <c r="M2823" t="s">
        <v>37</v>
      </c>
      <c r="N2823" t="s">
        <v>117</v>
      </c>
      <c r="O2823" t="s">
        <v>31</v>
      </c>
      <c r="P2823">
        <v>3787181</v>
      </c>
      <c r="Q2823" t="s">
        <v>181</v>
      </c>
      <c r="R2823">
        <v>40516.68</v>
      </c>
      <c r="S2823">
        <v>19304.919999999998</v>
      </c>
      <c r="T2823">
        <v>0</v>
      </c>
      <c r="U2823">
        <v>0</v>
      </c>
      <c r="V2823">
        <v>1075.1600000000001</v>
      </c>
      <c r="W2823">
        <v>502.34</v>
      </c>
      <c r="X2823">
        <v>0</v>
      </c>
      <c r="Y2823">
        <v>0</v>
      </c>
    </row>
    <row r="2824" spans="1:25" x14ac:dyDescent="0.3">
      <c r="A2824">
        <v>131575</v>
      </c>
      <c r="B2824" t="s">
        <v>661</v>
      </c>
      <c r="C2824" t="s">
        <v>26</v>
      </c>
      <c r="D2824">
        <v>7670</v>
      </c>
      <c r="E2824">
        <v>8155</v>
      </c>
      <c r="F2824" t="s">
        <v>113</v>
      </c>
      <c r="G2824">
        <v>2</v>
      </c>
      <c r="H2824" t="s">
        <v>28</v>
      </c>
      <c r="I2824" t="s">
        <v>36</v>
      </c>
      <c r="J2824">
        <v>40206</v>
      </c>
      <c r="K2824" t="s">
        <v>47</v>
      </c>
      <c r="L2824">
        <v>40205</v>
      </c>
      <c r="M2824" t="s">
        <v>48</v>
      </c>
      <c r="N2824">
        <v>0</v>
      </c>
      <c r="O2824" t="s">
        <v>43</v>
      </c>
      <c r="P2824">
        <v>3490026</v>
      </c>
      <c r="Q2824" t="s">
        <v>50</v>
      </c>
      <c r="R2824">
        <v>42.84</v>
      </c>
      <c r="S2824">
        <v>42.84</v>
      </c>
      <c r="T2824">
        <v>0</v>
      </c>
      <c r="U2824">
        <v>0</v>
      </c>
      <c r="V2824">
        <v>45.2</v>
      </c>
      <c r="W2824">
        <v>45.2</v>
      </c>
      <c r="X2824">
        <v>0</v>
      </c>
      <c r="Y2824">
        <v>0</v>
      </c>
    </row>
    <row r="2825" spans="1:25" x14ac:dyDescent="0.3">
      <c r="A2825">
        <v>32166</v>
      </c>
      <c r="B2825" t="s">
        <v>1093</v>
      </c>
      <c r="C2825" t="s">
        <v>26</v>
      </c>
      <c r="D2825">
        <v>7001</v>
      </c>
      <c r="E2825">
        <v>8149</v>
      </c>
      <c r="F2825" t="s">
        <v>1094</v>
      </c>
      <c r="G2825">
        <v>2</v>
      </c>
      <c r="H2825" t="s">
        <v>28</v>
      </c>
      <c r="I2825" t="s">
        <v>29</v>
      </c>
      <c r="J2825">
        <v>72106</v>
      </c>
      <c r="K2825" t="s">
        <v>1095</v>
      </c>
      <c r="L2825">
        <v>72106</v>
      </c>
      <c r="M2825" t="s">
        <v>1095</v>
      </c>
      <c r="N2825">
        <v>0</v>
      </c>
      <c r="O2825" t="s">
        <v>69</v>
      </c>
      <c r="P2825">
        <v>1527563</v>
      </c>
      <c r="Q2825" t="s">
        <v>104</v>
      </c>
      <c r="R2825">
        <v>6967.51</v>
      </c>
      <c r="S2825">
        <v>0</v>
      </c>
      <c r="T2825">
        <v>0</v>
      </c>
      <c r="U2825">
        <v>0</v>
      </c>
      <c r="V2825">
        <v>604.35</v>
      </c>
      <c r="W2825">
        <v>0</v>
      </c>
      <c r="X2825">
        <v>0</v>
      </c>
      <c r="Y2825">
        <v>0</v>
      </c>
    </row>
    <row r="2826" spans="1:25" x14ac:dyDescent="0.3">
      <c r="A2826">
        <v>186104</v>
      </c>
      <c r="B2826" t="s">
        <v>1130</v>
      </c>
      <c r="C2826" t="s">
        <v>26</v>
      </c>
      <c r="D2826">
        <v>7994</v>
      </c>
      <c r="E2826">
        <v>8173</v>
      </c>
      <c r="F2826" t="s">
        <v>524</v>
      </c>
      <c r="G2826">
        <v>2</v>
      </c>
      <c r="H2826" t="s">
        <v>28</v>
      </c>
      <c r="I2826" t="s">
        <v>36</v>
      </c>
      <c r="J2826">
        <v>72954</v>
      </c>
      <c r="K2826" t="s">
        <v>525</v>
      </c>
      <c r="L2826">
        <v>72952</v>
      </c>
      <c r="M2826" t="s">
        <v>526</v>
      </c>
      <c r="N2826">
        <v>0</v>
      </c>
      <c r="O2826" t="s">
        <v>43</v>
      </c>
      <c r="P2826">
        <v>3794088</v>
      </c>
      <c r="Q2826" t="s">
        <v>662</v>
      </c>
      <c r="R2826">
        <v>627.1</v>
      </c>
      <c r="S2826">
        <v>0</v>
      </c>
      <c r="T2826">
        <v>0</v>
      </c>
      <c r="U2826">
        <v>0</v>
      </c>
      <c r="V2826">
        <v>14.67</v>
      </c>
      <c r="W2826">
        <v>0</v>
      </c>
      <c r="X2826">
        <v>0</v>
      </c>
      <c r="Y2826">
        <v>0</v>
      </c>
    </row>
    <row r="2827" spans="1:25" x14ac:dyDescent="0.3">
      <c r="A2827">
        <v>870904</v>
      </c>
      <c r="B2827" t="s">
        <v>108</v>
      </c>
      <c r="C2827" t="s">
        <v>26</v>
      </c>
      <c r="D2827">
        <v>7995</v>
      </c>
      <c r="E2827">
        <v>8113</v>
      </c>
      <c r="F2827" t="s">
        <v>109</v>
      </c>
      <c r="G2827">
        <v>4</v>
      </c>
      <c r="H2827" t="s">
        <v>35</v>
      </c>
      <c r="I2827" t="s">
        <v>36</v>
      </c>
      <c r="J2827">
        <v>40558</v>
      </c>
      <c r="K2827" t="s">
        <v>73</v>
      </c>
      <c r="L2827">
        <v>40558</v>
      </c>
      <c r="M2827" t="s">
        <v>73</v>
      </c>
      <c r="N2827" t="s">
        <v>110</v>
      </c>
      <c r="O2827" t="s">
        <v>69</v>
      </c>
      <c r="P2827">
        <v>2042950</v>
      </c>
      <c r="Q2827" t="s">
        <v>107</v>
      </c>
      <c r="R2827">
        <v>5354.69</v>
      </c>
      <c r="S2827">
        <v>0</v>
      </c>
      <c r="T2827">
        <v>0</v>
      </c>
      <c r="U2827">
        <v>0</v>
      </c>
      <c r="V2827">
        <v>255.25</v>
      </c>
      <c r="W2827">
        <v>0</v>
      </c>
      <c r="X2827">
        <v>0</v>
      </c>
      <c r="Y2827">
        <v>0</v>
      </c>
    </row>
    <row r="2828" spans="1:25" x14ac:dyDescent="0.3">
      <c r="A2828">
        <v>429018</v>
      </c>
      <c r="B2828" t="s">
        <v>1703</v>
      </c>
      <c r="C2828" t="s">
        <v>26</v>
      </c>
      <c r="D2828">
        <v>7001</v>
      </c>
      <c r="E2828">
        <v>8149</v>
      </c>
      <c r="F2828" t="s">
        <v>1704</v>
      </c>
      <c r="G2828">
        <v>4</v>
      </c>
      <c r="H2828" t="s">
        <v>35</v>
      </c>
      <c r="I2828" t="s">
        <v>29</v>
      </c>
      <c r="J2828">
        <v>1106</v>
      </c>
      <c r="K2828" t="s">
        <v>946</v>
      </c>
      <c r="L2828">
        <v>1106</v>
      </c>
      <c r="M2828" t="s">
        <v>946</v>
      </c>
      <c r="N2828" t="s">
        <v>1705</v>
      </c>
      <c r="O2828" t="s">
        <v>69</v>
      </c>
      <c r="P2828">
        <v>1527563</v>
      </c>
      <c r="Q2828" t="s">
        <v>104</v>
      </c>
      <c r="R2828">
        <v>8977.99</v>
      </c>
      <c r="S2828">
        <v>8977.99</v>
      </c>
      <c r="T2828">
        <v>0</v>
      </c>
      <c r="U2828">
        <v>0</v>
      </c>
      <c r="V2828">
        <v>981.13</v>
      </c>
      <c r="W2828">
        <v>981.13</v>
      </c>
      <c r="X2828">
        <v>0</v>
      </c>
      <c r="Y2828">
        <v>0</v>
      </c>
    </row>
    <row r="2829" spans="1:25" x14ac:dyDescent="0.3">
      <c r="A2829">
        <v>733443</v>
      </c>
      <c r="B2829" t="s">
        <v>230</v>
      </c>
      <c r="C2829" t="s">
        <v>26</v>
      </c>
      <c r="D2829">
        <v>7994</v>
      </c>
      <c r="E2829">
        <v>8149</v>
      </c>
      <c r="F2829" t="s">
        <v>231</v>
      </c>
      <c r="G2829">
        <v>4</v>
      </c>
      <c r="H2829" t="s">
        <v>35</v>
      </c>
      <c r="I2829" t="s">
        <v>29</v>
      </c>
      <c r="J2829">
        <v>72859</v>
      </c>
      <c r="K2829" t="s">
        <v>164</v>
      </c>
      <c r="L2829">
        <v>72859</v>
      </c>
      <c r="M2829" t="s">
        <v>164</v>
      </c>
      <c r="N2829" t="s">
        <v>165</v>
      </c>
      <c r="O2829" t="s">
        <v>43</v>
      </c>
      <c r="P2829">
        <v>2385623</v>
      </c>
      <c r="Q2829" t="s">
        <v>233</v>
      </c>
      <c r="R2829">
        <v>5986.72</v>
      </c>
      <c r="S2829">
        <v>0</v>
      </c>
      <c r="T2829">
        <v>0</v>
      </c>
      <c r="U2829">
        <v>0</v>
      </c>
      <c r="V2829">
        <v>472.02</v>
      </c>
      <c r="W2829">
        <v>0</v>
      </c>
      <c r="X2829">
        <v>0</v>
      </c>
      <c r="Y2829">
        <v>0</v>
      </c>
    </row>
    <row r="2830" spans="1:25" x14ac:dyDescent="0.3">
      <c r="A2830">
        <v>783428</v>
      </c>
      <c r="B2830" t="s">
        <v>801</v>
      </c>
      <c r="C2830" t="s">
        <v>26</v>
      </c>
      <c r="D2830">
        <v>7994</v>
      </c>
      <c r="E2830">
        <v>8149</v>
      </c>
      <c r="F2830" t="s">
        <v>802</v>
      </c>
      <c r="G2830">
        <v>4</v>
      </c>
      <c r="H2830" t="s">
        <v>35</v>
      </c>
      <c r="I2830" t="s">
        <v>29</v>
      </c>
      <c r="J2830">
        <v>314</v>
      </c>
      <c r="K2830" t="s">
        <v>803</v>
      </c>
      <c r="L2830">
        <v>314</v>
      </c>
      <c r="M2830" t="s">
        <v>803</v>
      </c>
      <c r="N2830" t="s">
        <v>804</v>
      </c>
      <c r="O2830" t="s">
        <v>43</v>
      </c>
      <c r="P2830">
        <v>1357649</v>
      </c>
      <c r="Q2830" t="s">
        <v>805</v>
      </c>
      <c r="R2830">
        <v>2924.68</v>
      </c>
      <c r="S2830">
        <v>0</v>
      </c>
      <c r="T2830">
        <v>0</v>
      </c>
      <c r="U2830">
        <v>0</v>
      </c>
      <c r="V2830">
        <v>182.8</v>
      </c>
      <c r="W2830">
        <v>0</v>
      </c>
      <c r="X2830">
        <v>0</v>
      </c>
      <c r="Y2830">
        <v>0</v>
      </c>
    </row>
    <row r="2831" spans="1:25" x14ac:dyDescent="0.3">
      <c r="A2831">
        <v>625631</v>
      </c>
      <c r="B2831" t="s">
        <v>1706</v>
      </c>
      <c r="C2831" t="s">
        <v>26</v>
      </c>
      <c r="D2831">
        <v>837</v>
      </c>
      <c r="E2831">
        <v>8149</v>
      </c>
      <c r="F2831" t="s">
        <v>728</v>
      </c>
      <c r="G2831">
        <v>4</v>
      </c>
      <c r="H2831" t="s">
        <v>35</v>
      </c>
      <c r="I2831" t="s">
        <v>29</v>
      </c>
      <c r="J2831">
        <v>72159</v>
      </c>
      <c r="K2831" t="s">
        <v>729</v>
      </c>
      <c r="L2831">
        <v>72159</v>
      </c>
      <c r="M2831" t="s">
        <v>729</v>
      </c>
      <c r="N2831" t="s">
        <v>730</v>
      </c>
      <c r="O2831" t="s">
        <v>43</v>
      </c>
      <c r="P2831">
        <v>2393668</v>
      </c>
      <c r="Q2831" t="s">
        <v>159</v>
      </c>
      <c r="R2831">
        <v>0</v>
      </c>
      <c r="S2831">
        <v>0</v>
      </c>
      <c r="T2831">
        <v>22653.42</v>
      </c>
      <c r="U2831">
        <v>-22692</v>
      </c>
      <c r="V2831">
        <v>0</v>
      </c>
      <c r="W2831">
        <v>0</v>
      </c>
      <c r="X2831">
        <v>2013.14</v>
      </c>
      <c r="Y2831">
        <v>6826.26</v>
      </c>
    </row>
    <row r="2832" spans="1:25" x14ac:dyDescent="0.3">
      <c r="A2832">
        <v>139935</v>
      </c>
      <c r="B2832" t="s">
        <v>134</v>
      </c>
      <c r="C2832" t="s">
        <v>26</v>
      </c>
      <c r="D2832">
        <v>7992</v>
      </c>
      <c r="E2832">
        <v>8149</v>
      </c>
      <c r="F2832" t="s">
        <v>135</v>
      </c>
      <c r="G2832">
        <v>4</v>
      </c>
      <c r="H2832" t="s">
        <v>35</v>
      </c>
      <c r="I2832" t="s">
        <v>29</v>
      </c>
      <c r="J2832">
        <v>72505</v>
      </c>
      <c r="K2832" t="s">
        <v>136</v>
      </c>
      <c r="L2832">
        <v>72505</v>
      </c>
      <c r="M2832" t="s">
        <v>136</v>
      </c>
      <c r="N2832" t="s">
        <v>137</v>
      </c>
      <c r="O2832" t="s">
        <v>69</v>
      </c>
      <c r="P2832">
        <v>2331973</v>
      </c>
      <c r="Q2832" t="s">
        <v>161</v>
      </c>
      <c r="R2832">
        <v>0</v>
      </c>
      <c r="S2832">
        <v>0</v>
      </c>
      <c r="T2832">
        <v>0</v>
      </c>
      <c r="U2832">
        <v>5802.82</v>
      </c>
      <c r="V2832">
        <v>0</v>
      </c>
      <c r="W2832">
        <v>0</v>
      </c>
      <c r="X2832">
        <v>0</v>
      </c>
      <c r="Y2832">
        <v>0</v>
      </c>
    </row>
    <row r="2833" spans="1:25" x14ac:dyDescent="0.3">
      <c r="A2833">
        <v>817279</v>
      </c>
      <c r="B2833" t="s">
        <v>511</v>
      </c>
      <c r="C2833" t="s">
        <v>26</v>
      </c>
      <c r="D2833">
        <v>7805</v>
      </c>
      <c r="E2833">
        <v>8131</v>
      </c>
      <c r="F2833" t="s">
        <v>512</v>
      </c>
      <c r="G2833">
        <v>2</v>
      </c>
      <c r="H2833" t="s">
        <v>28</v>
      </c>
      <c r="I2833" t="s">
        <v>36</v>
      </c>
      <c r="J2833">
        <v>72134</v>
      </c>
      <c r="K2833" t="s">
        <v>513</v>
      </c>
      <c r="L2833">
        <v>72134</v>
      </c>
      <c r="M2833" t="s">
        <v>513</v>
      </c>
      <c r="N2833">
        <v>0</v>
      </c>
      <c r="O2833" t="s">
        <v>43</v>
      </c>
      <c r="P2833">
        <v>3952462</v>
      </c>
      <c r="Q2833" t="s">
        <v>294</v>
      </c>
      <c r="R2833">
        <v>1770.88</v>
      </c>
      <c r="S2833">
        <v>1770.88</v>
      </c>
      <c r="T2833">
        <v>0</v>
      </c>
      <c r="U2833">
        <v>0</v>
      </c>
      <c r="V2833">
        <v>104.87</v>
      </c>
      <c r="W2833">
        <v>104.87</v>
      </c>
      <c r="X2833">
        <v>0</v>
      </c>
      <c r="Y2833">
        <v>0</v>
      </c>
    </row>
    <row r="2834" spans="1:25" x14ac:dyDescent="0.3">
      <c r="A2834">
        <v>950067</v>
      </c>
      <c r="B2834" t="s">
        <v>175</v>
      </c>
      <c r="C2834" t="s">
        <v>26</v>
      </c>
      <c r="D2834">
        <v>7001</v>
      </c>
      <c r="E2834">
        <v>8149</v>
      </c>
      <c r="F2834" t="s">
        <v>176</v>
      </c>
      <c r="G2834">
        <v>4</v>
      </c>
      <c r="H2834" t="s">
        <v>35</v>
      </c>
      <c r="I2834" t="s">
        <v>29</v>
      </c>
      <c r="J2834">
        <v>40083</v>
      </c>
      <c r="K2834" t="s">
        <v>177</v>
      </c>
      <c r="L2834">
        <v>40083</v>
      </c>
      <c r="M2834" t="s">
        <v>177</v>
      </c>
      <c r="N2834" t="s">
        <v>178</v>
      </c>
      <c r="O2834" t="s">
        <v>43</v>
      </c>
      <c r="P2834">
        <v>2557049</v>
      </c>
      <c r="Q2834" t="s">
        <v>183</v>
      </c>
      <c r="R2834">
        <v>20208.240000000002</v>
      </c>
      <c r="S2834">
        <v>0</v>
      </c>
      <c r="T2834">
        <v>0</v>
      </c>
      <c r="U2834">
        <v>0</v>
      </c>
      <c r="V2834">
        <v>2428.36</v>
      </c>
      <c r="W2834">
        <v>0</v>
      </c>
      <c r="X2834">
        <v>0</v>
      </c>
      <c r="Y2834">
        <v>0</v>
      </c>
    </row>
    <row r="2835" spans="1:25" x14ac:dyDescent="0.3">
      <c r="A2835">
        <v>4319</v>
      </c>
      <c r="B2835" t="s">
        <v>484</v>
      </c>
      <c r="C2835" t="s">
        <v>26</v>
      </c>
      <c r="D2835">
        <v>7003</v>
      </c>
      <c r="E2835">
        <v>8148</v>
      </c>
      <c r="F2835" t="s">
        <v>485</v>
      </c>
      <c r="G2835">
        <v>2</v>
      </c>
      <c r="H2835" t="s">
        <v>28</v>
      </c>
      <c r="I2835" t="s">
        <v>36</v>
      </c>
      <c r="J2835">
        <v>40461</v>
      </c>
      <c r="K2835" t="s">
        <v>37</v>
      </c>
      <c r="L2835">
        <v>40461</v>
      </c>
      <c r="M2835" t="s">
        <v>37</v>
      </c>
      <c r="N2835">
        <v>0</v>
      </c>
      <c r="O2835" t="s">
        <v>31</v>
      </c>
      <c r="P2835">
        <v>2802775</v>
      </c>
      <c r="Q2835" t="s">
        <v>861</v>
      </c>
      <c r="R2835">
        <v>7080.75</v>
      </c>
      <c r="S2835">
        <v>0</v>
      </c>
      <c r="T2835">
        <v>0</v>
      </c>
      <c r="U2835">
        <v>0</v>
      </c>
      <c r="V2835">
        <v>323.37</v>
      </c>
      <c r="W2835">
        <v>0</v>
      </c>
      <c r="X2835">
        <v>0</v>
      </c>
      <c r="Y2835">
        <v>0</v>
      </c>
    </row>
    <row r="2836" spans="1:25" x14ac:dyDescent="0.3">
      <c r="A2836">
        <v>182499</v>
      </c>
      <c r="B2836" t="s">
        <v>244</v>
      </c>
      <c r="C2836" t="s">
        <v>26</v>
      </c>
      <c r="D2836">
        <v>7003</v>
      </c>
      <c r="E2836">
        <v>8148</v>
      </c>
      <c r="F2836" t="s">
        <v>245</v>
      </c>
      <c r="G2836">
        <v>2</v>
      </c>
      <c r="H2836" t="s">
        <v>28</v>
      </c>
      <c r="I2836" t="s">
        <v>36</v>
      </c>
      <c r="J2836">
        <v>40461</v>
      </c>
      <c r="K2836" t="s">
        <v>37</v>
      </c>
      <c r="L2836">
        <v>40461</v>
      </c>
      <c r="M2836" t="s">
        <v>37</v>
      </c>
      <c r="N2836">
        <v>0</v>
      </c>
      <c r="O2836" t="s">
        <v>31</v>
      </c>
      <c r="P2836">
        <v>2673218</v>
      </c>
      <c r="Q2836" t="s">
        <v>415</v>
      </c>
      <c r="R2836">
        <v>3129.05</v>
      </c>
      <c r="S2836">
        <v>0</v>
      </c>
      <c r="T2836">
        <v>0</v>
      </c>
      <c r="U2836">
        <v>0</v>
      </c>
      <c r="V2836">
        <v>70.48</v>
      </c>
      <c r="W2836">
        <v>0</v>
      </c>
      <c r="X2836">
        <v>0</v>
      </c>
      <c r="Y2836">
        <v>0</v>
      </c>
    </row>
    <row r="2837" spans="1:25" x14ac:dyDescent="0.3">
      <c r="A2837">
        <v>274982</v>
      </c>
      <c r="B2837" t="s">
        <v>180</v>
      </c>
      <c r="C2837" t="s">
        <v>26</v>
      </c>
      <c r="D2837">
        <v>7003</v>
      </c>
      <c r="E2837">
        <v>8148</v>
      </c>
      <c r="F2837" t="s">
        <v>116</v>
      </c>
      <c r="G2837">
        <v>3</v>
      </c>
      <c r="H2837" t="s">
        <v>53</v>
      </c>
      <c r="I2837" t="s">
        <v>36</v>
      </c>
      <c r="J2837">
        <v>40461</v>
      </c>
      <c r="K2837" t="s">
        <v>37</v>
      </c>
      <c r="L2837">
        <v>40461</v>
      </c>
      <c r="M2837" t="s">
        <v>37</v>
      </c>
      <c r="N2837" t="s">
        <v>117</v>
      </c>
      <c r="O2837" t="s">
        <v>31</v>
      </c>
      <c r="P2837">
        <v>3224649</v>
      </c>
      <c r="Q2837" t="s">
        <v>580</v>
      </c>
      <c r="R2837">
        <v>4646.34</v>
      </c>
      <c r="S2837">
        <v>0</v>
      </c>
      <c r="T2837">
        <v>0</v>
      </c>
      <c r="U2837">
        <v>0</v>
      </c>
      <c r="V2837">
        <v>79.84</v>
      </c>
      <c r="W2837">
        <v>0</v>
      </c>
      <c r="X2837">
        <v>0</v>
      </c>
      <c r="Y2837">
        <v>0</v>
      </c>
    </row>
    <row r="2838" spans="1:25" x14ac:dyDescent="0.3">
      <c r="A2838">
        <v>497890</v>
      </c>
      <c r="B2838" t="s">
        <v>966</v>
      </c>
      <c r="C2838" t="s">
        <v>26</v>
      </c>
      <c r="D2838">
        <v>7670</v>
      </c>
      <c r="E2838">
        <v>8155</v>
      </c>
      <c r="F2838" t="s">
        <v>249</v>
      </c>
      <c r="G2838">
        <v>4</v>
      </c>
      <c r="H2838" t="s">
        <v>35</v>
      </c>
      <c r="I2838" t="s">
        <v>36</v>
      </c>
      <c r="J2838">
        <v>40206</v>
      </c>
      <c r="K2838" t="s">
        <v>47</v>
      </c>
      <c r="L2838">
        <v>40205</v>
      </c>
      <c r="M2838" t="s">
        <v>48</v>
      </c>
      <c r="N2838" t="s">
        <v>690</v>
      </c>
      <c r="O2838" t="s">
        <v>43</v>
      </c>
      <c r="P2838">
        <v>3280971</v>
      </c>
      <c r="Q2838" t="s">
        <v>75</v>
      </c>
      <c r="R2838">
        <v>-1.67</v>
      </c>
      <c r="S2838">
        <v>0</v>
      </c>
      <c r="T2838">
        <v>0</v>
      </c>
      <c r="U2838">
        <v>0</v>
      </c>
      <c r="V2838">
        <v>0.01</v>
      </c>
      <c r="W2838">
        <v>0</v>
      </c>
      <c r="X2838">
        <v>0</v>
      </c>
      <c r="Y2838">
        <v>0</v>
      </c>
    </row>
    <row r="2839" spans="1:25" x14ac:dyDescent="0.3">
      <c r="A2839">
        <v>318604</v>
      </c>
      <c r="B2839" t="s">
        <v>76</v>
      </c>
      <c r="C2839" t="s">
        <v>26</v>
      </c>
      <c r="D2839">
        <v>7997</v>
      </c>
      <c r="E2839">
        <v>8145</v>
      </c>
      <c r="F2839" t="s">
        <v>77</v>
      </c>
      <c r="G2839">
        <v>4</v>
      </c>
      <c r="H2839" t="s">
        <v>35</v>
      </c>
      <c r="I2839" t="s">
        <v>36</v>
      </c>
      <c r="J2839">
        <v>40203</v>
      </c>
      <c r="K2839" t="s">
        <v>78</v>
      </c>
      <c r="L2839">
        <v>40015</v>
      </c>
      <c r="M2839" t="s">
        <v>79</v>
      </c>
      <c r="N2839" t="s">
        <v>80</v>
      </c>
      <c r="O2839" t="s">
        <v>69</v>
      </c>
      <c r="P2839">
        <v>3295755</v>
      </c>
      <c r="Q2839" t="s">
        <v>383</v>
      </c>
      <c r="R2839">
        <v>2603.9699999999998</v>
      </c>
      <c r="S2839">
        <v>0</v>
      </c>
      <c r="T2839">
        <v>0</v>
      </c>
      <c r="U2839">
        <v>0</v>
      </c>
      <c r="V2839">
        <v>189.28</v>
      </c>
      <c r="W2839">
        <v>0</v>
      </c>
      <c r="X2839">
        <v>0</v>
      </c>
      <c r="Y2839">
        <v>0</v>
      </c>
    </row>
    <row r="2840" spans="1:25" x14ac:dyDescent="0.3">
      <c r="A2840">
        <v>538019</v>
      </c>
      <c r="B2840" t="s">
        <v>331</v>
      </c>
      <c r="C2840" t="s">
        <v>26</v>
      </c>
      <c r="D2840">
        <v>538</v>
      </c>
      <c r="E2840">
        <v>8149</v>
      </c>
      <c r="F2840" t="s">
        <v>332</v>
      </c>
      <c r="G2840">
        <v>2</v>
      </c>
      <c r="H2840" t="s">
        <v>28</v>
      </c>
      <c r="I2840" t="s">
        <v>29</v>
      </c>
      <c r="J2840">
        <v>72823</v>
      </c>
      <c r="K2840" t="s">
        <v>269</v>
      </c>
      <c r="L2840">
        <v>72823</v>
      </c>
      <c r="M2840" t="s">
        <v>269</v>
      </c>
      <c r="N2840">
        <v>0</v>
      </c>
      <c r="O2840" t="s">
        <v>69</v>
      </c>
      <c r="P2840">
        <v>1215615</v>
      </c>
      <c r="Q2840" t="s">
        <v>250</v>
      </c>
      <c r="R2840">
        <v>0</v>
      </c>
      <c r="S2840">
        <v>0</v>
      </c>
      <c r="T2840">
        <v>0</v>
      </c>
      <c r="U2840">
        <v>7800</v>
      </c>
      <c r="V2840">
        <v>0</v>
      </c>
      <c r="W2840">
        <v>0</v>
      </c>
      <c r="X2840">
        <v>0</v>
      </c>
      <c r="Y2840">
        <v>653.55999999999995</v>
      </c>
    </row>
    <row r="2841" spans="1:25" x14ac:dyDescent="0.3">
      <c r="A2841">
        <v>561339</v>
      </c>
      <c r="B2841" t="s">
        <v>422</v>
      </c>
      <c r="C2841" t="s">
        <v>26</v>
      </c>
      <c r="D2841">
        <v>7595</v>
      </c>
      <c r="E2841">
        <v>8149</v>
      </c>
      <c r="F2841" t="s">
        <v>52</v>
      </c>
      <c r="G2841">
        <v>4</v>
      </c>
      <c r="H2841" t="s">
        <v>35</v>
      </c>
      <c r="I2841" t="s">
        <v>29</v>
      </c>
      <c r="J2841">
        <v>72507</v>
      </c>
      <c r="K2841" t="s">
        <v>423</v>
      </c>
      <c r="L2841">
        <v>72480</v>
      </c>
      <c r="M2841" t="s">
        <v>130</v>
      </c>
      <c r="N2841" t="s">
        <v>55</v>
      </c>
      <c r="O2841" t="s">
        <v>43</v>
      </c>
      <c r="P2841">
        <v>2846806</v>
      </c>
      <c r="Q2841" t="s">
        <v>1074</v>
      </c>
      <c r="R2841">
        <v>0</v>
      </c>
      <c r="S2841">
        <v>0</v>
      </c>
      <c r="T2841">
        <v>0</v>
      </c>
      <c r="U2841">
        <v>8265.2000000000007</v>
      </c>
      <c r="V2841">
        <v>0</v>
      </c>
      <c r="W2841">
        <v>0</v>
      </c>
      <c r="X2841">
        <v>0</v>
      </c>
      <c r="Y2841">
        <v>317.92</v>
      </c>
    </row>
    <row r="2842" spans="1:25" x14ac:dyDescent="0.3">
      <c r="A2842">
        <v>806188</v>
      </c>
      <c r="B2842" t="s">
        <v>449</v>
      </c>
      <c r="C2842" t="s">
        <v>26</v>
      </c>
      <c r="D2842">
        <v>7001</v>
      </c>
      <c r="E2842">
        <v>8149</v>
      </c>
      <c r="F2842" t="s">
        <v>450</v>
      </c>
      <c r="G2842">
        <v>4</v>
      </c>
      <c r="H2842" t="s">
        <v>35</v>
      </c>
      <c r="I2842" t="s">
        <v>36</v>
      </c>
      <c r="J2842">
        <v>2076</v>
      </c>
      <c r="K2842" t="s">
        <v>451</v>
      </c>
      <c r="L2842">
        <v>2076</v>
      </c>
      <c r="M2842" t="s">
        <v>451</v>
      </c>
      <c r="N2842" t="s">
        <v>452</v>
      </c>
      <c r="O2842" t="s">
        <v>69</v>
      </c>
      <c r="P2842">
        <v>2357879</v>
      </c>
      <c r="Q2842" t="s">
        <v>1360</v>
      </c>
      <c r="R2842">
        <v>29328.06</v>
      </c>
      <c r="S2842">
        <v>29328.06</v>
      </c>
      <c r="T2842">
        <v>0</v>
      </c>
      <c r="U2842">
        <v>0</v>
      </c>
      <c r="V2842">
        <v>1937</v>
      </c>
      <c r="W2842">
        <v>1907</v>
      </c>
      <c r="X2842">
        <v>0</v>
      </c>
      <c r="Y2842">
        <v>0</v>
      </c>
    </row>
    <row r="2843" spans="1:25" x14ac:dyDescent="0.3">
      <c r="A2843">
        <v>425335</v>
      </c>
      <c r="B2843" t="s">
        <v>1059</v>
      </c>
      <c r="C2843" t="s">
        <v>26</v>
      </c>
      <c r="D2843">
        <v>7670</v>
      </c>
      <c r="E2843">
        <v>8155</v>
      </c>
      <c r="F2843" t="s">
        <v>249</v>
      </c>
      <c r="G2843">
        <v>3</v>
      </c>
      <c r="H2843" t="s">
        <v>53</v>
      </c>
      <c r="I2843" t="s">
        <v>36</v>
      </c>
      <c r="J2843">
        <v>40206</v>
      </c>
      <c r="K2843" t="s">
        <v>47</v>
      </c>
      <c r="L2843">
        <v>40205</v>
      </c>
      <c r="M2843" t="s">
        <v>48</v>
      </c>
      <c r="N2843" t="s">
        <v>690</v>
      </c>
      <c r="O2843" t="s">
        <v>43</v>
      </c>
      <c r="P2843">
        <v>1215631</v>
      </c>
      <c r="Q2843" t="s">
        <v>250</v>
      </c>
      <c r="R2843">
        <v>37039.019999999997</v>
      </c>
      <c r="S2843">
        <v>8306.48</v>
      </c>
      <c r="T2843">
        <v>0</v>
      </c>
      <c r="U2843">
        <v>0</v>
      </c>
      <c r="V2843">
        <v>1335.52</v>
      </c>
      <c r="W2843">
        <v>320.20999999999998</v>
      </c>
      <c r="X2843">
        <v>0</v>
      </c>
      <c r="Y2843">
        <v>0</v>
      </c>
    </row>
    <row r="2844" spans="1:25" x14ac:dyDescent="0.3">
      <c r="A2844">
        <v>844150</v>
      </c>
      <c r="B2844" t="s">
        <v>196</v>
      </c>
      <c r="C2844" t="s">
        <v>26</v>
      </c>
      <c r="D2844">
        <v>7003</v>
      </c>
      <c r="E2844">
        <v>8148</v>
      </c>
      <c r="F2844" t="s">
        <v>197</v>
      </c>
      <c r="G2844">
        <v>4</v>
      </c>
      <c r="H2844" t="s">
        <v>35</v>
      </c>
      <c r="I2844" t="s">
        <v>36</v>
      </c>
      <c r="J2844">
        <v>40461</v>
      </c>
      <c r="K2844" t="s">
        <v>37</v>
      </c>
      <c r="L2844">
        <v>40461</v>
      </c>
      <c r="M2844" t="s">
        <v>37</v>
      </c>
      <c r="N2844" t="s">
        <v>198</v>
      </c>
      <c r="O2844" t="s">
        <v>31</v>
      </c>
      <c r="P2844">
        <v>1503135</v>
      </c>
      <c r="Q2844" t="s">
        <v>609</v>
      </c>
      <c r="R2844">
        <v>150455.76999999999</v>
      </c>
      <c r="S2844">
        <v>33446.86</v>
      </c>
      <c r="T2844">
        <v>0</v>
      </c>
      <c r="U2844">
        <v>0</v>
      </c>
      <c r="V2844">
        <v>6428.26</v>
      </c>
      <c r="W2844">
        <v>1784.2</v>
      </c>
      <c r="X2844">
        <v>0</v>
      </c>
      <c r="Y2844">
        <v>0</v>
      </c>
    </row>
    <row r="2845" spans="1:25" x14ac:dyDescent="0.3">
      <c r="A2845">
        <v>721786</v>
      </c>
      <c r="B2845" t="s">
        <v>279</v>
      </c>
      <c r="C2845" t="s">
        <v>26</v>
      </c>
      <c r="D2845">
        <v>7003</v>
      </c>
      <c r="E2845">
        <v>8148</v>
      </c>
      <c r="F2845" t="s">
        <v>280</v>
      </c>
      <c r="G2845">
        <v>4</v>
      </c>
      <c r="H2845" t="s">
        <v>35</v>
      </c>
      <c r="I2845" t="s">
        <v>36</v>
      </c>
      <c r="J2845">
        <v>40461</v>
      </c>
      <c r="K2845" t="s">
        <v>37</v>
      </c>
      <c r="L2845">
        <v>40461</v>
      </c>
      <c r="M2845" t="s">
        <v>37</v>
      </c>
      <c r="N2845" t="s">
        <v>281</v>
      </c>
      <c r="O2845" t="s">
        <v>31</v>
      </c>
      <c r="P2845">
        <v>3590288</v>
      </c>
      <c r="Q2845" t="s">
        <v>747</v>
      </c>
      <c r="R2845">
        <v>46283.71</v>
      </c>
      <c r="S2845">
        <v>21825.84</v>
      </c>
      <c r="T2845">
        <v>0</v>
      </c>
      <c r="U2845">
        <v>0</v>
      </c>
      <c r="V2845">
        <v>1416.62</v>
      </c>
      <c r="W2845">
        <v>680.77</v>
      </c>
      <c r="X2845">
        <v>0</v>
      </c>
      <c r="Y2845">
        <v>0</v>
      </c>
    </row>
    <row r="2846" spans="1:25" x14ac:dyDescent="0.3">
      <c r="A2846">
        <v>219290</v>
      </c>
      <c r="B2846" t="s">
        <v>798</v>
      </c>
      <c r="C2846" t="s">
        <v>26</v>
      </c>
      <c r="D2846">
        <v>7994</v>
      </c>
      <c r="E2846">
        <v>8149</v>
      </c>
      <c r="F2846" t="s">
        <v>799</v>
      </c>
      <c r="G2846">
        <v>4</v>
      </c>
      <c r="H2846" t="s">
        <v>35</v>
      </c>
      <c r="I2846" t="s">
        <v>29</v>
      </c>
      <c r="J2846">
        <v>73311</v>
      </c>
      <c r="K2846" t="s">
        <v>336</v>
      </c>
      <c r="L2846">
        <v>73311</v>
      </c>
      <c r="M2846" t="s">
        <v>336</v>
      </c>
      <c r="N2846" t="s">
        <v>800</v>
      </c>
      <c r="O2846" t="s">
        <v>43</v>
      </c>
      <c r="P2846">
        <v>1976901</v>
      </c>
      <c r="Q2846" t="s">
        <v>138</v>
      </c>
      <c r="R2846">
        <v>22387.38</v>
      </c>
      <c r="S2846">
        <v>13432.42</v>
      </c>
      <c r="T2846">
        <v>0</v>
      </c>
      <c r="U2846">
        <v>0</v>
      </c>
      <c r="V2846">
        <v>1325.26</v>
      </c>
      <c r="W2846">
        <v>768.62</v>
      </c>
      <c r="X2846">
        <v>0</v>
      </c>
      <c r="Y2846">
        <v>0</v>
      </c>
    </row>
    <row r="2847" spans="1:25" x14ac:dyDescent="0.3">
      <c r="A2847">
        <v>424039</v>
      </c>
      <c r="B2847" t="s">
        <v>378</v>
      </c>
      <c r="C2847" t="s">
        <v>26</v>
      </c>
      <c r="D2847">
        <v>7003</v>
      </c>
      <c r="E2847">
        <v>8148</v>
      </c>
      <c r="F2847" t="s">
        <v>320</v>
      </c>
      <c r="G2847">
        <v>3</v>
      </c>
      <c r="H2847" t="s">
        <v>53</v>
      </c>
      <c r="I2847" t="s">
        <v>36</v>
      </c>
      <c r="J2847">
        <v>40461</v>
      </c>
      <c r="K2847" t="s">
        <v>37</v>
      </c>
      <c r="L2847">
        <v>40461</v>
      </c>
      <c r="M2847" t="s">
        <v>37</v>
      </c>
      <c r="N2847" t="s">
        <v>321</v>
      </c>
      <c r="O2847" t="s">
        <v>31</v>
      </c>
      <c r="P2847">
        <v>2381812</v>
      </c>
      <c r="Q2847" t="s">
        <v>650</v>
      </c>
      <c r="R2847">
        <v>9978.2900000000009</v>
      </c>
      <c r="S2847">
        <v>0</v>
      </c>
      <c r="T2847">
        <v>0</v>
      </c>
      <c r="U2847">
        <v>0</v>
      </c>
      <c r="V2847">
        <v>208.05</v>
      </c>
      <c r="W2847">
        <v>0</v>
      </c>
      <c r="X2847">
        <v>0</v>
      </c>
      <c r="Y2847">
        <v>0</v>
      </c>
    </row>
    <row r="2848" spans="1:25" x14ac:dyDescent="0.3">
      <c r="A2848">
        <v>654172</v>
      </c>
      <c r="B2848" t="s">
        <v>266</v>
      </c>
      <c r="C2848" t="s">
        <v>26</v>
      </c>
      <c r="D2848">
        <v>7670</v>
      </c>
      <c r="E2848">
        <v>8155</v>
      </c>
      <c r="F2848" t="s">
        <v>142</v>
      </c>
      <c r="G2848">
        <v>4</v>
      </c>
      <c r="H2848" t="s">
        <v>35</v>
      </c>
      <c r="I2848" t="s">
        <v>36</v>
      </c>
      <c r="J2848">
        <v>40206</v>
      </c>
      <c r="K2848" t="s">
        <v>47</v>
      </c>
      <c r="L2848">
        <v>40205</v>
      </c>
      <c r="M2848" t="s">
        <v>48</v>
      </c>
      <c r="N2848" t="s">
        <v>143</v>
      </c>
      <c r="O2848" t="s">
        <v>43</v>
      </c>
      <c r="P2848">
        <v>2047199</v>
      </c>
      <c r="Q2848" t="s">
        <v>767</v>
      </c>
      <c r="R2848">
        <v>41805.120000000003</v>
      </c>
      <c r="S2848">
        <v>0</v>
      </c>
      <c r="T2848">
        <v>0</v>
      </c>
      <c r="U2848">
        <v>0</v>
      </c>
      <c r="V2848">
        <v>2688.9</v>
      </c>
      <c r="W2848">
        <v>0</v>
      </c>
      <c r="X2848">
        <v>0</v>
      </c>
      <c r="Y2848">
        <v>0</v>
      </c>
    </row>
    <row r="2849" spans="1:25" x14ac:dyDescent="0.3">
      <c r="A2849">
        <v>198612</v>
      </c>
      <c r="B2849" t="s">
        <v>454</v>
      </c>
      <c r="C2849" t="s">
        <v>26</v>
      </c>
      <c r="D2849">
        <v>7003</v>
      </c>
      <c r="E2849">
        <v>8148</v>
      </c>
      <c r="F2849" t="s">
        <v>116</v>
      </c>
      <c r="G2849">
        <v>2</v>
      </c>
      <c r="H2849" t="s">
        <v>28</v>
      </c>
      <c r="I2849" t="s">
        <v>36</v>
      </c>
      <c r="J2849">
        <v>40461</v>
      </c>
      <c r="K2849" t="s">
        <v>37</v>
      </c>
      <c r="L2849">
        <v>40461</v>
      </c>
      <c r="M2849" t="s">
        <v>37</v>
      </c>
      <c r="N2849">
        <v>0</v>
      </c>
      <c r="O2849" t="s">
        <v>31</v>
      </c>
      <c r="P2849">
        <v>3266707</v>
      </c>
      <c r="Q2849" t="s">
        <v>487</v>
      </c>
      <c r="R2849">
        <v>7154.28</v>
      </c>
      <c r="S2849">
        <v>0</v>
      </c>
      <c r="T2849">
        <v>0</v>
      </c>
      <c r="U2849">
        <v>0</v>
      </c>
      <c r="V2849">
        <v>116.86</v>
      </c>
      <c r="W2849">
        <v>0</v>
      </c>
      <c r="X2849">
        <v>0</v>
      </c>
      <c r="Y2849">
        <v>0</v>
      </c>
    </row>
    <row r="2850" spans="1:25" x14ac:dyDescent="0.3">
      <c r="A2850">
        <v>877354</v>
      </c>
      <c r="B2850" t="s">
        <v>57</v>
      </c>
      <c r="C2850" t="s">
        <v>26</v>
      </c>
      <c r="D2850">
        <v>7595</v>
      </c>
      <c r="E2850">
        <v>8115</v>
      </c>
      <c r="F2850" t="s">
        <v>58</v>
      </c>
      <c r="G2850">
        <v>4</v>
      </c>
      <c r="H2850" t="s">
        <v>35</v>
      </c>
      <c r="I2850" t="s">
        <v>36</v>
      </c>
      <c r="J2850">
        <v>73354</v>
      </c>
      <c r="K2850" t="s">
        <v>59</v>
      </c>
      <c r="L2850">
        <v>73354</v>
      </c>
      <c r="M2850" t="s">
        <v>59</v>
      </c>
      <c r="N2850" t="s">
        <v>60</v>
      </c>
      <c r="O2850" t="s">
        <v>43</v>
      </c>
      <c r="P2850">
        <v>1541317</v>
      </c>
      <c r="Q2850" t="s">
        <v>1296</v>
      </c>
      <c r="R2850">
        <v>80543.72</v>
      </c>
      <c r="S2850">
        <v>15841.4</v>
      </c>
      <c r="T2850">
        <v>0</v>
      </c>
      <c r="U2850">
        <v>0</v>
      </c>
      <c r="V2850">
        <v>2562.8000000000002</v>
      </c>
      <c r="W2850">
        <v>531.16999999999996</v>
      </c>
      <c r="X2850">
        <v>0</v>
      </c>
      <c r="Y2850">
        <v>0</v>
      </c>
    </row>
    <row r="2851" spans="1:25" x14ac:dyDescent="0.3">
      <c r="A2851">
        <v>459574</v>
      </c>
      <c r="B2851" t="s">
        <v>323</v>
      </c>
      <c r="C2851" t="s">
        <v>26</v>
      </c>
      <c r="D2851">
        <v>7670</v>
      </c>
      <c r="E2851">
        <v>8155</v>
      </c>
      <c r="F2851" t="s">
        <v>113</v>
      </c>
      <c r="G2851">
        <v>2</v>
      </c>
      <c r="H2851" t="s">
        <v>28</v>
      </c>
      <c r="I2851" t="s">
        <v>36</v>
      </c>
      <c r="J2851">
        <v>40206</v>
      </c>
      <c r="K2851" t="s">
        <v>47</v>
      </c>
      <c r="L2851">
        <v>40205</v>
      </c>
      <c r="M2851" t="s">
        <v>48</v>
      </c>
      <c r="N2851">
        <v>0</v>
      </c>
      <c r="O2851" t="s">
        <v>43</v>
      </c>
      <c r="P2851">
        <v>2645976</v>
      </c>
      <c r="Q2851" t="s">
        <v>739</v>
      </c>
      <c r="R2851">
        <v>88407</v>
      </c>
      <c r="S2851">
        <v>0</v>
      </c>
      <c r="T2851">
        <v>0</v>
      </c>
      <c r="U2851">
        <v>0</v>
      </c>
      <c r="V2851">
        <v>4205.6899999999996</v>
      </c>
      <c r="W2851">
        <v>0</v>
      </c>
      <c r="X2851">
        <v>0</v>
      </c>
      <c r="Y2851">
        <v>0</v>
      </c>
    </row>
    <row r="2852" spans="1:25" x14ac:dyDescent="0.3">
      <c r="A2852">
        <v>119408</v>
      </c>
      <c r="B2852" t="s">
        <v>491</v>
      </c>
      <c r="C2852" t="s">
        <v>26</v>
      </c>
      <c r="D2852">
        <v>7992</v>
      </c>
      <c r="E2852">
        <v>8145</v>
      </c>
      <c r="F2852" t="s">
        <v>492</v>
      </c>
      <c r="G2852">
        <v>4</v>
      </c>
      <c r="H2852" t="s">
        <v>35</v>
      </c>
      <c r="I2852" t="s">
        <v>36</v>
      </c>
      <c r="J2852">
        <v>1468</v>
      </c>
      <c r="K2852" t="s">
        <v>348</v>
      </c>
      <c r="L2852">
        <v>1468</v>
      </c>
      <c r="M2852" t="s">
        <v>348</v>
      </c>
      <c r="N2852" t="s">
        <v>493</v>
      </c>
      <c r="O2852" t="s">
        <v>69</v>
      </c>
      <c r="P2852">
        <v>1900257</v>
      </c>
      <c r="Q2852" t="s">
        <v>349</v>
      </c>
      <c r="R2852">
        <v>574087.5</v>
      </c>
      <c r="S2852">
        <v>82229.820000000007</v>
      </c>
      <c r="T2852">
        <v>57994.22</v>
      </c>
      <c r="U2852">
        <v>51868.75</v>
      </c>
      <c r="V2852">
        <v>57286.19</v>
      </c>
      <c r="W2852">
        <v>7819</v>
      </c>
      <c r="X2852">
        <v>5683.13</v>
      </c>
      <c r="Y2852">
        <v>2497.5100000000002</v>
      </c>
    </row>
    <row r="2853" spans="1:25" x14ac:dyDescent="0.3">
      <c r="A2853">
        <v>717008</v>
      </c>
      <c r="B2853" t="s">
        <v>999</v>
      </c>
      <c r="C2853" t="s">
        <v>26</v>
      </c>
      <c r="D2853">
        <v>7992</v>
      </c>
      <c r="E2853">
        <v>8149</v>
      </c>
      <c r="F2853" t="s">
        <v>1000</v>
      </c>
      <c r="G2853">
        <v>4</v>
      </c>
      <c r="H2853" t="s">
        <v>35</v>
      </c>
      <c r="I2853" t="s">
        <v>217</v>
      </c>
      <c r="J2853">
        <v>40405</v>
      </c>
      <c r="K2853" t="s">
        <v>576</v>
      </c>
      <c r="L2853">
        <v>40405</v>
      </c>
      <c r="M2853" t="s">
        <v>576</v>
      </c>
      <c r="N2853" t="s">
        <v>1001</v>
      </c>
      <c r="O2853" t="s">
        <v>43</v>
      </c>
      <c r="P2853">
        <v>2952042</v>
      </c>
      <c r="Q2853" t="s">
        <v>1499</v>
      </c>
      <c r="R2853">
        <v>0</v>
      </c>
      <c r="S2853">
        <v>0</v>
      </c>
      <c r="T2853">
        <v>0</v>
      </c>
      <c r="U2853">
        <v>113043</v>
      </c>
      <c r="V2853">
        <v>0</v>
      </c>
      <c r="W2853">
        <v>0</v>
      </c>
      <c r="X2853">
        <v>0</v>
      </c>
      <c r="Y2853">
        <v>0</v>
      </c>
    </row>
    <row r="2854" spans="1:25" x14ac:dyDescent="0.3">
      <c r="A2854">
        <v>76007</v>
      </c>
      <c r="B2854" t="s">
        <v>400</v>
      </c>
      <c r="C2854" t="s">
        <v>26</v>
      </c>
      <c r="D2854">
        <v>7994</v>
      </c>
      <c r="E2854">
        <v>8149</v>
      </c>
      <c r="F2854" t="s">
        <v>52</v>
      </c>
      <c r="G2854">
        <v>3</v>
      </c>
      <c r="H2854" t="s">
        <v>53</v>
      </c>
      <c r="I2854" t="s">
        <v>36</v>
      </c>
      <c r="J2854">
        <v>40263</v>
      </c>
      <c r="K2854" t="s">
        <v>398</v>
      </c>
      <c r="L2854">
        <v>40263</v>
      </c>
      <c r="M2854" t="s">
        <v>398</v>
      </c>
      <c r="N2854" t="s">
        <v>55</v>
      </c>
      <c r="O2854" t="s">
        <v>43</v>
      </c>
      <c r="P2854">
        <v>2310860</v>
      </c>
      <c r="Q2854" t="s">
        <v>1078</v>
      </c>
      <c r="R2854">
        <v>44478.7</v>
      </c>
      <c r="S2854">
        <v>0</v>
      </c>
      <c r="T2854">
        <v>0</v>
      </c>
      <c r="U2854">
        <v>0</v>
      </c>
      <c r="V2854">
        <v>1750.45</v>
      </c>
      <c r="W2854">
        <v>0</v>
      </c>
      <c r="X2854">
        <v>0</v>
      </c>
      <c r="Y2854">
        <v>0</v>
      </c>
    </row>
    <row r="2855" spans="1:25" x14ac:dyDescent="0.3">
      <c r="A2855">
        <v>248350</v>
      </c>
      <c r="B2855" t="s">
        <v>151</v>
      </c>
      <c r="C2855" t="s">
        <v>26</v>
      </c>
      <c r="D2855">
        <v>7003</v>
      </c>
      <c r="E2855">
        <v>8148</v>
      </c>
      <c r="F2855" t="s">
        <v>152</v>
      </c>
      <c r="G2855">
        <v>3</v>
      </c>
      <c r="H2855" t="s">
        <v>53</v>
      </c>
      <c r="I2855" t="s">
        <v>36</v>
      </c>
      <c r="J2855">
        <v>40461</v>
      </c>
      <c r="K2855" t="s">
        <v>37</v>
      </c>
      <c r="L2855">
        <v>40461</v>
      </c>
      <c r="M2855" t="s">
        <v>37</v>
      </c>
      <c r="N2855" t="s">
        <v>153</v>
      </c>
      <c r="O2855" t="s">
        <v>31</v>
      </c>
      <c r="P2855">
        <v>2322253</v>
      </c>
      <c r="Q2855" t="s">
        <v>238</v>
      </c>
      <c r="R2855">
        <v>151785.37</v>
      </c>
      <c r="S2855">
        <v>24561.98</v>
      </c>
      <c r="T2855">
        <v>0</v>
      </c>
      <c r="U2855">
        <v>0</v>
      </c>
      <c r="V2855">
        <v>3341.36</v>
      </c>
      <c r="W2855">
        <v>602.53</v>
      </c>
      <c r="X2855">
        <v>0</v>
      </c>
      <c r="Y2855">
        <v>0</v>
      </c>
    </row>
    <row r="2856" spans="1:25" x14ac:dyDescent="0.3">
      <c r="A2856">
        <v>442984</v>
      </c>
      <c r="B2856" t="s">
        <v>202</v>
      </c>
      <c r="C2856" t="s">
        <v>26</v>
      </c>
      <c r="D2856">
        <v>7003</v>
      </c>
      <c r="E2856">
        <v>8148</v>
      </c>
      <c r="F2856" t="s">
        <v>203</v>
      </c>
      <c r="G2856">
        <v>2</v>
      </c>
      <c r="H2856" t="s">
        <v>28</v>
      </c>
      <c r="I2856" t="s">
        <v>36</v>
      </c>
      <c r="J2856">
        <v>40461</v>
      </c>
      <c r="K2856" t="s">
        <v>37</v>
      </c>
      <c r="L2856">
        <v>40461</v>
      </c>
      <c r="M2856" t="s">
        <v>37</v>
      </c>
      <c r="N2856">
        <v>0</v>
      </c>
      <c r="O2856" t="s">
        <v>31</v>
      </c>
      <c r="P2856">
        <v>3920865</v>
      </c>
      <c r="Q2856" t="s">
        <v>179</v>
      </c>
      <c r="R2856">
        <v>234940</v>
      </c>
      <c r="S2856">
        <v>33372</v>
      </c>
      <c r="T2856">
        <v>0</v>
      </c>
      <c r="U2856">
        <v>0</v>
      </c>
      <c r="V2856">
        <v>8290.6200000000008</v>
      </c>
      <c r="W2856">
        <v>1135.04</v>
      </c>
      <c r="X2856">
        <v>0</v>
      </c>
      <c r="Y2856">
        <v>0</v>
      </c>
    </row>
    <row r="2857" spans="1:25" x14ac:dyDescent="0.3">
      <c r="A2857">
        <v>721786</v>
      </c>
      <c r="B2857" t="s">
        <v>279</v>
      </c>
      <c r="C2857" t="s">
        <v>26</v>
      </c>
      <c r="D2857">
        <v>7003</v>
      </c>
      <c r="E2857">
        <v>8148</v>
      </c>
      <c r="F2857" t="s">
        <v>280</v>
      </c>
      <c r="G2857">
        <v>4</v>
      </c>
      <c r="H2857" t="s">
        <v>35</v>
      </c>
      <c r="I2857" t="s">
        <v>36</v>
      </c>
      <c r="J2857">
        <v>40461</v>
      </c>
      <c r="K2857" t="s">
        <v>37</v>
      </c>
      <c r="L2857">
        <v>40461</v>
      </c>
      <c r="M2857" t="s">
        <v>37</v>
      </c>
      <c r="N2857" t="s">
        <v>281</v>
      </c>
      <c r="O2857" t="s">
        <v>31</v>
      </c>
      <c r="P2857">
        <v>1527563</v>
      </c>
      <c r="Q2857" t="s">
        <v>104</v>
      </c>
      <c r="R2857">
        <v>26295.64</v>
      </c>
      <c r="S2857">
        <v>8618</v>
      </c>
      <c r="T2857">
        <v>0</v>
      </c>
      <c r="U2857">
        <v>0</v>
      </c>
      <c r="V2857">
        <v>1591.51</v>
      </c>
      <c r="W2857">
        <v>252.66</v>
      </c>
      <c r="X2857">
        <v>0</v>
      </c>
      <c r="Y2857">
        <v>0</v>
      </c>
    </row>
    <row r="2858" spans="1:25" x14ac:dyDescent="0.3">
      <c r="A2858">
        <v>274982</v>
      </c>
      <c r="B2858" t="s">
        <v>180</v>
      </c>
      <c r="C2858" t="s">
        <v>26</v>
      </c>
      <c r="D2858">
        <v>7003</v>
      </c>
      <c r="E2858">
        <v>8148</v>
      </c>
      <c r="F2858" t="s">
        <v>116</v>
      </c>
      <c r="G2858">
        <v>3</v>
      </c>
      <c r="H2858" t="s">
        <v>53</v>
      </c>
      <c r="I2858" t="s">
        <v>36</v>
      </c>
      <c r="J2858">
        <v>40461</v>
      </c>
      <c r="K2858" t="s">
        <v>37</v>
      </c>
      <c r="L2858">
        <v>40461</v>
      </c>
      <c r="M2858" t="s">
        <v>37</v>
      </c>
      <c r="N2858" t="s">
        <v>117</v>
      </c>
      <c r="O2858" t="s">
        <v>31</v>
      </c>
      <c r="P2858">
        <v>2292746</v>
      </c>
      <c r="Q2858" t="s">
        <v>201</v>
      </c>
      <c r="R2858">
        <v>3294.38</v>
      </c>
      <c r="S2858">
        <v>0</v>
      </c>
      <c r="T2858">
        <v>0</v>
      </c>
      <c r="U2858">
        <v>0</v>
      </c>
      <c r="V2858">
        <v>138.15</v>
      </c>
      <c r="W2858">
        <v>0</v>
      </c>
      <c r="X2858">
        <v>0</v>
      </c>
      <c r="Y2858">
        <v>0</v>
      </c>
    </row>
    <row r="2859" spans="1:25" x14ac:dyDescent="0.3">
      <c r="A2859">
        <v>877354</v>
      </c>
      <c r="B2859" t="s">
        <v>57</v>
      </c>
      <c r="C2859" t="s">
        <v>26</v>
      </c>
      <c r="D2859">
        <v>7595</v>
      </c>
      <c r="E2859">
        <v>8115</v>
      </c>
      <c r="F2859" t="s">
        <v>58</v>
      </c>
      <c r="G2859">
        <v>4</v>
      </c>
      <c r="H2859" t="s">
        <v>35</v>
      </c>
      <c r="I2859" t="s">
        <v>36</v>
      </c>
      <c r="J2859">
        <v>73354</v>
      </c>
      <c r="K2859" t="s">
        <v>59</v>
      </c>
      <c r="L2859">
        <v>73354</v>
      </c>
      <c r="M2859" t="s">
        <v>59</v>
      </c>
      <c r="N2859" t="s">
        <v>60</v>
      </c>
      <c r="O2859" t="s">
        <v>43</v>
      </c>
      <c r="P2859">
        <v>1534593</v>
      </c>
      <c r="Q2859" t="s">
        <v>458</v>
      </c>
      <c r="R2859">
        <v>325152.76</v>
      </c>
      <c r="S2859">
        <v>51955.68</v>
      </c>
      <c r="T2859">
        <v>49382.35</v>
      </c>
      <c r="U2859">
        <v>29679.87</v>
      </c>
      <c r="V2859">
        <v>-66940.14</v>
      </c>
      <c r="W2859">
        <v>1616.18</v>
      </c>
      <c r="X2859">
        <v>1655.09</v>
      </c>
      <c r="Y2859">
        <v>0</v>
      </c>
    </row>
    <row r="2860" spans="1:25" x14ac:dyDescent="0.3">
      <c r="A2860">
        <v>76006</v>
      </c>
      <c r="B2860" t="s">
        <v>397</v>
      </c>
      <c r="C2860" t="s">
        <v>26</v>
      </c>
      <c r="D2860">
        <v>7994</v>
      </c>
      <c r="E2860">
        <v>8149</v>
      </c>
      <c r="F2860" t="s">
        <v>52</v>
      </c>
      <c r="G2860">
        <v>4</v>
      </c>
      <c r="H2860" t="s">
        <v>35</v>
      </c>
      <c r="I2860" t="s">
        <v>36</v>
      </c>
      <c r="J2860">
        <v>40263</v>
      </c>
      <c r="K2860" t="s">
        <v>398</v>
      </c>
      <c r="L2860">
        <v>40263</v>
      </c>
      <c r="M2860" t="s">
        <v>398</v>
      </c>
      <c r="N2860" t="s">
        <v>55</v>
      </c>
      <c r="O2860" t="s">
        <v>43</v>
      </c>
      <c r="P2860">
        <v>3516366</v>
      </c>
      <c r="Q2860" t="s">
        <v>1424</v>
      </c>
      <c r="R2860">
        <v>15131.17</v>
      </c>
      <c r="S2860">
        <v>0</v>
      </c>
      <c r="T2860">
        <v>0</v>
      </c>
      <c r="U2860">
        <v>0</v>
      </c>
      <c r="V2860">
        <v>124.18</v>
      </c>
      <c r="W2860">
        <v>0</v>
      </c>
      <c r="X2860">
        <v>0</v>
      </c>
      <c r="Y2860">
        <v>0</v>
      </c>
    </row>
    <row r="2861" spans="1:25" x14ac:dyDescent="0.3">
      <c r="A2861">
        <v>868408</v>
      </c>
      <c r="B2861" t="s">
        <v>476</v>
      </c>
      <c r="C2861" t="s">
        <v>26</v>
      </c>
      <c r="D2861">
        <v>7003</v>
      </c>
      <c r="E2861">
        <v>8148</v>
      </c>
      <c r="F2861" t="s">
        <v>87</v>
      </c>
      <c r="G2861">
        <v>4</v>
      </c>
      <c r="H2861" t="s">
        <v>35</v>
      </c>
      <c r="I2861" t="s">
        <v>36</v>
      </c>
      <c r="J2861">
        <v>40461</v>
      </c>
      <c r="K2861" t="s">
        <v>37</v>
      </c>
      <c r="L2861">
        <v>40461</v>
      </c>
      <c r="M2861" t="s">
        <v>37</v>
      </c>
      <c r="N2861" t="s">
        <v>477</v>
      </c>
      <c r="O2861" t="s">
        <v>31</v>
      </c>
      <c r="P2861">
        <v>2580579</v>
      </c>
      <c r="Q2861" t="s">
        <v>693</v>
      </c>
      <c r="R2861">
        <v>171460.85</v>
      </c>
      <c r="S2861">
        <v>48174.96</v>
      </c>
      <c r="T2861">
        <v>0</v>
      </c>
      <c r="U2861">
        <v>0</v>
      </c>
      <c r="V2861">
        <v>7160.87</v>
      </c>
      <c r="W2861">
        <v>1971.18</v>
      </c>
      <c r="X2861">
        <v>0</v>
      </c>
      <c r="Y2861">
        <v>0</v>
      </c>
    </row>
    <row r="2862" spans="1:25" x14ac:dyDescent="0.3">
      <c r="A2862">
        <v>76006</v>
      </c>
      <c r="B2862" t="s">
        <v>397</v>
      </c>
      <c r="C2862" t="s">
        <v>26</v>
      </c>
      <c r="D2862">
        <v>7994</v>
      </c>
      <c r="E2862">
        <v>8149</v>
      </c>
      <c r="F2862" t="s">
        <v>52</v>
      </c>
      <c r="G2862">
        <v>4</v>
      </c>
      <c r="H2862" t="s">
        <v>35</v>
      </c>
      <c r="I2862" t="s">
        <v>36</v>
      </c>
      <c r="J2862">
        <v>40263</v>
      </c>
      <c r="K2862" t="s">
        <v>398</v>
      </c>
      <c r="L2862">
        <v>40263</v>
      </c>
      <c r="M2862" t="s">
        <v>398</v>
      </c>
      <c r="N2862" t="s">
        <v>55</v>
      </c>
      <c r="O2862" t="s">
        <v>43</v>
      </c>
      <c r="P2862">
        <v>3490075</v>
      </c>
      <c r="Q2862" t="s">
        <v>96</v>
      </c>
      <c r="R2862">
        <v>2609.2800000000002</v>
      </c>
      <c r="S2862">
        <v>107.92</v>
      </c>
      <c r="T2862">
        <v>797.04</v>
      </c>
      <c r="U2862">
        <v>898.2</v>
      </c>
      <c r="V2862">
        <v>1460.6</v>
      </c>
      <c r="W2862">
        <v>39.549999999999997</v>
      </c>
      <c r="X2862">
        <v>334.25</v>
      </c>
      <c r="Y2862">
        <v>0.45</v>
      </c>
    </row>
    <row r="2863" spans="1:25" x14ac:dyDescent="0.3">
      <c r="A2863">
        <v>857245</v>
      </c>
      <c r="B2863" t="s">
        <v>33</v>
      </c>
      <c r="C2863" t="s">
        <v>26</v>
      </c>
      <c r="D2863">
        <v>7003</v>
      </c>
      <c r="E2863">
        <v>8148</v>
      </c>
      <c r="F2863" t="s">
        <v>34</v>
      </c>
      <c r="G2863">
        <v>4</v>
      </c>
      <c r="H2863" t="s">
        <v>35</v>
      </c>
      <c r="I2863" t="s">
        <v>36</v>
      </c>
      <c r="J2863">
        <v>40461</v>
      </c>
      <c r="K2863" t="s">
        <v>37</v>
      </c>
      <c r="L2863">
        <v>40461</v>
      </c>
      <c r="M2863" t="s">
        <v>37</v>
      </c>
      <c r="N2863" t="s">
        <v>38</v>
      </c>
      <c r="O2863" t="s">
        <v>31</v>
      </c>
      <c r="P2863">
        <v>3413655</v>
      </c>
      <c r="Q2863" t="s">
        <v>122</v>
      </c>
      <c r="R2863">
        <v>23301.37</v>
      </c>
      <c r="S2863">
        <v>14655.25</v>
      </c>
      <c r="T2863">
        <v>0</v>
      </c>
      <c r="U2863">
        <v>0</v>
      </c>
      <c r="V2863">
        <v>557.58000000000004</v>
      </c>
      <c r="W2863">
        <v>355.04</v>
      </c>
      <c r="X2863">
        <v>0</v>
      </c>
      <c r="Y2863">
        <v>0</v>
      </c>
    </row>
    <row r="2864" spans="1:25" x14ac:dyDescent="0.3">
      <c r="A2864">
        <v>121354</v>
      </c>
      <c r="B2864" t="s">
        <v>1644</v>
      </c>
      <c r="C2864" t="s">
        <v>26</v>
      </c>
      <c r="D2864">
        <v>1075</v>
      </c>
      <c r="E2864">
        <v>8149</v>
      </c>
      <c r="F2864" t="s">
        <v>1645</v>
      </c>
      <c r="G2864">
        <v>2</v>
      </c>
      <c r="H2864" t="s">
        <v>28</v>
      </c>
      <c r="I2864" t="s">
        <v>29</v>
      </c>
      <c r="J2864">
        <v>72475</v>
      </c>
      <c r="K2864" t="s">
        <v>406</v>
      </c>
      <c r="L2864">
        <v>72475</v>
      </c>
      <c r="M2864" t="s">
        <v>406</v>
      </c>
      <c r="N2864">
        <v>0</v>
      </c>
      <c r="O2864" t="s">
        <v>43</v>
      </c>
      <c r="P2864">
        <v>2117042</v>
      </c>
      <c r="Q2864" t="s">
        <v>581</v>
      </c>
      <c r="R2864">
        <v>990.94</v>
      </c>
      <c r="S2864">
        <v>0</v>
      </c>
      <c r="T2864">
        <v>0</v>
      </c>
      <c r="U2864">
        <v>0</v>
      </c>
      <c r="V2864">
        <v>31.62</v>
      </c>
      <c r="W2864">
        <v>0</v>
      </c>
      <c r="X2864">
        <v>0</v>
      </c>
      <c r="Y2864">
        <v>0</v>
      </c>
    </row>
    <row r="2865" spans="1:25" x14ac:dyDescent="0.3">
      <c r="A2865">
        <v>877493</v>
      </c>
      <c r="B2865" t="s">
        <v>1203</v>
      </c>
      <c r="C2865" t="s">
        <v>26</v>
      </c>
      <c r="D2865">
        <v>7600</v>
      </c>
      <c r="E2865">
        <v>8115</v>
      </c>
      <c r="F2865" t="s">
        <v>816</v>
      </c>
      <c r="G2865">
        <v>4</v>
      </c>
      <c r="H2865" t="s">
        <v>35</v>
      </c>
      <c r="I2865" t="s">
        <v>36</v>
      </c>
      <c r="J2865">
        <v>910</v>
      </c>
      <c r="K2865" t="s">
        <v>817</v>
      </c>
      <c r="L2865">
        <v>910</v>
      </c>
      <c r="M2865" t="s">
        <v>817</v>
      </c>
      <c r="N2865" t="s">
        <v>818</v>
      </c>
      <c r="O2865" t="s">
        <v>69</v>
      </c>
      <c r="P2865">
        <v>2385623</v>
      </c>
      <c r="Q2865" t="s">
        <v>233</v>
      </c>
      <c r="R2865">
        <v>26032.48</v>
      </c>
      <c r="S2865">
        <v>0</v>
      </c>
      <c r="T2865">
        <v>5857.84</v>
      </c>
      <c r="U2865">
        <v>0</v>
      </c>
      <c r="V2865">
        <v>1199.24</v>
      </c>
      <c r="W2865">
        <v>0</v>
      </c>
      <c r="X2865">
        <v>255.25</v>
      </c>
      <c r="Y2865">
        <v>0</v>
      </c>
    </row>
    <row r="2866" spans="1:25" x14ac:dyDescent="0.3">
      <c r="A2866">
        <v>950067</v>
      </c>
      <c r="B2866" t="s">
        <v>175</v>
      </c>
      <c r="C2866" t="s">
        <v>26</v>
      </c>
      <c r="D2866">
        <v>7001</v>
      </c>
      <c r="E2866">
        <v>8149</v>
      </c>
      <c r="F2866" t="s">
        <v>176</v>
      </c>
      <c r="G2866">
        <v>4</v>
      </c>
      <c r="H2866" t="s">
        <v>35</v>
      </c>
      <c r="I2866" t="s">
        <v>29</v>
      </c>
      <c r="J2866">
        <v>40083</v>
      </c>
      <c r="K2866" t="s">
        <v>177</v>
      </c>
      <c r="L2866">
        <v>40083</v>
      </c>
      <c r="M2866" t="s">
        <v>177</v>
      </c>
      <c r="N2866" t="s">
        <v>178</v>
      </c>
      <c r="O2866" t="s">
        <v>43</v>
      </c>
      <c r="P2866">
        <v>3496932</v>
      </c>
      <c r="Q2866" t="s">
        <v>777</v>
      </c>
      <c r="R2866">
        <v>25763.82</v>
      </c>
      <c r="S2866">
        <v>0</v>
      </c>
      <c r="T2866">
        <v>12881.91</v>
      </c>
      <c r="U2866">
        <v>12903.85</v>
      </c>
      <c r="V2866">
        <v>1775.78</v>
      </c>
      <c r="W2866">
        <v>0</v>
      </c>
      <c r="X2866">
        <v>894.55</v>
      </c>
      <c r="Y2866">
        <v>496.3</v>
      </c>
    </row>
    <row r="2867" spans="1:25" x14ac:dyDescent="0.3">
      <c r="A2867">
        <v>318604</v>
      </c>
      <c r="B2867" t="s">
        <v>76</v>
      </c>
      <c r="C2867" t="s">
        <v>26</v>
      </c>
      <c r="D2867">
        <v>7997</v>
      </c>
      <c r="E2867">
        <v>8145</v>
      </c>
      <c r="F2867" t="s">
        <v>77</v>
      </c>
      <c r="G2867">
        <v>4</v>
      </c>
      <c r="H2867" t="s">
        <v>35</v>
      </c>
      <c r="I2867" t="s">
        <v>36</v>
      </c>
      <c r="J2867">
        <v>40203</v>
      </c>
      <c r="K2867" t="s">
        <v>78</v>
      </c>
      <c r="L2867">
        <v>40015</v>
      </c>
      <c r="M2867" t="s">
        <v>79</v>
      </c>
      <c r="N2867" t="s">
        <v>80</v>
      </c>
      <c r="O2867" t="s">
        <v>69</v>
      </c>
      <c r="P2867">
        <v>3740313</v>
      </c>
      <c r="Q2867" t="s">
        <v>646</v>
      </c>
      <c r="R2867">
        <v>3631.4</v>
      </c>
      <c r="S2867">
        <v>0</v>
      </c>
      <c r="T2867">
        <v>0</v>
      </c>
      <c r="U2867">
        <v>3608.1</v>
      </c>
      <c r="V2867">
        <v>130.05000000000001</v>
      </c>
      <c r="W2867">
        <v>0</v>
      </c>
      <c r="X2867">
        <v>0</v>
      </c>
      <c r="Y2867">
        <v>0</v>
      </c>
    </row>
    <row r="2868" spans="1:25" x14ac:dyDescent="0.3">
      <c r="A2868">
        <v>29664</v>
      </c>
      <c r="B2868" t="s">
        <v>140</v>
      </c>
      <c r="C2868" t="s">
        <v>26</v>
      </c>
      <c r="D2868">
        <v>7670</v>
      </c>
      <c r="E2868">
        <v>8155</v>
      </c>
      <c r="F2868" t="s">
        <v>113</v>
      </c>
      <c r="G2868">
        <v>3</v>
      </c>
      <c r="H2868" t="s">
        <v>53</v>
      </c>
      <c r="I2868" t="s">
        <v>36</v>
      </c>
      <c r="J2868">
        <v>40206</v>
      </c>
      <c r="K2868" t="s">
        <v>47</v>
      </c>
      <c r="L2868">
        <v>40205</v>
      </c>
      <c r="M2868" t="s">
        <v>48</v>
      </c>
      <c r="N2868" t="s">
        <v>49</v>
      </c>
      <c r="O2868" t="s">
        <v>43</v>
      </c>
      <c r="P2868">
        <v>2849677</v>
      </c>
      <c r="Q2868" t="s">
        <v>1118</v>
      </c>
      <c r="R2868">
        <v>7187.76</v>
      </c>
      <c r="S2868">
        <v>0</v>
      </c>
      <c r="T2868">
        <v>0</v>
      </c>
      <c r="U2868">
        <v>0</v>
      </c>
      <c r="V2868">
        <v>654.66</v>
      </c>
      <c r="W2868">
        <v>0</v>
      </c>
      <c r="X2868">
        <v>0</v>
      </c>
      <c r="Y2868">
        <v>0</v>
      </c>
    </row>
    <row r="2869" spans="1:25" x14ac:dyDescent="0.3">
      <c r="A2869">
        <v>237940</v>
      </c>
      <c r="B2869" t="s">
        <v>834</v>
      </c>
      <c r="C2869" t="s">
        <v>26</v>
      </c>
      <c r="D2869">
        <v>7992</v>
      </c>
      <c r="E2869">
        <v>8149</v>
      </c>
      <c r="F2869" t="s">
        <v>835</v>
      </c>
      <c r="G2869">
        <v>4</v>
      </c>
      <c r="H2869" t="s">
        <v>35</v>
      </c>
      <c r="I2869" t="s">
        <v>29</v>
      </c>
      <c r="J2869">
        <v>72608</v>
      </c>
      <c r="K2869" t="s">
        <v>836</v>
      </c>
      <c r="L2869">
        <v>72608</v>
      </c>
      <c r="M2869" t="s">
        <v>836</v>
      </c>
      <c r="N2869" t="s">
        <v>837</v>
      </c>
      <c r="O2869" t="s">
        <v>69</v>
      </c>
      <c r="P2869">
        <v>3543766</v>
      </c>
      <c r="Q2869" t="s">
        <v>827</v>
      </c>
      <c r="R2869">
        <v>13638.2</v>
      </c>
      <c r="S2869">
        <v>13638.2</v>
      </c>
      <c r="T2869">
        <v>0</v>
      </c>
      <c r="U2869">
        <v>0</v>
      </c>
      <c r="V2869">
        <v>606.24</v>
      </c>
      <c r="W2869">
        <v>606.24</v>
      </c>
      <c r="X2869">
        <v>0</v>
      </c>
      <c r="Y2869">
        <v>0</v>
      </c>
    </row>
    <row r="2870" spans="1:25" x14ac:dyDescent="0.3">
      <c r="A2870">
        <v>435887</v>
      </c>
      <c r="B2870" t="s">
        <v>976</v>
      </c>
      <c r="C2870" t="s">
        <v>26</v>
      </c>
      <c r="D2870">
        <v>7595</v>
      </c>
      <c r="E2870">
        <v>8149</v>
      </c>
      <c r="F2870" t="s">
        <v>968</v>
      </c>
      <c r="G2870">
        <v>4</v>
      </c>
      <c r="H2870" t="s">
        <v>35</v>
      </c>
      <c r="I2870" t="s">
        <v>29</v>
      </c>
      <c r="J2870">
        <v>72506</v>
      </c>
      <c r="K2870" t="s">
        <v>544</v>
      </c>
      <c r="L2870">
        <v>72480</v>
      </c>
      <c r="M2870" t="s">
        <v>130</v>
      </c>
      <c r="N2870" t="s">
        <v>977</v>
      </c>
      <c r="O2870" t="s">
        <v>43</v>
      </c>
      <c r="P2870">
        <v>3911906</v>
      </c>
      <c r="Q2870" t="s">
        <v>702</v>
      </c>
      <c r="R2870">
        <v>8819.6200000000008</v>
      </c>
      <c r="S2870">
        <v>0</v>
      </c>
      <c r="T2870">
        <v>0</v>
      </c>
      <c r="U2870">
        <v>5512.32</v>
      </c>
      <c r="V2870">
        <v>589.58000000000004</v>
      </c>
      <c r="W2870">
        <v>0</v>
      </c>
      <c r="X2870">
        <v>0</v>
      </c>
      <c r="Y2870">
        <v>552.79999999999995</v>
      </c>
    </row>
    <row r="2871" spans="1:25" x14ac:dyDescent="0.3">
      <c r="A2871">
        <v>512335</v>
      </c>
      <c r="B2871" t="s">
        <v>795</v>
      </c>
      <c r="C2871" t="s">
        <v>26</v>
      </c>
      <c r="D2871">
        <v>7997</v>
      </c>
      <c r="E2871">
        <v>8145</v>
      </c>
      <c r="F2871" t="s">
        <v>272</v>
      </c>
      <c r="G2871">
        <v>2</v>
      </c>
      <c r="H2871" t="s">
        <v>28</v>
      </c>
      <c r="I2871" t="s">
        <v>36</v>
      </c>
      <c r="J2871">
        <v>40165</v>
      </c>
      <c r="K2871" t="s">
        <v>273</v>
      </c>
      <c r="L2871">
        <v>40015</v>
      </c>
      <c r="M2871" t="s">
        <v>79</v>
      </c>
      <c r="N2871">
        <v>0</v>
      </c>
      <c r="O2871" t="s">
        <v>69</v>
      </c>
      <c r="P2871">
        <v>2363372</v>
      </c>
      <c r="Q2871" t="s">
        <v>1115</v>
      </c>
      <c r="R2871">
        <v>6875.84</v>
      </c>
      <c r="S2871">
        <v>0</v>
      </c>
      <c r="T2871">
        <v>0</v>
      </c>
      <c r="U2871">
        <v>0</v>
      </c>
      <c r="V2871">
        <v>343.62</v>
      </c>
      <c r="W2871">
        <v>0</v>
      </c>
      <c r="X2871">
        <v>0</v>
      </c>
      <c r="Y2871">
        <v>0</v>
      </c>
    </row>
    <row r="2872" spans="1:25" x14ac:dyDescent="0.3">
      <c r="A2872">
        <v>435887</v>
      </c>
      <c r="B2872" t="s">
        <v>976</v>
      </c>
      <c r="C2872" t="s">
        <v>26</v>
      </c>
      <c r="D2872">
        <v>7595</v>
      </c>
      <c r="E2872">
        <v>8149</v>
      </c>
      <c r="F2872" t="s">
        <v>968</v>
      </c>
      <c r="G2872">
        <v>4</v>
      </c>
      <c r="H2872" t="s">
        <v>35</v>
      </c>
      <c r="I2872" t="s">
        <v>29</v>
      </c>
      <c r="J2872">
        <v>72506</v>
      </c>
      <c r="K2872" t="s">
        <v>544</v>
      </c>
      <c r="L2872">
        <v>72480</v>
      </c>
      <c r="M2872" t="s">
        <v>130</v>
      </c>
      <c r="N2872" t="s">
        <v>977</v>
      </c>
      <c r="O2872" t="s">
        <v>43</v>
      </c>
      <c r="P2872">
        <v>3747649</v>
      </c>
      <c r="Q2872" t="s">
        <v>294</v>
      </c>
      <c r="R2872">
        <v>4448.8</v>
      </c>
      <c r="S2872">
        <v>0</v>
      </c>
      <c r="T2872">
        <v>0</v>
      </c>
      <c r="U2872">
        <v>0</v>
      </c>
      <c r="V2872">
        <v>404.24</v>
      </c>
      <c r="W2872">
        <v>0</v>
      </c>
      <c r="X2872">
        <v>0</v>
      </c>
      <c r="Y2872">
        <v>0</v>
      </c>
    </row>
    <row r="2873" spans="1:25" x14ac:dyDescent="0.3">
      <c r="A2873">
        <v>69548</v>
      </c>
      <c r="B2873" t="s">
        <v>550</v>
      </c>
      <c r="C2873" t="s">
        <v>26</v>
      </c>
      <c r="D2873">
        <v>7994</v>
      </c>
      <c r="E2873">
        <v>8173</v>
      </c>
      <c r="F2873" t="s">
        <v>344</v>
      </c>
      <c r="G2873">
        <v>3</v>
      </c>
      <c r="H2873" t="s">
        <v>53</v>
      </c>
      <c r="I2873" t="s">
        <v>36</v>
      </c>
      <c r="J2873">
        <v>72859</v>
      </c>
      <c r="K2873" t="s">
        <v>164</v>
      </c>
      <c r="L2873">
        <v>72859</v>
      </c>
      <c r="M2873" t="s">
        <v>164</v>
      </c>
      <c r="N2873" t="s">
        <v>165</v>
      </c>
      <c r="O2873" t="s">
        <v>43</v>
      </c>
      <c r="P2873">
        <v>1536903</v>
      </c>
      <c r="Q2873" t="s">
        <v>902</v>
      </c>
      <c r="R2873">
        <v>1138.58</v>
      </c>
      <c r="S2873">
        <v>0</v>
      </c>
      <c r="T2873">
        <v>0</v>
      </c>
      <c r="U2873">
        <v>0</v>
      </c>
      <c r="V2873">
        <v>160.5</v>
      </c>
      <c r="W2873">
        <v>0</v>
      </c>
      <c r="X2873">
        <v>0</v>
      </c>
      <c r="Y2873">
        <v>0</v>
      </c>
    </row>
    <row r="2874" spans="1:25" x14ac:dyDescent="0.3">
      <c r="A2874">
        <v>976107</v>
      </c>
      <c r="B2874" t="s">
        <v>239</v>
      </c>
      <c r="C2874" t="s">
        <v>26</v>
      </c>
      <c r="D2874">
        <v>7001</v>
      </c>
      <c r="E2874">
        <v>8149</v>
      </c>
      <c r="F2874" t="s">
        <v>240</v>
      </c>
      <c r="G2874">
        <v>4</v>
      </c>
      <c r="H2874" t="s">
        <v>35</v>
      </c>
      <c r="I2874" t="s">
        <v>36</v>
      </c>
      <c r="J2874">
        <v>72008</v>
      </c>
      <c r="K2874" t="s">
        <v>241</v>
      </c>
      <c r="L2874">
        <v>72008</v>
      </c>
      <c r="M2874" t="s">
        <v>242</v>
      </c>
      <c r="N2874" t="s">
        <v>243</v>
      </c>
      <c r="O2874" t="s">
        <v>43</v>
      </c>
      <c r="P2874">
        <v>3482320</v>
      </c>
      <c r="Q2874" t="s">
        <v>399</v>
      </c>
      <c r="R2874">
        <v>11904.92</v>
      </c>
      <c r="S2874">
        <v>0</v>
      </c>
      <c r="T2874">
        <v>0</v>
      </c>
      <c r="U2874">
        <v>0</v>
      </c>
      <c r="V2874">
        <v>1975.54</v>
      </c>
      <c r="W2874">
        <v>0</v>
      </c>
      <c r="X2874">
        <v>0</v>
      </c>
      <c r="Y2874">
        <v>0</v>
      </c>
    </row>
    <row r="2875" spans="1:25" x14ac:dyDescent="0.3">
      <c r="A2875">
        <v>442984</v>
      </c>
      <c r="B2875" t="s">
        <v>202</v>
      </c>
      <c r="C2875" t="s">
        <v>26</v>
      </c>
      <c r="D2875">
        <v>7003</v>
      </c>
      <c r="E2875">
        <v>8148</v>
      </c>
      <c r="F2875" t="s">
        <v>203</v>
      </c>
      <c r="G2875">
        <v>2</v>
      </c>
      <c r="H2875" t="s">
        <v>28</v>
      </c>
      <c r="I2875" t="s">
        <v>36</v>
      </c>
      <c r="J2875">
        <v>40461</v>
      </c>
      <c r="K2875" t="s">
        <v>37</v>
      </c>
      <c r="L2875">
        <v>40461</v>
      </c>
      <c r="M2875" t="s">
        <v>37</v>
      </c>
      <c r="N2875">
        <v>0</v>
      </c>
      <c r="O2875" t="s">
        <v>31</v>
      </c>
      <c r="P2875">
        <v>1534544</v>
      </c>
      <c r="Q2875" t="s">
        <v>602</v>
      </c>
      <c r="R2875">
        <v>94056</v>
      </c>
      <c r="S2875">
        <v>47028</v>
      </c>
      <c r="T2875">
        <v>0</v>
      </c>
      <c r="U2875">
        <v>0</v>
      </c>
      <c r="V2875">
        <v>1832.83</v>
      </c>
      <c r="W2875">
        <v>916.49</v>
      </c>
      <c r="X2875">
        <v>0</v>
      </c>
      <c r="Y2875">
        <v>0</v>
      </c>
    </row>
    <row r="2876" spans="1:25" x14ac:dyDescent="0.3">
      <c r="A2876">
        <v>759455</v>
      </c>
      <c r="B2876" t="s">
        <v>1218</v>
      </c>
      <c r="C2876" t="s">
        <v>26</v>
      </c>
      <c r="D2876">
        <v>7992</v>
      </c>
      <c r="E2876">
        <v>8149</v>
      </c>
      <c r="F2876" t="s">
        <v>1219</v>
      </c>
      <c r="G2876">
        <v>2</v>
      </c>
      <c r="H2876" t="s">
        <v>28</v>
      </c>
      <c r="I2876" t="s">
        <v>29</v>
      </c>
      <c r="J2876">
        <v>40772</v>
      </c>
      <c r="K2876" t="s">
        <v>632</v>
      </c>
      <c r="L2876">
        <v>40772</v>
      </c>
      <c r="M2876" t="s">
        <v>632</v>
      </c>
      <c r="N2876">
        <v>0</v>
      </c>
      <c r="O2876" t="s">
        <v>69</v>
      </c>
      <c r="P2876">
        <v>1273333</v>
      </c>
      <c r="Q2876" t="s">
        <v>417</v>
      </c>
      <c r="R2876">
        <v>1234.8800000000001</v>
      </c>
      <c r="S2876">
        <v>0</v>
      </c>
      <c r="T2876">
        <v>0</v>
      </c>
      <c r="U2876">
        <v>0</v>
      </c>
      <c r="V2876">
        <v>108.23</v>
      </c>
      <c r="W2876">
        <v>0</v>
      </c>
      <c r="X2876">
        <v>0</v>
      </c>
      <c r="Y2876">
        <v>0</v>
      </c>
    </row>
    <row r="2877" spans="1:25" x14ac:dyDescent="0.3">
      <c r="A2877">
        <v>844150</v>
      </c>
      <c r="B2877" t="s">
        <v>196</v>
      </c>
      <c r="C2877" t="s">
        <v>26</v>
      </c>
      <c r="D2877">
        <v>7003</v>
      </c>
      <c r="E2877">
        <v>8148</v>
      </c>
      <c r="F2877" t="s">
        <v>197</v>
      </c>
      <c r="G2877">
        <v>4</v>
      </c>
      <c r="H2877" t="s">
        <v>35</v>
      </c>
      <c r="I2877" t="s">
        <v>36</v>
      </c>
      <c r="J2877">
        <v>40461</v>
      </c>
      <c r="K2877" t="s">
        <v>37</v>
      </c>
      <c r="L2877">
        <v>40461</v>
      </c>
      <c r="M2877" t="s">
        <v>37</v>
      </c>
      <c r="N2877" t="s">
        <v>198</v>
      </c>
      <c r="O2877" t="s">
        <v>31</v>
      </c>
      <c r="P2877">
        <v>2041432</v>
      </c>
      <c r="Q2877" t="s">
        <v>629</v>
      </c>
      <c r="R2877">
        <v>7888.86</v>
      </c>
      <c r="S2877">
        <v>7888.86</v>
      </c>
      <c r="T2877">
        <v>0</v>
      </c>
      <c r="U2877">
        <v>0</v>
      </c>
      <c r="V2877">
        <v>129.34</v>
      </c>
      <c r="W2877">
        <v>129.34</v>
      </c>
      <c r="X2877">
        <v>0</v>
      </c>
      <c r="Y2877">
        <v>0</v>
      </c>
    </row>
    <row r="2878" spans="1:25" x14ac:dyDescent="0.3">
      <c r="A2878">
        <v>76006</v>
      </c>
      <c r="B2878" t="s">
        <v>397</v>
      </c>
      <c r="C2878" t="s">
        <v>26</v>
      </c>
      <c r="D2878">
        <v>7994</v>
      </c>
      <c r="E2878">
        <v>8149</v>
      </c>
      <c r="F2878" t="s">
        <v>52</v>
      </c>
      <c r="G2878">
        <v>4</v>
      </c>
      <c r="H2878" t="s">
        <v>35</v>
      </c>
      <c r="I2878" t="s">
        <v>36</v>
      </c>
      <c r="J2878">
        <v>40263</v>
      </c>
      <c r="K2878" t="s">
        <v>398</v>
      </c>
      <c r="L2878">
        <v>40263</v>
      </c>
      <c r="M2878" t="s">
        <v>398</v>
      </c>
      <c r="N2878" t="s">
        <v>55</v>
      </c>
      <c r="O2878" t="s">
        <v>43</v>
      </c>
      <c r="P2878">
        <v>2623759</v>
      </c>
      <c r="Q2878" t="s">
        <v>1168</v>
      </c>
      <c r="R2878">
        <v>3684.82</v>
      </c>
      <c r="S2878">
        <v>0</v>
      </c>
      <c r="T2878">
        <v>0</v>
      </c>
      <c r="U2878">
        <v>0</v>
      </c>
      <c r="V2878">
        <v>373.47</v>
      </c>
      <c r="W2878">
        <v>0</v>
      </c>
      <c r="X2878">
        <v>0</v>
      </c>
      <c r="Y2878">
        <v>0</v>
      </c>
    </row>
    <row r="2879" spans="1:25" x14ac:dyDescent="0.3">
      <c r="A2879">
        <v>409468</v>
      </c>
      <c r="B2879" t="s">
        <v>1131</v>
      </c>
      <c r="C2879" t="s">
        <v>26</v>
      </c>
      <c r="D2879">
        <v>7001</v>
      </c>
      <c r="E2879">
        <v>8149</v>
      </c>
      <c r="F2879" t="s">
        <v>756</v>
      </c>
      <c r="G2879">
        <v>4</v>
      </c>
      <c r="H2879" t="s">
        <v>35</v>
      </c>
      <c r="I2879" t="s">
        <v>29</v>
      </c>
      <c r="J2879">
        <v>72773</v>
      </c>
      <c r="K2879" t="s">
        <v>757</v>
      </c>
      <c r="L2879">
        <v>72773</v>
      </c>
      <c r="M2879" t="s">
        <v>757</v>
      </c>
      <c r="N2879" t="s">
        <v>863</v>
      </c>
      <c r="O2879" t="s">
        <v>43</v>
      </c>
      <c r="P2879">
        <v>2623759</v>
      </c>
      <c r="Q2879" t="s">
        <v>1168</v>
      </c>
      <c r="R2879">
        <v>8419.44</v>
      </c>
      <c r="S2879">
        <v>0</v>
      </c>
      <c r="T2879">
        <v>0</v>
      </c>
      <c r="U2879">
        <v>0</v>
      </c>
      <c r="V2879">
        <v>1069.52</v>
      </c>
      <c r="W2879">
        <v>0</v>
      </c>
      <c r="X2879">
        <v>0</v>
      </c>
      <c r="Y2879">
        <v>0</v>
      </c>
    </row>
    <row r="2880" spans="1:25" x14ac:dyDescent="0.3">
      <c r="A2880">
        <v>301272</v>
      </c>
      <c r="B2880" t="s">
        <v>768</v>
      </c>
      <c r="C2880" t="s">
        <v>26</v>
      </c>
      <c r="D2880">
        <v>7001</v>
      </c>
      <c r="E2880">
        <v>8149</v>
      </c>
      <c r="F2880" t="s">
        <v>769</v>
      </c>
      <c r="G2880">
        <v>4</v>
      </c>
      <c r="H2880" t="s">
        <v>35</v>
      </c>
      <c r="I2880" t="s">
        <v>29</v>
      </c>
      <c r="J2880">
        <v>72145</v>
      </c>
      <c r="K2880" t="s">
        <v>770</v>
      </c>
      <c r="L2880">
        <v>72145</v>
      </c>
      <c r="M2880" t="s">
        <v>770</v>
      </c>
      <c r="N2880" t="s">
        <v>771</v>
      </c>
      <c r="O2880" t="s">
        <v>43</v>
      </c>
      <c r="P2880">
        <v>2818011</v>
      </c>
      <c r="Q2880" t="s">
        <v>827</v>
      </c>
      <c r="R2880">
        <v>8799.44</v>
      </c>
      <c r="S2880">
        <v>0</v>
      </c>
      <c r="T2880">
        <v>0</v>
      </c>
      <c r="U2880">
        <v>0</v>
      </c>
      <c r="V2880">
        <v>424.62</v>
      </c>
      <c r="W2880">
        <v>0</v>
      </c>
      <c r="X2880">
        <v>0</v>
      </c>
      <c r="Y2880">
        <v>0</v>
      </c>
    </row>
    <row r="2881" spans="1:25" x14ac:dyDescent="0.3">
      <c r="A2881">
        <v>225428</v>
      </c>
      <c r="B2881" t="s">
        <v>1220</v>
      </c>
      <c r="C2881" t="s">
        <v>26</v>
      </c>
      <c r="D2881">
        <v>814</v>
      </c>
      <c r="E2881">
        <v>8149</v>
      </c>
      <c r="F2881" t="s">
        <v>1221</v>
      </c>
      <c r="G2881">
        <v>4</v>
      </c>
      <c r="H2881" t="s">
        <v>35</v>
      </c>
      <c r="I2881" t="s">
        <v>29</v>
      </c>
      <c r="J2881">
        <v>40070</v>
      </c>
      <c r="K2881" t="s">
        <v>1222</v>
      </c>
      <c r="L2881">
        <v>40070</v>
      </c>
      <c r="M2881" t="s">
        <v>1222</v>
      </c>
      <c r="N2881" t="s">
        <v>1223</v>
      </c>
      <c r="O2881" t="s">
        <v>43</v>
      </c>
      <c r="P2881">
        <v>1900257</v>
      </c>
      <c r="Q2881" t="s">
        <v>349</v>
      </c>
      <c r="R2881">
        <v>13114.62</v>
      </c>
      <c r="S2881">
        <v>0</v>
      </c>
      <c r="T2881">
        <v>0</v>
      </c>
      <c r="U2881">
        <v>0</v>
      </c>
      <c r="V2881">
        <v>2261.98</v>
      </c>
      <c r="W2881">
        <v>0</v>
      </c>
      <c r="X2881">
        <v>0</v>
      </c>
      <c r="Y2881">
        <v>0</v>
      </c>
    </row>
    <row r="2882" spans="1:25" x14ac:dyDescent="0.3">
      <c r="A2882">
        <v>389077</v>
      </c>
      <c r="B2882" t="s">
        <v>1112</v>
      </c>
      <c r="C2882" t="s">
        <v>26</v>
      </c>
      <c r="D2882">
        <v>827</v>
      </c>
      <c r="E2882">
        <v>8149</v>
      </c>
      <c r="F2882" t="s">
        <v>1113</v>
      </c>
      <c r="G2882">
        <v>4</v>
      </c>
      <c r="H2882" t="s">
        <v>35</v>
      </c>
      <c r="I2882" t="s">
        <v>29</v>
      </c>
      <c r="J2882">
        <v>73307</v>
      </c>
      <c r="K2882" t="s">
        <v>626</v>
      </c>
      <c r="L2882">
        <v>73307</v>
      </c>
      <c r="M2882" t="s">
        <v>626</v>
      </c>
      <c r="N2882" t="s">
        <v>1114</v>
      </c>
      <c r="O2882" t="s">
        <v>43</v>
      </c>
      <c r="P2882">
        <v>2863777</v>
      </c>
      <c r="Q2882" t="s">
        <v>377</v>
      </c>
      <c r="R2882">
        <v>13792.68</v>
      </c>
      <c r="S2882">
        <v>0</v>
      </c>
      <c r="T2882">
        <v>0</v>
      </c>
      <c r="U2882">
        <v>0</v>
      </c>
      <c r="V2882">
        <v>336.38</v>
      </c>
      <c r="W2882">
        <v>0</v>
      </c>
      <c r="X2882">
        <v>0</v>
      </c>
      <c r="Y2882">
        <v>0</v>
      </c>
    </row>
    <row r="2883" spans="1:25" x14ac:dyDescent="0.3">
      <c r="A2883">
        <v>442984</v>
      </c>
      <c r="B2883" t="s">
        <v>202</v>
      </c>
      <c r="C2883" t="s">
        <v>26</v>
      </c>
      <c r="D2883">
        <v>7003</v>
      </c>
      <c r="E2883">
        <v>8148</v>
      </c>
      <c r="F2883" t="s">
        <v>203</v>
      </c>
      <c r="G2883">
        <v>2</v>
      </c>
      <c r="H2883" t="s">
        <v>28</v>
      </c>
      <c r="I2883" t="s">
        <v>36</v>
      </c>
      <c r="J2883">
        <v>40461</v>
      </c>
      <c r="K2883" t="s">
        <v>37</v>
      </c>
      <c r="L2883">
        <v>40461</v>
      </c>
      <c r="M2883" t="s">
        <v>37</v>
      </c>
      <c r="N2883">
        <v>0</v>
      </c>
      <c r="O2883" t="s">
        <v>31</v>
      </c>
      <c r="P2883">
        <v>2802841</v>
      </c>
      <c r="Q2883" t="s">
        <v>861</v>
      </c>
      <c r="R2883">
        <v>4720.5</v>
      </c>
      <c r="S2883">
        <v>0</v>
      </c>
      <c r="T2883">
        <v>0</v>
      </c>
      <c r="U2883">
        <v>0</v>
      </c>
      <c r="V2883">
        <v>320.36</v>
      </c>
      <c r="W2883">
        <v>0</v>
      </c>
      <c r="X2883">
        <v>0</v>
      </c>
      <c r="Y2883">
        <v>0</v>
      </c>
    </row>
    <row r="2884" spans="1:25" x14ac:dyDescent="0.3">
      <c r="A2884">
        <v>384660</v>
      </c>
      <c r="B2884" t="s">
        <v>215</v>
      </c>
      <c r="C2884" t="s">
        <v>26</v>
      </c>
      <c r="D2884">
        <v>830</v>
      </c>
      <c r="E2884">
        <v>8149</v>
      </c>
      <c r="F2884" t="s">
        <v>216</v>
      </c>
      <c r="G2884">
        <v>2</v>
      </c>
      <c r="H2884" t="s">
        <v>28</v>
      </c>
      <c r="I2884" t="s">
        <v>217</v>
      </c>
      <c r="J2884">
        <v>40249</v>
      </c>
      <c r="K2884" t="s">
        <v>218</v>
      </c>
      <c r="L2884">
        <v>40249</v>
      </c>
      <c r="M2884" t="s">
        <v>219</v>
      </c>
      <c r="N2884">
        <v>0</v>
      </c>
      <c r="O2884" t="s">
        <v>43</v>
      </c>
      <c r="P2884">
        <v>3554888</v>
      </c>
      <c r="Q2884" t="s">
        <v>220</v>
      </c>
      <c r="R2884">
        <v>107611.2</v>
      </c>
      <c r="S2884">
        <v>0</v>
      </c>
      <c r="T2884">
        <v>0</v>
      </c>
      <c r="U2884">
        <v>0</v>
      </c>
      <c r="V2884">
        <v>5373.05</v>
      </c>
      <c r="W2884">
        <v>0</v>
      </c>
      <c r="X2884">
        <v>0</v>
      </c>
      <c r="Y2884">
        <v>0</v>
      </c>
    </row>
    <row r="2885" spans="1:25" x14ac:dyDescent="0.3">
      <c r="A2885">
        <v>870647</v>
      </c>
      <c r="B2885" t="s">
        <v>981</v>
      </c>
      <c r="C2885" t="s">
        <v>26</v>
      </c>
      <c r="D2885">
        <v>7992</v>
      </c>
      <c r="E2885">
        <v>8149</v>
      </c>
      <c r="F2885" t="s">
        <v>982</v>
      </c>
      <c r="G2885">
        <v>4</v>
      </c>
      <c r="H2885" t="s">
        <v>35</v>
      </c>
      <c r="I2885" t="s">
        <v>29</v>
      </c>
      <c r="J2885">
        <v>1205</v>
      </c>
      <c r="K2885" t="s">
        <v>983</v>
      </c>
      <c r="L2885">
        <v>1205</v>
      </c>
      <c r="M2885" t="s">
        <v>983</v>
      </c>
      <c r="N2885" t="s">
        <v>984</v>
      </c>
      <c r="O2885" t="s">
        <v>43</v>
      </c>
      <c r="P2885">
        <v>2666303</v>
      </c>
      <c r="Q2885" t="s">
        <v>1654</v>
      </c>
      <c r="R2885">
        <v>-2376.2399999999998</v>
      </c>
      <c r="S2885">
        <v>-2376.2399999999998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</row>
    <row r="2886" spans="1:25" x14ac:dyDescent="0.3">
      <c r="A2886">
        <v>34268</v>
      </c>
      <c r="B2886" t="s">
        <v>1539</v>
      </c>
      <c r="C2886" t="s">
        <v>26</v>
      </c>
      <c r="D2886">
        <v>877</v>
      </c>
      <c r="E2886">
        <v>8149</v>
      </c>
      <c r="F2886" t="s">
        <v>1540</v>
      </c>
      <c r="G2886">
        <v>3</v>
      </c>
      <c r="H2886" t="s">
        <v>53</v>
      </c>
      <c r="I2886" t="s">
        <v>29</v>
      </c>
      <c r="J2886">
        <v>72771</v>
      </c>
      <c r="K2886" t="s">
        <v>1541</v>
      </c>
      <c r="L2886">
        <v>72771</v>
      </c>
      <c r="M2886" t="s">
        <v>1541</v>
      </c>
      <c r="N2886" t="s">
        <v>1542</v>
      </c>
      <c r="O2886" t="s">
        <v>31</v>
      </c>
      <c r="P2886">
        <v>2291870</v>
      </c>
      <c r="Q2886" t="s">
        <v>64</v>
      </c>
      <c r="R2886">
        <v>708.79</v>
      </c>
      <c r="S2886">
        <v>0</v>
      </c>
      <c r="T2886">
        <v>0</v>
      </c>
      <c r="U2886">
        <v>0</v>
      </c>
      <c r="V2886">
        <v>22.22</v>
      </c>
      <c r="W2886">
        <v>0</v>
      </c>
      <c r="X2886">
        <v>0</v>
      </c>
      <c r="Y2886">
        <v>0</v>
      </c>
    </row>
    <row r="2887" spans="1:25" x14ac:dyDescent="0.3">
      <c r="A2887">
        <v>941481</v>
      </c>
      <c r="B2887" t="s">
        <v>535</v>
      </c>
      <c r="C2887" t="s">
        <v>26</v>
      </c>
      <c r="D2887">
        <v>400</v>
      </c>
      <c r="E2887">
        <v>8149</v>
      </c>
      <c r="F2887" t="s">
        <v>536</v>
      </c>
      <c r="G2887">
        <v>2</v>
      </c>
      <c r="H2887" t="s">
        <v>28</v>
      </c>
      <c r="I2887" t="s">
        <v>537</v>
      </c>
      <c r="J2887">
        <v>72602</v>
      </c>
      <c r="K2887" t="s">
        <v>538</v>
      </c>
      <c r="L2887">
        <v>72602</v>
      </c>
      <c r="M2887" t="s">
        <v>538</v>
      </c>
      <c r="N2887">
        <v>0</v>
      </c>
      <c r="O2887" t="s">
        <v>31</v>
      </c>
      <c r="P2887">
        <v>3441797</v>
      </c>
      <c r="Q2887" t="s">
        <v>539</v>
      </c>
      <c r="R2887">
        <v>7267.44</v>
      </c>
      <c r="S2887">
        <v>7267.44</v>
      </c>
      <c r="T2887">
        <v>0</v>
      </c>
      <c r="U2887">
        <v>0</v>
      </c>
      <c r="V2887">
        <v>529.66</v>
      </c>
      <c r="W2887">
        <v>529.66</v>
      </c>
      <c r="X2887">
        <v>0</v>
      </c>
      <c r="Y2887">
        <v>0</v>
      </c>
    </row>
    <row r="2888" spans="1:25" x14ac:dyDescent="0.3">
      <c r="A2888">
        <v>857245</v>
      </c>
      <c r="B2888" t="s">
        <v>33</v>
      </c>
      <c r="C2888" t="s">
        <v>26</v>
      </c>
      <c r="D2888">
        <v>7003</v>
      </c>
      <c r="E2888">
        <v>8148</v>
      </c>
      <c r="F2888" t="s">
        <v>34</v>
      </c>
      <c r="G2888">
        <v>4</v>
      </c>
      <c r="H2888" t="s">
        <v>35</v>
      </c>
      <c r="I2888" t="s">
        <v>36</v>
      </c>
      <c r="J2888">
        <v>40461</v>
      </c>
      <c r="K2888" t="s">
        <v>37</v>
      </c>
      <c r="L2888">
        <v>40461</v>
      </c>
      <c r="M2888" t="s">
        <v>37</v>
      </c>
      <c r="N2888" t="s">
        <v>38</v>
      </c>
      <c r="O2888" t="s">
        <v>31</v>
      </c>
      <c r="P2888">
        <v>2655165</v>
      </c>
      <c r="Q2888" t="s">
        <v>373</v>
      </c>
      <c r="R2888">
        <v>29760.28</v>
      </c>
      <c r="S2888">
        <v>0</v>
      </c>
      <c r="T2888">
        <v>0</v>
      </c>
      <c r="U2888">
        <v>0</v>
      </c>
      <c r="V2888">
        <v>867.2</v>
      </c>
      <c r="W2888">
        <v>0</v>
      </c>
      <c r="X2888">
        <v>0</v>
      </c>
      <c r="Y2888">
        <v>0</v>
      </c>
    </row>
    <row r="2889" spans="1:25" x14ac:dyDescent="0.3">
      <c r="A2889">
        <v>715882</v>
      </c>
      <c r="B2889" t="s">
        <v>413</v>
      </c>
      <c r="C2889" t="s">
        <v>26</v>
      </c>
      <c r="D2889">
        <v>7992</v>
      </c>
      <c r="E2889">
        <v>8149</v>
      </c>
      <c r="F2889" t="s">
        <v>209</v>
      </c>
      <c r="G2889">
        <v>3</v>
      </c>
      <c r="H2889" t="s">
        <v>53</v>
      </c>
      <c r="I2889" t="s">
        <v>29</v>
      </c>
      <c r="J2889">
        <v>40550</v>
      </c>
      <c r="K2889" t="s">
        <v>210</v>
      </c>
      <c r="L2889">
        <v>40550</v>
      </c>
      <c r="M2889" t="s">
        <v>210</v>
      </c>
      <c r="N2889" t="s">
        <v>211</v>
      </c>
      <c r="O2889" t="s">
        <v>43</v>
      </c>
      <c r="P2889">
        <v>1264985</v>
      </c>
      <c r="Q2889" t="s">
        <v>754</v>
      </c>
      <c r="R2889">
        <v>114.8</v>
      </c>
      <c r="S2889">
        <v>114.8</v>
      </c>
      <c r="T2889">
        <v>0</v>
      </c>
      <c r="U2889">
        <v>0</v>
      </c>
      <c r="V2889">
        <v>4.4000000000000004</v>
      </c>
      <c r="W2889">
        <v>4.4000000000000004</v>
      </c>
      <c r="X2889">
        <v>0</v>
      </c>
      <c r="Y2889">
        <v>0</v>
      </c>
    </row>
    <row r="2890" spans="1:25" x14ac:dyDescent="0.3">
      <c r="A2890">
        <v>387979</v>
      </c>
      <c r="B2890" t="s">
        <v>1556</v>
      </c>
      <c r="C2890" t="s">
        <v>26</v>
      </c>
      <c r="D2890">
        <v>7595</v>
      </c>
      <c r="E2890">
        <v>8115</v>
      </c>
      <c r="F2890" t="s">
        <v>519</v>
      </c>
      <c r="G2890">
        <v>2</v>
      </c>
      <c r="H2890" t="s">
        <v>28</v>
      </c>
      <c r="I2890" t="s">
        <v>36</v>
      </c>
      <c r="J2890">
        <v>72506</v>
      </c>
      <c r="K2890" t="s">
        <v>544</v>
      </c>
      <c r="L2890">
        <v>72480</v>
      </c>
      <c r="M2890" t="s">
        <v>130</v>
      </c>
      <c r="N2890">
        <v>0</v>
      </c>
      <c r="O2890" t="s">
        <v>43</v>
      </c>
      <c r="P2890">
        <v>2633220</v>
      </c>
      <c r="Q2890" t="s">
        <v>679</v>
      </c>
      <c r="R2890">
        <v>1271.75</v>
      </c>
      <c r="S2890">
        <v>0</v>
      </c>
      <c r="T2890">
        <v>0</v>
      </c>
      <c r="U2890">
        <v>0</v>
      </c>
      <c r="V2890">
        <v>168.73</v>
      </c>
      <c r="W2890">
        <v>0</v>
      </c>
      <c r="X2890">
        <v>0</v>
      </c>
      <c r="Y2890">
        <v>0</v>
      </c>
    </row>
    <row r="2891" spans="1:25" x14ac:dyDescent="0.3">
      <c r="A2891">
        <v>243778</v>
      </c>
      <c r="B2891" t="s">
        <v>1348</v>
      </c>
      <c r="C2891" t="s">
        <v>26</v>
      </c>
      <c r="D2891">
        <v>7994</v>
      </c>
      <c r="E2891">
        <v>8149</v>
      </c>
      <c r="F2891" t="s">
        <v>1349</v>
      </c>
      <c r="G2891">
        <v>4</v>
      </c>
      <c r="H2891" t="s">
        <v>35</v>
      </c>
      <c r="I2891" t="s">
        <v>29</v>
      </c>
      <c r="J2891">
        <v>72722</v>
      </c>
      <c r="K2891" t="s">
        <v>561</v>
      </c>
      <c r="L2891">
        <v>72722</v>
      </c>
      <c r="M2891" t="s">
        <v>561</v>
      </c>
      <c r="N2891" t="s">
        <v>933</v>
      </c>
      <c r="O2891" t="s">
        <v>43</v>
      </c>
      <c r="P2891">
        <v>2384378</v>
      </c>
      <c r="Q2891" t="s">
        <v>414</v>
      </c>
      <c r="R2891">
        <v>0</v>
      </c>
      <c r="S2891">
        <v>0</v>
      </c>
      <c r="T2891">
        <v>0</v>
      </c>
      <c r="U2891">
        <v>10523.92</v>
      </c>
      <c r="V2891">
        <v>0</v>
      </c>
      <c r="W2891">
        <v>0</v>
      </c>
      <c r="X2891">
        <v>0</v>
      </c>
      <c r="Y2891">
        <v>1047.58</v>
      </c>
    </row>
    <row r="2892" spans="1:25" x14ac:dyDescent="0.3">
      <c r="A2892">
        <v>747565</v>
      </c>
      <c r="B2892" t="s">
        <v>248</v>
      </c>
      <c r="C2892" t="s">
        <v>26</v>
      </c>
      <c r="D2892">
        <v>7670</v>
      </c>
      <c r="E2892">
        <v>8155</v>
      </c>
      <c r="F2892" t="s">
        <v>249</v>
      </c>
      <c r="G2892">
        <v>2</v>
      </c>
      <c r="H2892" t="s">
        <v>28</v>
      </c>
      <c r="I2892" t="s">
        <v>36</v>
      </c>
      <c r="J2892">
        <v>40206</v>
      </c>
      <c r="K2892" t="s">
        <v>47</v>
      </c>
      <c r="L2892">
        <v>40205</v>
      </c>
      <c r="M2892" t="s">
        <v>48</v>
      </c>
      <c r="N2892">
        <v>0</v>
      </c>
      <c r="O2892" t="s">
        <v>43</v>
      </c>
      <c r="P2892">
        <v>1215631</v>
      </c>
      <c r="Q2892" t="s">
        <v>250</v>
      </c>
      <c r="R2892">
        <v>235044.97</v>
      </c>
      <c r="S2892">
        <v>53985.62</v>
      </c>
      <c r="T2892">
        <v>0</v>
      </c>
      <c r="U2892">
        <v>0</v>
      </c>
      <c r="V2892">
        <v>9507.91</v>
      </c>
      <c r="W2892">
        <v>2042.89</v>
      </c>
      <c r="X2892">
        <v>0</v>
      </c>
      <c r="Y2892">
        <v>0</v>
      </c>
    </row>
    <row r="2893" spans="1:25" x14ac:dyDescent="0.3">
      <c r="A2893">
        <v>219290</v>
      </c>
      <c r="B2893" t="s">
        <v>798</v>
      </c>
      <c r="C2893" t="s">
        <v>26</v>
      </c>
      <c r="D2893">
        <v>7994</v>
      </c>
      <c r="E2893">
        <v>8149</v>
      </c>
      <c r="F2893" t="s">
        <v>799</v>
      </c>
      <c r="G2893">
        <v>4</v>
      </c>
      <c r="H2893" t="s">
        <v>35</v>
      </c>
      <c r="I2893" t="s">
        <v>29</v>
      </c>
      <c r="J2893">
        <v>73311</v>
      </c>
      <c r="K2893" t="s">
        <v>336</v>
      </c>
      <c r="L2893">
        <v>73311</v>
      </c>
      <c r="M2893" t="s">
        <v>336</v>
      </c>
      <c r="N2893" t="s">
        <v>800</v>
      </c>
      <c r="O2893" t="s">
        <v>43</v>
      </c>
      <c r="P2893">
        <v>2393668</v>
      </c>
      <c r="Q2893" t="s">
        <v>159</v>
      </c>
      <c r="R2893">
        <v>295854.52</v>
      </c>
      <c r="S2893">
        <v>95912.92</v>
      </c>
      <c r="T2893">
        <v>0</v>
      </c>
      <c r="U2893">
        <v>192882</v>
      </c>
      <c r="V2893">
        <v>25978.66</v>
      </c>
      <c r="W2893">
        <v>8357.32</v>
      </c>
      <c r="X2893">
        <v>0</v>
      </c>
      <c r="Y2893">
        <v>7768.02</v>
      </c>
    </row>
    <row r="2894" spans="1:25" x14ac:dyDescent="0.3">
      <c r="A2894">
        <v>448446</v>
      </c>
      <c r="B2894" t="s">
        <v>1707</v>
      </c>
      <c r="C2894" t="s">
        <v>26</v>
      </c>
      <c r="D2894">
        <v>7994</v>
      </c>
      <c r="E2894">
        <v>8149</v>
      </c>
      <c r="F2894" t="s">
        <v>1589</v>
      </c>
      <c r="G2894">
        <v>3</v>
      </c>
      <c r="H2894" t="s">
        <v>53</v>
      </c>
      <c r="I2894" t="s">
        <v>29</v>
      </c>
      <c r="J2894">
        <v>40019</v>
      </c>
      <c r="K2894" t="s">
        <v>381</v>
      </c>
      <c r="L2894">
        <v>40018</v>
      </c>
      <c r="M2894" t="s">
        <v>381</v>
      </c>
      <c r="N2894" t="s">
        <v>1200</v>
      </c>
      <c r="O2894" t="s">
        <v>43</v>
      </c>
      <c r="P2894">
        <v>3984044</v>
      </c>
      <c r="Q2894" t="s">
        <v>475</v>
      </c>
      <c r="R2894">
        <v>312608.26</v>
      </c>
      <c r="S2894">
        <v>83414.25</v>
      </c>
      <c r="T2894">
        <v>0</v>
      </c>
      <c r="U2894">
        <v>0</v>
      </c>
      <c r="V2894">
        <v>8121.32</v>
      </c>
      <c r="W2894">
        <v>2206.3200000000002</v>
      </c>
      <c r="X2894">
        <v>0</v>
      </c>
      <c r="Y2894">
        <v>0</v>
      </c>
    </row>
    <row r="2895" spans="1:25" x14ac:dyDescent="0.3">
      <c r="A2895">
        <v>76007</v>
      </c>
      <c r="B2895" t="s">
        <v>400</v>
      </c>
      <c r="C2895" t="s">
        <v>26</v>
      </c>
      <c r="D2895">
        <v>7994</v>
      </c>
      <c r="E2895">
        <v>8149</v>
      </c>
      <c r="F2895" t="s">
        <v>52</v>
      </c>
      <c r="G2895">
        <v>3</v>
      </c>
      <c r="H2895" t="s">
        <v>53</v>
      </c>
      <c r="I2895" t="s">
        <v>36</v>
      </c>
      <c r="J2895">
        <v>40263</v>
      </c>
      <c r="K2895" t="s">
        <v>398</v>
      </c>
      <c r="L2895">
        <v>40263</v>
      </c>
      <c r="M2895" t="s">
        <v>398</v>
      </c>
      <c r="N2895" t="s">
        <v>55</v>
      </c>
      <c r="O2895" t="s">
        <v>43</v>
      </c>
      <c r="P2895">
        <v>3742665</v>
      </c>
      <c r="Q2895" t="s">
        <v>942</v>
      </c>
      <c r="R2895">
        <v>196943.43</v>
      </c>
      <c r="S2895">
        <v>64944.25</v>
      </c>
      <c r="T2895">
        <v>67054.929999999993</v>
      </c>
      <c r="U2895">
        <v>67169.119999999995</v>
      </c>
      <c r="V2895">
        <v>1936.78</v>
      </c>
      <c r="W2895">
        <v>665.05</v>
      </c>
      <c r="X2895">
        <v>731.68</v>
      </c>
      <c r="Y2895">
        <v>0</v>
      </c>
    </row>
    <row r="2896" spans="1:25" x14ac:dyDescent="0.3">
      <c r="A2896">
        <v>721786</v>
      </c>
      <c r="B2896" t="s">
        <v>279</v>
      </c>
      <c r="C2896" t="s">
        <v>26</v>
      </c>
      <c r="D2896">
        <v>7003</v>
      </c>
      <c r="E2896">
        <v>8148</v>
      </c>
      <c r="F2896" t="s">
        <v>280</v>
      </c>
      <c r="G2896">
        <v>4</v>
      </c>
      <c r="H2896" t="s">
        <v>35</v>
      </c>
      <c r="I2896" t="s">
        <v>36</v>
      </c>
      <c r="J2896">
        <v>40461</v>
      </c>
      <c r="K2896" t="s">
        <v>37</v>
      </c>
      <c r="L2896">
        <v>40461</v>
      </c>
      <c r="M2896" t="s">
        <v>37</v>
      </c>
      <c r="N2896" t="s">
        <v>281</v>
      </c>
      <c r="O2896" t="s">
        <v>31</v>
      </c>
      <c r="P2896">
        <v>2580579</v>
      </c>
      <c r="Q2896" t="s">
        <v>693</v>
      </c>
      <c r="R2896">
        <v>184982.99</v>
      </c>
      <c r="S2896">
        <v>34420.730000000003</v>
      </c>
      <c r="T2896">
        <v>0</v>
      </c>
      <c r="U2896">
        <v>0</v>
      </c>
      <c r="V2896">
        <v>7915.72</v>
      </c>
      <c r="W2896">
        <v>1418.03</v>
      </c>
      <c r="X2896">
        <v>0</v>
      </c>
      <c r="Y2896">
        <v>0</v>
      </c>
    </row>
    <row r="2897" spans="1:25" x14ac:dyDescent="0.3">
      <c r="A2897">
        <v>5172</v>
      </c>
      <c r="B2897" t="s">
        <v>633</v>
      </c>
      <c r="C2897" t="s">
        <v>26</v>
      </c>
      <c r="D2897">
        <v>85</v>
      </c>
      <c r="E2897">
        <v>8149</v>
      </c>
      <c r="F2897" t="s">
        <v>634</v>
      </c>
      <c r="G2897">
        <v>3</v>
      </c>
      <c r="H2897" t="s">
        <v>53</v>
      </c>
      <c r="I2897" t="s">
        <v>29</v>
      </c>
      <c r="J2897">
        <v>72475</v>
      </c>
      <c r="K2897" t="s">
        <v>406</v>
      </c>
      <c r="L2897">
        <v>72475</v>
      </c>
      <c r="M2897" t="s">
        <v>406</v>
      </c>
      <c r="N2897" t="s">
        <v>635</v>
      </c>
      <c r="O2897" t="s">
        <v>43</v>
      </c>
      <c r="P2897">
        <v>1900257</v>
      </c>
      <c r="Q2897" t="s">
        <v>349</v>
      </c>
      <c r="R2897">
        <v>28344.51</v>
      </c>
      <c r="S2897">
        <v>9122.24</v>
      </c>
      <c r="T2897">
        <v>0</v>
      </c>
      <c r="U2897">
        <v>0</v>
      </c>
      <c r="V2897">
        <v>1844.95</v>
      </c>
      <c r="W2897">
        <v>384.98</v>
      </c>
      <c r="X2897">
        <v>0</v>
      </c>
      <c r="Y2897">
        <v>0</v>
      </c>
    </row>
    <row r="2898" spans="1:25" x14ac:dyDescent="0.3">
      <c r="A2898">
        <v>758811</v>
      </c>
      <c r="B2898" t="s">
        <v>1390</v>
      </c>
      <c r="C2898" t="s">
        <v>26</v>
      </c>
      <c r="D2898">
        <v>7001</v>
      </c>
      <c r="E2898">
        <v>8149</v>
      </c>
      <c r="F2898" t="s">
        <v>1391</v>
      </c>
      <c r="G2898">
        <v>2</v>
      </c>
      <c r="H2898" t="s">
        <v>28</v>
      </c>
      <c r="I2898" t="s">
        <v>29</v>
      </c>
      <c r="J2898">
        <v>72267</v>
      </c>
      <c r="K2898" t="s">
        <v>1392</v>
      </c>
      <c r="L2898">
        <v>72267</v>
      </c>
      <c r="M2898" t="s">
        <v>1392</v>
      </c>
      <c r="N2898">
        <v>0</v>
      </c>
      <c r="O2898" t="s">
        <v>31</v>
      </c>
      <c r="P2898">
        <v>2292423</v>
      </c>
      <c r="Q2898" t="s">
        <v>64</v>
      </c>
      <c r="R2898">
        <v>12273.82</v>
      </c>
      <c r="S2898">
        <v>2170.16</v>
      </c>
      <c r="T2898">
        <v>0</v>
      </c>
      <c r="U2898">
        <v>0</v>
      </c>
      <c r="V2898">
        <v>886.4</v>
      </c>
      <c r="W2898">
        <v>158.71</v>
      </c>
      <c r="X2898">
        <v>0</v>
      </c>
      <c r="Y2898">
        <v>0</v>
      </c>
    </row>
    <row r="2899" spans="1:25" x14ac:dyDescent="0.3">
      <c r="A2899">
        <v>867567</v>
      </c>
      <c r="B2899" t="s">
        <v>86</v>
      </c>
      <c r="C2899" t="s">
        <v>26</v>
      </c>
      <c r="D2899">
        <v>7003</v>
      </c>
      <c r="E2899">
        <v>8148</v>
      </c>
      <c r="F2899" t="s">
        <v>87</v>
      </c>
      <c r="G2899">
        <v>4</v>
      </c>
      <c r="H2899" t="s">
        <v>35</v>
      </c>
      <c r="I2899" t="s">
        <v>36</v>
      </c>
      <c r="J2899">
        <v>40461</v>
      </c>
      <c r="K2899" t="s">
        <v>37</v>
      </c>
      <c r="L2899">
        <v>40461</v>
      </c>
      <c r="M2899" t="s">
        <v>37</v>
      </c>
      <c r="N2899" t="s">
        <v>88</v>
      </c>
      <c r="O2899" t="s">
        <v>31</v>
      </c>
      <c r="P2899">
        <v>1215631</v>
      </c>
      <c r="Q2899" t="s">
        <v>250</v>
      </c>
      <c r="R2899">
        <v>29453.25</v>
      </c>
      <c r="S2899">
        <v>10695.12</v>
      </c>
      <c r="T2899">
        <v>0</v>
      </c>
      <c r="U2899">
        <v>0</v>
      </c>
      <c r="V2899">
        <v>2231.61</v>
      </c>
      <c r="W2899">
        <v>703.6</v>
      </c>
      <c r="X2899">
        <v>0</v>
      </c>
      <c r="Y2899">
        <v>0</v>
      </c>
    </row>
    <row r="2900" spans="1:25" x14ac:dyDescent="0.3">
      <c r="A2900">
        <v>442984</v>
      </c>
      <c r="B2900" t="s">
        <v>202</v>
      </c>
      <c r="C2900" t="s">
        <v>26</v>
      </c>
      <c r="D2900">
        <v>7003</v>
      </c>
      <c r="E2900">
        <v>8148</v>
      </c>
      <c r="F2900" t="s">
        <v>203</v>
      </c>
      <c r="G2900">
        <v>2</v>
      </c>
      <c r="H2900" t="s">
        <v>28</v>
      </c>
      <c r="I2900" t="s">
        <v>36</v>
      </c>
      <c r="J2900">
        <v>40461</v>
      </c>
      <c r="K2900" t="s">
        <v>37</v>
      </c>
      <c r="L2900">
        <v>40461</v>
      </c>
      <c r="M2900" t="s">
        <v>37</v>
      </c>
      <c r="N2900">
        <v>0</v>
      </c>
      <c r="O2900" t="s">
        <v>31</v>
      </c>
      <c r="P2900">
        <v>3945672</v>
      </c>
      <c r="Q2900" t="s">
        <v>505</v>
      </c>
      <c r="R2900">
        <v>6783.42</v>
      </c>
      <c r="S2900">
        <v>4464.9799999999996</v>
      </c>
      <c r="T2900">
        <v>0</v>
      </c>
      <c r="U2900">
        <v>0</v>
      </c>
      <c r="V2900">
        <v>248.03</v>
      </c>
      <c r="W2900">
        <v>170.47</v>
      </c>
      <c r="X2900">
        <v>0</v>
      </c>
      <c r="Y2900">
        <v>0</v>
      </c>
    </row>
    <row r="2901" spans="1:25" x14ac:dyDescent="0.3">
      <c r="A2901">
        <v>764149</v>
      </c>
      <c r="B2901" t="s">
        <v>1301</v>
      </c>
      <c r="C2901" t="s">
        <v>26</v>
      </c>
      <c r="D2901">
        <v>7001</v>
      </c>
      <c r="E2901">
        <v>8149</v>
      </c>
      <c r="G2901">
        <v>2</v>
      </c>
      <c r="H2901" t="s">
        <v>28</v>
      </c>
      <c r="I2901" t="s">
        <v>29</v>
      </c>
      <c r="J2901">
        <v>40372</v>
      </c>
      <c r="K2901" t="s">
        <v>1302</v>
      </c>
      <c r="L2901">
        <v>40372</v>
      </c>
      <c r="M2901" t="s">
        <v>1302</v>
      </c>
      <c r="N2901">
        <v>0</v>
      </c>
      <c r="O2901" t="s">
        <v>69</v>
      </c>
      <c r="P2901">
        <v>2292423</v>
      </c>
      <c r="Q2901" t="s">
        <v>64</v>
      </c>
      <c r="R2901">
        <v>32037.48</v>
      </c>
      <c r="S2901">
        <v>6645.6</v>
      </c>
      <c r="T2901">
        <v>2912</v>
      </c>
      <c r="U2901">
        <v>2912</v>
      </c>
      <c r="V2901">
        <v>4015.55</v>
      </c>
      <c r="W2901">
        <v>524.23</v>
      </c>
      <c r="X2901">
        <v>216.46</v>
      </c>
      <c r="Y2901">
        <v>151.49</v>
      </c>
    </row>
    <row r="2902" spans="1:25" x14ac:dyDescent="0.3">
      <c r="A2902">
        <v>792981</v>
      </c>
      <c r="B2902" t="s">
        <v>721</v>
      </c>
      <c r="C2902" t="s">
        <v>26</v>
      </c>
      <c r="D2902">
        <v>7001</v>
      </c>
      <c r="E2902">
        <v>8149</v>
      </c>
      <c r="F2902" t="s">
        <v>193</v>
      </c>
      <c r="G2902">
        <v>3</v>
      </c>
      <c r="H2902" t="s">
        <v>53</v>
      </c>
      <c r="I2902" t="s">
        <v>29</v>
      </c>
      <c r="J2902">
        <v>72433</v>
      </c>
      <c r="K2902" t="s">
        <v>194</v>
      </c>
      <c r="L2902">
        <v>72433</v>
      </c>
      <c r="M2902" t="s">
        <v>194</v>
      </c>
      <c r="N2902" t="s">
        <v>195</v>
      </c>
      <c r="O2902" t="s">
        <v>69</v>
      </c>
      <c r="P2902">
        <v>1725605</v>
      </c>
      <c r="Q2902" t="s">
        <v>333</v>
      </c>
      <c r="R2902">
        <v>51304</v>
      </c>
      <c r="S2902">
        <v>0</v>
      </c>
      <c r="T2902">
        <v>0</v>
      </c>
      <c r="U2902">
        <v>0</v>
      </c>
      <c r="V2902">
        <v>3922.96</v>
      </c>
      <c r="W2902">
        <v>0</v>
      </c>
      <c r="X2902">
        <v>0</v>
      </c>
      <c r="Y2902">
        <v>0</v>
      </c>
    </row>
    <row r="2903" spans="1:25" x14ac:dyDescent="0.3">
      <c r="A2903">
        <v>870905</v>
      </c>
      <c r="B2903" t="s">
        <v>71</v>
      </c>
      <c r="C2903" t="s">
        <v>26</v>
      </c>
      <c r="D2903">
        <v>7995</v>
      </c>
      <c r="E2903">
        <v>8113</v>
      </c>
      <c r="F2903" t="s">
        <v>72</v>
      </c>
      <c r="G2903">
        <v>4</v>
      </c>
      <c r="H2903" t="s">
        <v>35</v>
      </c>
      <c r="I2903" t="s">
        <v>36</v>
      </c>
      <c r="J2903">
        <v>40558</v>
      </c>
      <c r="K2903" t="s">
        <v>73</v>
      </c>
      <c r="L2903">
        <v>40558</v>
      </c>
      <c r="M2903" t="s">
        <v>73</v>
      </c>
      <c r="N2903" t="s">
        <v>74</v>
      </c>
      <c r="O2903" t="s">
        <v>69</v>
      </c>
      <c r="P2903">
        <v>1837335</v>
      </c>
      <c r="Q2903" t="s">
        <v>303</v>
      </c>
      <c r="R2903">
        <v>49612.7</v>
      </c>
      <c r="S2903">
        <v>21324.76</v>
      </c>
      <c r="T2903">
        <v>0</v>
      </c>
      <c r="U2903">
        <v>0</v>
      </c>
      <c r="V2903">
        <v>2050.89</v>
      </c>
      <c r="W2903">
        <v>868.84</v>
      </c>
      <c r="X2903">
        <v>0</v>
      </c>
      <c r="Y2903">
        <v>0</v>
      </c>
    </row>
    <row r="2904" spans="1:25" x14ac:dyDescent="0.3">
      <c r="A2904">
        <v>941913</v>
      </c>
      <c r="B2904" t="s">
        <v>325</v>
      </c>
      <c r="C2904" t="s">
        <v>26</v>
      </c>
      <c r="D2904">
        <v>7994</v>
      </c>
      <c r="E2904">
        <v>8149</v>
      </c>
      <c r="F2904" t="s">
        <v>326</v>
      </c>
      <c r="G2904">
        <v>2</v>
      </c>
      <c r="H2904" t="s">
        <v>28</v>
      </c>
      <c r="I2904" t="s">
        <v>29</v>
      </c>
      <c r="J2904">
        <v>72493</v>
      </c>
      <c r="K2904" t="s">
        <v>327</v>
      </c>
      <c r="L2904">
        <v>72480</v>
      </c>
      <c r="M2904" t="s">
        <v>130</v>
      </c>
      <c r="N2904">
        <v>0</v>
      </c>
      <c r="O2904" t="s">
        <v>43</v>
      </c>
      <c r="P2904">
        <v>2652253</v>
      </c>
      <c r="Q2904" t="s">
        <v>466</v>
      </c>
      <c r="R2904">
        <v>133069.4</v>
      </c>
      <c r="S2904">
        <v>0</v>
      </c>
      <c r="T2904">
        <v>26918.46</v>
      </c>
      <c r="U2904">
        <v>26985.919999999998</v>
      </c>
      <c r="V2904">
        <v>8003.58</v>
      </c>
      <c r="W2904">
        <v>0</v>
      </c>
      <c r="X2904">
        <v>1631.92</v>
      </c>
      <c r="Y2904">
        <v>1556.88</v>
      </c>
    </row>
    <row r="2905" spans="1:25" x14ac:dyDescent="0.3">
      <c r="A2905">
        <v>76006</v>
      </c>
      <c r="B2905" t="s">
        <v>397</v>
      </c>
      <c r="C2905" t="s">
        <v>26</v>
      </c>
      <c r="D2905">
        <v>7994</v>
      </c>
      <c r="E2905">
        <v>8149</v>
      </c>
      <c r="F2905" t="s">
        <v>52</v>
      </c>
      <c r="G2905">
        <v>4</v>
      </c>
      <c r="H2905" t="s">
        <v>35</v>
      </c>
      <c r="I2905" t="s">
        <v>36</v>
      </c>
      <c r="J2905">
        <v>40263</v>
      </c>
      <c r="K2905" t="s">
        <v>398</v>
      </c>
      <c r="L2905">
        <v>40263</v>
      </c>
      <c r="M2905" t="s">
        <v>398</v>
      </c>
      <c r="N2905" t="s">
        <v>55</v>
      </c>
      <c r="O2905" t="s">
        <v>43</v>
      </c>
      <c r="P2905">
        <v>3920865</v>
      </c>
      <c r="Q2905" t="s">
        <v>179</v>
      </c>
      <c r="R2905">
        <v>45268.57</v>
      </c>
      <c r="S2905">
        <v>5529.76</v>
      </c>
      <c r="T2905">
        <v>17064.79</v>
      </c>
      <c r="U2905">
        <v>17093.849999999999</v>
      </c>
      <c r="V2905">
        <v>4575.9399999999996</v>
      </c>
      <c r="W2905">
        <v>614.95000000000005</v>
      </c>
      <c r="X2905">
        <v>1661.53</v>
      </c>
      <c r="Y2905">
        <v>0</v>
      </c>
    </row>
    <row r="2906" spans="1:25" x14ac:dyDescent="0.3">
      <c r="A2906">
        <v>76006</v>
      </c>
      <c r="B2906" t="s">
        <v>397</v>
      </c>
      <c r="C2906" t="s">
        <v>26</v>
      </c>
      <c r="D2906">
        <v>7994</v>
      </c>
      <c r="E2906">
        <v>8149</v>
      </c>
      <c r="F2906" t="s">
        <v>52</v>
      </c>
      <c r="G2906">
        <v>4</v>
      </c>
      <c r="H2906" t="s">
        <v>35</v>
      </c>
      <c r="I2906" t="s">
        <v>36</v>
      </c>
      <c r="J2906">
        <v>40263</v>
      </c>
      <c r="K2906" t="s">
        <v>398</v>
      </c>
      <c r="L2906">
        <v>40263</v>
      </c>
      <c r="M2906" t="s">
        <v>398</v>
      </c>
      <c r="N2906" t="s">
        <v>55</v>
      </c>
      <c r="O2906" t="s">
        <v>43</v>
      </c>
      <c r="P2906">
        <v>2666147</v>
      </c>
      <c r="Q2906" t="s">
        <v>480</v>
      </c>
      <c r="R2906">
        <v>7849.98</v>
      </c>
      <c r="S2906">
        <v>0</v>
      </c>
      <c r="T2906">
        <v>16137.49</v>
      </c>
      <c r="U2906">
        <v>8082.49</v>
      </c>
      <c r="V2906">
        <v>320.10000000000002</v>
      </c>
      <c r="W2906">
        <v>0</v>
      </c>
      <c r="X2906">
        <v>504.55</v>
      </c>
      <c r="Y2906">
        <v>0</v>
      </c>
    </row>
    <row r="2907" spans="1:25" x14ac:dyDescent="0.3">
      <c r="A2907">
        <v>339725</v>
      </c>
      <c r="B2907" t="s">
        <v>343</v>
      </c>
      <c r="C2907" t="s">
        <v>26</v>
      </c>
      <c r="D2907">
        <v>7994</v>
      </c>
      <c r="E2907">
        <v>8173</v>
      </c>
      <c r="F2907" t="s">
        <v>344</v>
      </c>
      <c r="G2907">
        <v>4</v>
      </c>
      <c r="H2907" t="s">
        <v>35</v>
      </c>
      <c r="I2907" t="s">
        <v>36</v>
      </c>
      <c r="J2907">
        <v>72859</v>
      </c>
      <c r="K2907" t="s">
        <v>164</v>
      </c>
      <c r="L2907">
        <v>72859</v>
      </c>
      <c r="M2907" t="s">
        <v>164</v>
      </c>
      <c r="N2907" t="s">
        <v>165</v>
      </c>
      <c r="O2907" t="s">
        <v>43</v>
      </c>
      <c r="P2907">
        <v>3590288</v>
      </c>
      <c r="Q2907" t="s">
        <v>747</v>
      </c>
      <c r="R2907">
        <v>0</v>
      </c>
      <c r="S2907">
        <v>0</v>
      </c>
      <c r="T2907">
        <v>0</v>
      </c>
      <c r="U2907">
        <v>3717.93</v>
      </c>
      <c r="V2907">
        <v>0</v>
      </c>
      <c r="W2907">
        <v>0</v>
      </c>
      <c r="X2907">
        <v>0</v>
      </c>
      <c r="Y2907">
        <v>143.01</v>
      </c>
    </row>
    <row r="2908" spans="1:25" x14ac:dyDescent="0.3">
      <c r="A2908">
        <v>733443</v>
      </c>
      <c r="B2908" t="s">
        <v>230</v>
      </c>
      <c r="C2908" t="s">
        <v>26</v>
      </c>
      <c r="D2908">
        <v>7994</v>
      </c>
      <c r="E2908">
        <v>8149</v>
      </c>
      <c r="F2908" t="s">
        <v>231</v>
      </c>
      <c r="G2908">
        <v>4</v>
      </c>
      <c r="H2908" t="s">
        <v>35</v>
      </c>
      <c r="I2908" t="s">
        <v>29</v>
      </c>
      <c r="J2908">
        <v>72859</v>
      </c>
      <c r="K2908" t="s">
        <v>164</v>
      </c>
      <c r="L2908">
        <v>72859</v>
      </c>
      <c r="M2908" t="s">
        <v>164</v>
      </c>
      <c r="N2908" t="s">
        <v>165</v>
      </c>
      <c r="O2908" t="s">
        <v>43</v>
      </c>
      <c r="P2908">
        <v>2387488</v>
      </c>
      <c r="Q2908" t="s">
        <v>527</v>
      </c>
      <c r="R2908">
        <v>49511.18</v>
      </c>
      <c r="S2908">
        <v>0</v>
      </c>
      <c r="T2908">
        <v>0</v>
      </c>
      <c r="U2908">
        <v>49426.48</v>
      </c>
      <c r="V2908">
        <v>4766.9799999999996</v>
      </c>
      <c r="W2908">
        <v>0</v>
      </c>
      <c r="X2908">
        <v>0</v>
      </c>
      <c r="Y2908">
        <v>1901.12</v>
      </c>
    </row>
    <row r="2909" spans="1:25" x14ac:dyDescent="0.3">
      <c r="A2909">
        <v>219799</v>
      </c>
      <c r="B2909" t="s">
        <v>514</v>
      </c>
      <c r="C2909" t="s">
        <v>26</v>
      </c>
      <c r="D2909">
        <v>1075</v>
      </c>
      <c r="E2909">
        <v>8149</v>
      </c>
      <c r="F2909" t="s">
        <v>515</v>
      </c>
      <c r="G2909">
        <v>4</v>
      </c>
      <c r="H2909" t="s">
        <v>35</v>
      </c>
      <c r="I2909" t="s">
        <v>29</v>
      </c>
      <c r="J2909">
        <v>639</v>
      </c>
      <c r="K2909" t="s">
        <v>516</v>
      </c>
      <c r="L2909">
        <v>639</v>
      </c>
      <c r="M2909" t="s">
        <v>516</v>
      </c>
      <c r="N2909" t="s">
        <v>517</v>
      </c>
      <c r="O2909" t="s">
        <v>69</v>
      </c>
      <c r="P2909">
        <v>3908902</v>
      </c>
      <c r="Q2909" t="s">
        <v>790</v>
      </c>
      <c r="R2909">
        <v>9030.98</v>
      </c>
      <c r="S2909">
        <v>0</v>
      </c>
      <c r="T2909">
        <v>20559.330000000002</v>
      </c>
      <c r="U2909">
        <v>9153.0400000000009</v>
      </c>
      <c r="V2909">
        <v>839.63</v>
      </c>
      <c r="W2909">
        <v>0</v>
      </c>
      <c r="X2909">
        <v>1963.77</v>
      </c>
      <c r="Y2909">
        <v>616.85</v>
      </c>
    </row>
    <row r="2910" spans="1:25" x14ac:dyDescent="0.3">
      <c r="A2910">
        <v>729613</v>
      </c>
      <c r="B2910" t="s">
        <v>368</v>
      </c>
      <c r="C2910" t="s">
        <v>26</v>
      </c>
      <c r="D2910">
        <v>7995</v>
      </c>
      <c r="E2910">
        <v>8113</v>
      </c>
      <c r="F2910" t="s">
        <v>109</v>
      </c>
      <c r="G2910">
        <v>2</v>
      </c>
      <c r="H2910" t="s">
        <v>28</v>
      </c>
      <c r="I2910" t="s">
        <v>36</v>
      </c>
      <c r="J2910">
        <v>40558</v>
      </c>
      <c r="K2910" t="s">
        <v>73</v>
      </c>
      <c r="L2910">
        <v>40558</v>
      </c>
      <c r="M2910" t="s">
        <v>73</v>
      </c>
      <c r="N2910">
        <v>0</v>
      </c>
      <c r="O2910" t="s">
        <v>69</v>
      </c>
      <c r="P2910">
        <v>3915089</v>
      </c>
      <c r="Q2910" t="s">
        <v>121</v>
      </c>
      <c r="R2910">
        <v>521.22</v>
      </c>
      <c r="S2910">
        <v>521.22</v>
      </c>
      <c r="T2910">
        <v>0</v>
      </c>
      <c r="U2910">
        <v>0</v>
      </c>
      <c r="V2910">
        <v>25.2</v>
      </c>
      <c r="W2910">
        <v>25.2</v>
      </c>
      <c r="X2910">
        <v>0</v>
      </c>
      <c r="Y2910">
        <v>0</v>
      </c>
    </row>
    <row r="2911" spans="1:25" x14ac:dyDescent="0.3">
      <c r="A2911">
        <v>868408</v>
      </c>
      <c r="B2911" t="s">
        <v>476</v>
      </c>
      <c r="C2911" t="s">
        <v>26</v>
      </c>
      <c r="D2911">
        <v>7003</v>
      </c>
      <c r="E2911">
        <v>8148</v>
      </c>
      <c r="F2911" t="s">
        <v>87</v>
      </c>
      <c r="G2911">
        <v>4</v>
      </c>
      <c r="H2911" t="s">
        <v>35</v>
      </c>
      <c r="I2911" t="s">
        <v>36</v>
      </c>
      <c r="J2911">
        <v>40461</v>
      </c>
      <c r="K2911" t="s">
        <v>37</v>
      </c>
      <c r="L2911">
        <v>40461</v>
      </c>
      <c r="M2911" t="s">
        <v>37</v>
      </c>
      <c r="N2911" t="s">
        <v>477</v>
      </c>
      <c r="O2911" t="s">
        <v>31</v>
      </c>
      <c r="P2911">
        <v>2603454</v>
      </c>
      <c r="Q2911" t="s">
        <v>170</v>
      </c>
      <c r="R2911">
        <v>296051.89</v>
      </c>
      <c r="S2911">
        <v>41792.839999999997</v>
      </c>
      <c r="T2911">
        <v>0</v>
      </c>
      <c r="U2911">
        <v>0</v>
      </c>
      <c r="V2911">
        <v>7359.83</v>
      </c>
      <c r="W2911">
        <v>922.63</v>
      </c>
      <c r="X2911">
        <v>0</v>
      </c>
      <c r="Y2911">
        <v>0</v>
      </c>
    </row>
    <row r="2912" spans="1:25" x14ac:dyDescent="0.3">
      <c r="A2912">
        <v>877354</v>
      </c>
      <c r="B2912" t="s">
        <v>57</v>
      </c>
      <c r="C2912" t="s">
        <v>26</v>
      </c>
      <c r="D2912">
        <v>7595</v>
      </c>
      <c r="E2912">
        <v>8115</v>
      </c>
      <c r="F2912" t="s">
        <v>58</v>
      </c>
      <c r="G2912">
        <v>4</v>
      </c>
      <c r="H2912" t="s">
        <v>35</v>
      </c>
      <c r="I2912" t="s">
        <v>36</v>
      </c>
      <c r="J2912">
        <v>73354</v>
      </c>
      <c r="K2912" t="s">
        <v>59</v>
      </c>
      <c r="L2912">
        <v>73354</v>
      </c>
      <c r="M2912" t="s">
        <v>59</v>
      </c>
      <c r="N2912" t="s">
        <v>60</v>
      </c>
      <c r="O2912" t="s">
        <v>43</v>
      </c>
      <c r="P2912">
        <v>3550175</v>
      </c>
      <c r="Q2912" t="s">
        <v>328</v>
      </c>
      <c r="R2912">
        <v>37210.33</v>
      </c>
      <c r="S2912">
        <v>6370.33</v>
      </c>
      <c r="T2912">
        <v>6065.67</v>
      </c>
      <c r="U2912">
        <v>6075.99</v>
      </c>
      <c r="V2912">
        <v>6359.4</v>
      </c>
      <c r="W2912">
        <v>805.77</v>
      </c>
      <c r="X2912">
        <v>842.71</v>
      </c>
      <c r="Y2912">
        <v>0</v>
      </c>
    </row>
    <row r="2913" spans="1:25" x14ac:dyDescent="0.3">
      <c r="A2913">
        <v>435887</v>
      </c>
      <c r="B2913" t="s">
        <v>976</v>
      </c>
      <c r="C2913" t="s">
        <v>26</v>
      </c>
      <c r="D2913">
        <v>7595</v>
      </c>
      <c r="E2913">
        <v>8149</v>
      </c>
      <c r="F2913" t="s">
        <v>968</v>
      </c>
      <c r="G2913">
        <v>4</v>
      </c>
      <c r="H2913" t="s">
        <v>35</v>
      </c>
      <c r="I2913" t="s">
        <v>29</v>
      </c>
      <c r="J2913">
        <v>72506</v>
      </c>
      <c r="K2913" t="s">
        <v>544</v>
      </c>
      <c r="L2913">
        <v>72480</v>
      </c>
      <c r="M2913" t="s">
        <v>130</v>
      </c>
      <c r="N2913" t="s">
        <v>977</v>
      </c>
      <c r="O2913" t="s">
        <v>43</v>
      </c>
      <c r="P2913">
        <v>2338747</v>
      </c>
      <c r="Q2913" t="s">
        <v>545</v>
      </c>
      <c r="R2913">
        <v>1647712.9</v>
      </c>
      <c r="S2913">
        <v>196166.92</v>
      </c>
      <c r="T2913">
        <v>0</v>
      </c>
      <c r="U2913">
        <v>0</v>
      </c>
      <c r="V2913">
        <v>137760.16</v>
      </c>
      <c r="W2913">
        <v>16125.12</v>
      </c>
      <c r="X2913">
        <v>0</v>
      </c>
      <c r="Y2913">
        <v>0</v>
      </c>
    </row>
    <row r="2914" spans="1:25" x14ac:dyDescent="0.3">
      <c r="A2914">
        <v>763861</v>
      </c>
      <c r="B2914" t="s">
        <v>1143</v>
      </c>
      <c r="C2914" t="s">
        <v>26</v>
      </c>
      <c r="D2914">
        <v>7994</v>
      </c>
      <c r="E2914">
        <v>8149</v>
      </c>
      <c r="F2914" t="s">
        <v>1144</v>
      </c>
      <c r="G2914">
        <v>2</v>
      </c>
      <c r="H2914" t="s">
        <v>28</v>
      </c>
      <c r="I2914" t="s">
        <v>29</v>
      </c>
      <c r="J2914">
        <v>72192</v>
      </c>
      <c r="K2914" t="s">
        <v>597</v>
      </c>
      <c r="L2914">
        <v>72192</v>
      </c>
      <c r="M2914" t="s">
        <v>597</v>
      </c>
      <c r="N2914">
        <v>0</v>
      </c>
      <c r="O2914" t="s">
        <v>43</v>
      </c>
      <c r="P2914">
        <v>3742657</v>
      </c>
      <c r="Q2914" t="s">
        <v>942</v>
      </c>
      <c r="R2914">
        <v>767874.89</v>
      </c>
      <c r="S2914">
        <v>189956.46</v>
      </c>
      <c r="T2914">
        <v>130707.44</v>
      </c>
      <c r="U2914">
        <v>132027.72</v>
      </c>
      <c r="V2914">
        <v>35255.96</v>
      </c>
      <c r="W2914">
        <v>7942.36</v>
      </c>
      <c r="X2914">
        <v>5447.58</v>
      </c>
      <c r="Y2914">
        <v>5078.04</v>
      </c>
    </row>
    <row r="2915" spans="1:25" x14ac:dyDescent="0.3">
      <c r="A2915">
        <v>806188</v>
      </c>
      <c r="B2915" t="s">
        <v>449</v>
      </c>
      <c r="C2915" t="s">
        <v>26</v>
      </c>
      <c r="D2915">
        <v>7001</v>
      </c>
      <c r="E2915">
        <v>8149</v>
      </c>
      <c r="F2915" t="s">
        <v>450</v>
      </c>
      <c r="G2915">
        <v>4</v>
      </c>
      <c r="H2915" t="s">
        <v>35</v>
      </c>
      <c r="I2915" t="s">
        <v>36</v>
      </c>
      <c r="J2915">
        <v>2076</v>
      </c>
      <c r="K2915" t="s">
        <v>451</v>
      </c>
      <c r="L2915">
        <v>2076</v>
      </c>
      <c r="M2915" t="s">
        <v>451</v>
      </c>
      <c r="N2915" t="s">
        <v>452</v>
      </c>
      <c r="O2915" t="s">
        <v>69</v>
      </c>
      <c r="P2915">
        <v>2651958</v>
      </c>
      <c r="Q2915" t="s">
        <v>56</v>
      </c>
      <c r="R2915">
        <v>148659.06</v>
      </c>
      <c r="S2915">
        <v>0</v>
      </c>
      <c r="T2915">
        <v>0</v>
      </c>
      <c r="U2915">
        <v>0</v>
      </c>
      <c r="V2915">
        <v>8992.7999999999993</v>
      </c>
      <c r="W2915">
        <v>0</v>
      </c>
      <c r="X2915">
        <v>0</v>
      </c>
      <c r="Y2915">
        <v>0</v>
      </c>
    </row>
    <row r="2916" spans="1:25" x14ac:dyDescent="0.3">
      <c r="A2916">
        <v>857245</v>
      </c>
      <c r="B2916" t="s">
        <v>33</v>
      </c>
      <c r="C2916" t="s">
        <v>26</v>
      </c>
      <c r="D2916">
        <v>7003</v>
      </c>
      <c r="E2916">
        <v>8148</v>
      </c>
      <c r="F2916" t="s">
        <v>34</v>
      </c>
      <c r="G2916">
        <v>4</v>
      </c>
      <c r="H2916" t="s">
        <v>35</v>
      </c>
      <c r="I2916" t="s">
        <v>36</v>
      </c>
      <c r="J2916">
        <v>40461</v>
      </c>
      <c r="K2916" t="s">
        <v>37</v>
      </c>
      <c r="L2916">
        <v>40461</v>
      </c>
      <c r="M2916" t="s">
        <v>37</v>
      </c>
      <c r="N2916" t="s">
        <v>38</v>
      </c>
      <c r="O2916" t="s">
        <v>31</v>
      </c>
      <c r="P2916">
        <v>3638475</v>
      </c>
      <c r="Q2916" t="s">
        <v>91</v>
      </c>
      <c r="R2916">
        <v>120284.65</v>
      </c>
      <c r="S2916">
        <v>31136.84</v>
      </c>
      <c r="T2916">
        <v>0</v>
      </c>
      <c r="U2916">
        <v>0</v>
      </c>
      <c r="V2916">
        <v>7585.88</v>
      </c>
      <c r="W2916">
        <v>-35.32</v>
      </c>
      <c r="X2916">
        <v>0</v>
      </c>
      <c r="Y2916">
        <v>0</v>
      </c>
    </row>
    <row r="2917" spans="1:25" x14ac:dyDescent="0.3">
      <c r="A2917">
        <v>730203</v>
      </c>
      <c r="B2917" t="s">
        <v>160</v>
      </c>
      <c r="C2917" t="s">
        <v>26</v>
      </c>
      <c r="D2917">
        <v>7995</v>
      </c>
      <c r="E2917">
        <v>8113</v>
      </c>
      <c r="F2917" t="s">
        <v>109</v>
      </c>
      <c r="G2917">
        <v>3</v>
      </c>
      <c r="H2917" t="s">
        <v>53</v>
      </c>
      <c r="I2917" t="s">
        <v>36</v>
      </c>
      <c r="J2917">
        <v>40558</v>
      </c>
      <c r="K2917" t="s">
        <v>73</v>
      </c>
      <c r="L2917">
        <v>40558</v>
      </c>
      <c r="M2917" t="s">
        <v>73</v>
      </c>
      <c r="N2917" t="s">
        <v>110</v>
      </c>
      <c r="O2917" t="s">
        <v>69</v>
      </c>
      <c r="P2917">
        <v>3712957</v>
      </c>
      <c r="Q2917" t="s">
        <v>360</v>
      </c>
      <c r="R2917">
        <v>0</v>
      </c>
      <c r="S2917">
        <v>0</v>
      </c>
      <c r="T2917">
        <v>698.81</v>
      </c>
      <c r="U2917">
        <v>700</v>
      </c>
      <c r="V2917">
        <v>0</v>
      </c>
      <c r="W2917">
        <v>0</v>
      </c>
      <c r="X2917">
        <v>30.33</v>
      </c>
      <c r="Y2917">
        <v>14</v>
      </c>
    </row>
    <row r="2918" spans="1:25" x14ac:dyDescent="0.3">
      <c r="A2918">
        <v>458677</v>
      </c>
      <c r="B2918" t="s">
        <v>65</v>
      </c>
      <c r="C2918" t="s">
        <v>26</v>
      </c>
      <c r="D2918">
        <v>7992</v>
      </c>
      <c r="E2918">
        <v>8149</v>
      </c>
      <c r="F2918" t="s">
        <v>182</v>
      </c>
      <c r="G2918">
        <v>4</v>
      </c>
      <c r="H2918" t="s">
        <v>35</v>
      </c>
      <c r="I2918" t="s">
        <v>29</v>
      </c>
      <c r="J2918">
        <v>2133</v>
      </c>
      <c r="K2918" t="s">
        <v>67</v>
      </c>
      <c r="L2918">
        <v>2133</v>
      </c>
      <c r="M2918" t="s">
        <v>67</v>
      </c>
      <c r="N2918" t="s">
        <v>68</v>
      </c>
      <c r="O2918" t="s">
        <v>69</v>
      </c>
      <c r="P2918">
        <v>2342103</v>
      </c>
      <c r="Q2918" t="s">
        <v>978</v>
      </c>
      <c r="R2918">
        <v>488784.22</v>
      </c>
      <c r="S2918">
        <v>0</v>
      </c>
      <c r="T2918">
        <v>54366.78</v>
      </c>
      <c r="U2918">
        <v>27229.68</v>
      </c>
      <c r="V2918">
        <v>45116.58</v>
      </c>
      <c r="W2918">
        <v>0</v>
      </c>
      <c r="X2918">
        <v>4060.38</v>
      </c>
      <c r="Y2918">
        <v>1763.44</v>
      </c>
    </row>
    <row r="2919" spans="1:25" x14ac:dyDescent="0.3">
      <c r="A2919">
        <v>76006</v>
      </c>
      <c r="B2919" t="s">
        <v>397</v>
      </c>
      <c r="C2919" t="s">
        <v>26</v>
      </c>
      <c r="D2919">
        <v>7994</v>
      </c>
      <c r="E2919">
        <v>8149</v>
      </c>
      <c r="F2919" t="s">
        <v>52</v>
      </c>
      <c r="G2919">
        <v>4</v>
      </c>
      <c r="H2919" t="s">
        <v>35</v>
      </c>
      <c r="I2919" t="s">
        <v>36</v>
      </c>
      <c r="J2919">
        <v>40263</v>
      </c>
      <c r="K2919" t="s">
        <v>398</v>
      </c>
      <c r="L2919">
        <v>40263</v>
      </c>
      <c r="M2919" t="s">
        <v>398</v>
      </c>
      <c r="N2919" t="s">
        <v>55</v>
      </c>
      <c r="O2919" t="s">
        <v>43</v>
      </c>
      <c r="P2919">
        <v>1129097</v>
      </c>
      <c r="Q2919" t="s">
        <v>44</v>
      </c>
      <c r="R2919">
        <v>48365.06</v>
      </c>
      <c r="S2919">
        <v>0</v>
      </c>
      <c r="T2919">
        <v>0</v>
      </c>
      <c r="U2919">
        <v>0</v>
      </c>
      <c r="V2919">
        <v>1360.05</v>
      </c>
      <c r="W2919">
        <v>0</v>
      </c>
      <c r="X2919">
        <v>0</v>
      </c>
      <c r="Y2919">
        <v>0</v>
      </c>
    </row>
    <row r="2920" spans="1:25" x14ac:dyDescent="0.3">
      <c r="A2920">
        <v>870905</v>
      </c>
      <c r="B2920" t="s">
        <v>71</v>
      </c>
      <c r="C2920" t="s">
        <v>26</v>
      </c>
      <c r="D2920">
        <v>7995</v>
      </c>
      <c r="E2920">
        <v>8113</v>
      </c>
      <c r="F2920" t="s">
        <v>72</v>
      </c>
      <c r="G2920">
        <v>4</v>
      </c>
      <c r="H2920" t="s">
        <v>35</v>
      </c>
      <c r="I2920" t="s">
        <v>36</v>
      </c>
      <c r="J2920">
        <v>40558</v>
      </c>
      <c r="K2920" t="s">
        <v>73</v>
      </c>
      <c r="L2920">
        <v>40558</v>
      </c>
      <c r="M2920" t="s">
        <v>73</v>
      </c>
      <c r="N2920" t="s">
        <v>74</v>
      </c>
      <c r="O2920" t="s">
        <v>69</v>
      </c>
      <c r="P2920">
        <v>3609534</v>
      </c>
      <c r="Q2920" t="s">
        <v>229</v>
      </c>
      <c r="R2920">
        <v>4971.37</v>
      </c>
      <c r="S2920">
        <v>0</v>
      </c>
      <c r="T2920">
        <v>0</v>
      </c>
      <c r="U2920">
        <v>0</v>
      </c>
      <c r="V2920">
        <v>204.17</v>
      </c>
      <c r="W2920">
        <v>0</v>
      </c>
      <c r="X2920">
        <v>0</v>
      </c>
      <c r="Y2920">
        <v>0</v>
      </c>
    </row>
    <row r="2921" spans="1:25" x14ac:dyDescent="0.3">
      <c r="A2921">
        <v>819707</v>
      </c>
      <c r="B2921" t="s">
        <v>522</v>
      </c>
      <c r="C2921" t="s">
        <v>26</v>
      </c>
      <c r="D2921">
        <v>7994</v>
      </c>
      <c r="E2921">
        <v>8173</v>
      </c>
      <c r="F2921" t="s">
        <v>344</v>
      </c>
      <c r="G2921">
        <v>2</v>
      </c>
      <c r="H2921" t="s">
        <v>28</v>
      </c>
      <c r="I2921" t="s">
        <v>36</v>
      </c>
      <c r="J2921">
        <v>72859</v>
      </c>
      <c r="K2921" t="s">
        <v>164</v>
      </c>
      <c r="L2921">
        <v>72859</v>
      </c>
      <c r="M2921" t="s">
        <v>164</v>
      </c>
      <c r="N2921">
        <v>0</v>
      </c>
      <c r="O2921" t="s">
        <v>43</v>
      </c>
      <c r="P2921">
        <v>3486891</v>
      </c>
      <c r="Q2921" t="s">
        <v>812</v>
      </c>
      <c r="R2921">
        <v>16011.19</v>
      </c>
      <c r="S2921">
        <v>0</v>
      </c>
      <c r="T2921">
        <v>0</v>
      </c>
      <c r="U2921">
        <v>0</v>
      </c>
      <c r="V2921">
        <v>848.36</v>
      </c>
      <c r="W2921">
        <v>0</v>
      </c>
      <c r="X2921">
        <v>0</v>
      </c>
      <c r="Y2921">
        <v>0</v>
      </c>
    </row>
    <row r="2922" spans="1:25" x14ac:dyDescent="0.3">
      <c r="A2922">
        <v>186274</v>
      </c>
      <c r="B2922" t="s">
        <v>546</v>
      </c>
      <c r="C2922" t="s">
        <v>26</v>
      </c>
      <c r="D2922">
        <v>7994</v>
      </c>
      <c r="E2922">
        <v>8149</v>
      </c>
      <c r="F2922" t="s">
        <v>547</v>
      </c>
      <c r="G2922">
        <v>4</v>
      </c>
      <c r="H2922" t="s">
        <v>35</v>
      </c>
      <c r="I2922" t="s">
        <v>29</v>
      </c>
      <c r="J2922">
        <v>1748</v>
      </c>
      <c r="K2922" t="s">
        <v>548</v>
      </c>
      <c r="L2922">
        <v>1748</v>
      </c>
      <c r="M2922" t="s">
        <v>548</v>
      </c>
      <c r="N2922" t="s">
        <v>549</v>
      </c>
      <c r="O2922" t="s">
        <v>43</v>
      </c>
      <c r="P2922">
        <v>2064673</v>
      </c>
      <c r="Q2922" t="s">
        <v>929</v>
      </c>
      <c r="R2922">
        <v>0</v>
      </c>
      <c r="S2922">
        <v>0</v>
      </c>
      <c r="T2922">
        <v>0</v>
      </c>
      <c r="U2922">
        <v>0</v>
      </c>
      <c r="V2922">
        <v>1021.9</v>
      </c>
      <c r="W2922">
        <v>0</v>
      </c>
      <c r="X2922">
        <v>0</v>
      </c>
      <c r="Y2922">
        <v>0</v>
      </c>
    </row>
    <row r="2923" spans="1:25" x14ac:dyDescent="0.3">
      <c r="A2923">
        <v>186274</v>
      </c>
      <c r="B2923" t="s">
        <v>546</v>
      </c>
      <c r="C2923" t="s">
        <v>26</v>
      </c>
      <c r="D2923">
        <v>7994</v>
      </c>
      <c r="E2923">
        <v>8149</v>
      </c>
      <c r="F2923" t="s">
        <v>547</v>
      </c>
      <c r="G2923">
        <v>4</v>
      </c>
      <c r="H2923" t="s">
        <v>35</v>
      </c>
      <c r="I2923" t="s">
        <v>29</v>
      </c>
      <c r="J2923">
        <v>1748</v>
      </c>
      <c r="K2923" t="s">
        <v>548</v>
      </c>
      <c r="L2923">
        <v>1748</v>
      </c>
      <c r="M2923" t="s">
        <v>548</v>
      </c>
      <c r="N2923" t="s">
        <v>549</v>
      </c>
      <c r="O2923" t="s">
        <v>43</v>
      </c>
      <c r="P2923">
        <v>3723343</v>
      </c>
      <c r="Q2923" t="s">
        <v>1127</v>
      </c>
      <c r="R2923">
        <v>29105.34</v>
      </c>
      <c r="S2923">
        <v>29105.34</v>
      </c>
      <c r="T2923">
        <v>0</v>
      </c>
      <c r="U2923">
        <v>31177.66</v>
      </c>
      <c r="V2923">
        <v>1486.4</v>
      </c>
      <c r="W2923">
        <v>1486.4</v>
      </c>
      <c r="X2923">
        <v>0</v>
      </c>
      <c r="Y2923">
        <v>1199.3399999999999</v>
      </c>
    </row>
    <row r="2924" spans="1:25" x14ac:dyDescent="0.3">
      <c r="A2924">
        <v>65241</v>
      </c>
      <c r="B2924" t="s">
        <v>402</v>
      </c>
      <c r="C2924" t="s">
        <v>26</v>
      </c>
      <c r="D2924">
        <v>7994</v>
      </c>
      <c r="E2924">
        <v>8149</v>
      </c>
      <c r="F2924" t="s">
        <v>403</v>
      </c>
      <c r="G2924">
        <v>4</v>
      </c>
      <c r="H2924" t="s">
        <v>35</v>
      </c>
      <c r="I2924" t="s">
        <v>29</v>
      </c>
      <c r="J2924">
        <v>72859</v>
      </c>
      <c r="K2924" t="s">
        <v>164</v>
      </c>
      <c r="L2924">
        <v>72859</v>
      </c>
      <c r="M2924" t="s">
        <v>164</v>
      </c>
      <c r="N2924" t="s">
        <v>165</v>
      </c>
      <c r="O2924" t="s">
        <v>43</v>
      </c>
      <c r="P2924">
        <v>2346336</v>
      </c>
      <c r="Q2924" t="s">
        <v>61</v>
      </c>
      <c r="R2924">
        <v>616688.42000000004</v>
      </c>
      <c r="S2924">
        <v>54315.64</v>
      </c>
      <c r="T2924">
        <v>141980.32</v>
      </c>
      <c r="U2924">
        <v>127999.89</v>
      </c>
      <c r="V2924">
        <v>42749.23</v>
      </c>
      <c r="W2924">
        <v>3663.71</v>
      </c>
      <c r="X2924">
        <v>8533.0400000000009</v>
      </c>
      <c r="Y2924">
        <v>4924.34</v>
      </c>
    </row>
    <row r="2925" spans="1:25" x14ac:dyDescent="0.3">
      <c r="A2925">
        <v>226185</v>
      </c>
      <c r="B2925" t="s">
        <v>915</v>
      </c>
      <c r="C2925" t="s">
        <v>26</v>
      </c>
      <c r="D2925">
        <v>7003</v>
      </c>
      <c r="E2925">
        <v>8148</v>
      </c>
      <c r="F2925" t="s">
        <v>916</v>
      </c>
      <c r="G2925">
        <v>2</v>
      </c>
      <c r="H2925" t="s">
        <v>28</v>
      </c>
      <c r="I2925" t="s">
        <v>36</v>
      </c>
      <c r="J2925">
        <v>40461</v>
      </c>
      <c r="K2925" t="s">
        <v>37</v>
      </c>
      <c r="L2925">
        <v>40461</v>
      </c>
      <c r="M2925" t="s">
        <v>37</v>
      </c>
      <c r="N2925">
        <v>0</v>
      </c>
      <c r="O2925" t="s">
        <v>31</v>
      </c>
      <c r="P2925">
        <v>2117109</v>
      </c>
      <c r="Q2925" t="s">
        <v>581</v>
      </c>
      <c r="R2925">
        <v>6245.7</v>
      </c>
      <c r="S2925">
        <v>0</v>
      </c>
      <c r="T2925">
        <v>0</v>
      </c>
      <c r="U2925">
        <v>0</v>
      </c>
      <c r="V2925">
        <v>432.88</v>
      </c>
      <c r="W2925">
        <v>0</v>
      </c>
      <c r="X2925">
        <v>0</v>
      </c>
      <c r="Y2925">
        <v>0</v>
      </c>
    </row>
    <row r="2926" spans="1:25" x14ac:dyDescent="0.3">
      <c r="A2926">
        <v>867567</v>
      </c>
      <c r="B2926" t="s">
        <v>86</v>
      </c>
      <c r="C2926" t="s">
        <v>26</v>
      </c>
      <c r="D2926">
        <v>7003</v>
      </c>
      <c r="E2926">
        <v>8148</v>
      </c>
      <c r="F2926" t="s">
        <v>87</v>
      </c>
      <c r="G2926">
        <v>4</v>
      </c>
      <c r="H2926" t="s">
        <v>35</v>
      </c>
      <c r="I2926" t="s">
        <v>36</v>
      </c>
      <c r="J2926">
        <v>40461</v>
      </c>
      <c r="K2926" t="s">
        <v>37</v>
      </c>
      <c r="L2926">
        <v>40461</v>
      </c>
      <c r="M2926" t="s">
        <v>37</v>
      </c>
      <c r="N2926" t="s">
        <v>88</v>
      </c>
      <c r="O2926" t="s">
        <v>31</v>
      </c>
      <c r="P2926">
        <v>2293538</v>
      </c>
      <c r="Q2926" t="s">
        <v>39</v>
      </c>
      <c r="R2926">
        <v>99118.720000000001</v>
      </c>
      <c r="S2926">
        <v>31749.74</v>
      </c>
      <c r="T2926">
        <v>0</v>
      </c>
      <c r="U2926">
        <v>0</v>
      </c>
      <c r="V2926">
        <v>4565.6000000000004</v>
      </c>
      <c r="W2926">
        <v>1489.44</v>
      </c>
      <c r="X2926">
        <v>0</v>
      </c>
      <c r="Y2926">
        <v>0</v>
      </c>
    </row>
    <row r="2927" spans="1:25" x14ac:dyDescent="0.3">
      <c r="A2927">
        <v>761840</v>
      </c>
      <c r="B2927" t="s">
        <v>1055</v>
      </c>
      <c r="C2927" t="s">
        <v>26</v>
      </c>
      <c r="D2927">
        <v>7001</v>
      </c>
      <c r="E2927">
        <v>8149</v>
      </c>
      <c r="F2927" t="s">
        <v>1056</v>
      </c>
      <c r="G2927">
        <v>2</v>
      </c>
      <c r="H2927" t="s">
        <v>28</v>
      </c>
      <c r="I2927" t="s">
        <v>29</v>
      </c>
      <c r="J2927">
        <v>72871</v>
      </c>
      <c r="K2927" t="s">
        <v>1057</v>
      </c>
      <c r="L2927">
        <v>72871</v>
      </c>
      <c r="M2927" t="s">
        <v>1057</v>
      </c>
      <c r="N2927">
        <v>0</v>
      </c>
      <c r="O2927" t="s">
        <v>69</v>
      </c>
      <c r="P2927">
        <v>3538279</v>
      </c>
      <c r="Q2927" t="s">
        <v>1058</v>
      </c>
      <c r="R2927">
        <v>6607.66</v>
      </c>
      <c r="S2927">
        <v>0</v>
      </c>
      <c r="T2927">
        <v>0</v>
      </c>
      <c r="U2927">
        <v>0</v>
      </c>
      <c r="V2927">
        <v>367.4</v>
      </c>
      <c r="W2927">
        <v>0</v>
      </c>
      <c r="X2927">
        <v>0</v>
      </c>
      <c r="Y2927">
        <v>0</v>
      </c>
    </row>
    <row r="2928" spans="1:25" x14ac:dyDescent="0.3">
      <c r="A2928">
        <v>761840</v>
      </c>
      <c r="B2928" t="s">
        <v>1055</v>
      </c>
      <c r="C2928" t="s">
        <v>26</v>
      </c>
      <c r="D2928">
        <v>7001</v>
      </c>
      <c r="E2928">
        <v>8149</v>
      </c>
      <c r="F2928" t="s">
        <v>1056</v>
      </c>
      <c r="G2928">
        <v>2</v>
      </c>
      <c r="H2928" t="s">
        <v>28</v>
      </c>
      <c r="I2928" t="s">
        <v>29</v>
      </c>
      <c r="J2928">
        <v>72871</v>
      </c>
      <c r="K2928" t="s">
        <v>1057</v>
      </c>
      <c r="L2928">
        <v>72871</v>
      </c>
      <c r="M2928" t="s">
        <v>1057</v>
      </c>
      <c r="N2928">
        <v>0</v>
      </c>
      <c r="O2928" t="s">
        <v>69</v>
      </c>
      <c r="P2928">
        <v>3283801</v>
      </c>
      <c r="Q2928" t="s">
        <v>270</v>
      </c>
      <c r="R2928">
        <v>2666.66</v>
      </c>
      <c r="S2928">
        <v>0</v>
      </c>
      <c r="T2928">
        <v>0</v>
      </c>
      <c r="U2928">
        <v>0</v>
      </c>
      <c r="V2928">
        <v>221.28</v>
      </c>
      <c r="W2928">
        <v>0</v>
      </c>
      <c r="X2928">
        <v>0</v>
      </c>
      <c r="Y2928">
        <v>0</v>
      </c>
    </row>
    <row r="2929" spans="1:25" x14ac:dyDescent="0.3">
      <c r="A2929">
        <v>730203</v>
      </c>
      <c r="B2929" t="s">
        <v>160</v>
      </c>
      <c r="C2929" t="s">
        <v>26</v>
      </c>
      <c r="D2929">
        <v>7995</v>
      </c>
      <c r="E2929">
        <v>8113</v>
      </c>
      <c r="F2929" t="s">
        <v>109</v>
      </c>
      <c r="G2929">
        <v>3</v>
      </c>
      <c r="H2929" t="s">
        <v>53</v>
      </c>
      <c r="I2929" t="s">
        <v>36</v>
      </c>
      <c r="J2929">
        <v>40558</v>
      </c>
      <c r="K2929" t="s">
        <v>73</v>
      </c>
      <c r="L2929">
        <v>40558</v>
      </c>
      <c r="M2929" t="s">
        <v>73</v>
      </c>
      <c r="N2929" t="s">
        <v>110</v>
      </c>
      <c r="O2929" t="s">
        <v>69</v>
      </c>
      <c r="P2929">
        <v>3280831</v>
      </c>
      <c r="Q2929" t="s">
        <v>133</v>
      </c>
      <c r="R2929">
        <v>15927.96</v>
      </c>
      <c r="S2929">
        <v>9563.2800000000007</v>
      </c>
      <c r="T2929">
        <v>0</v>
      </c>
      <c r="U2929">
        <v>0</v>
      </c>
      <c r="V2929">
        <v>131.19999999999999</v>
      </c>
      <c r="W2929">
        <v>67.02</v>
      </c>
      <c r="X2929">
        <v>0</v>
      </c>
      <c r="Y2929">
        <v>0</v>
      </c>
    </row>
    <row r="2930" spans="1:25" x14ac:dyDescent="0.3">
      <c r="A2930">
        <v>424039</v>
      </c>
      <c r="B2930" t="s">
        <v>378</v>
      </c>
      <c r="C2930" t="s">
        <v>26</v>
      </c>
      <c r="D2930">
        <v>7003</v>
      </c>
      <c r="E2930">
        <v>8148</v>
      </c>
      <c r="F2930" t="s">
        <v>320</v>
      </c>
      <c r="G2930">
        <v>3</v>
      </c>
      <c r="H2930" t="s">
        <v>53</v>
      </c>
      <c r="I2930" t="s">
        <v>36</v>
      </c>
      <c r="J2930">
        <v>40461</v>
      </c>
      <c r="K2930" t="s">
        <v>37</v>
      </c>
      <c r="L2930">
        <v>40461</v>
      </c>
      <c r="M2930" t="s">
        <v>37</v>
      </c>
      <c r="N2930" t="s">
        <v>321</v>
      </c>
      <c r="O2930" t="s">
        <v>31</v>
      </c>
      <c r="P2930">
        <v>2387223</v>
      </c>
      <c r="Q2930" t="s">
        <v>265</v>
      </c>
      <c r="R2930">
        <v>7681.62</v>
      </c>
      <c r="S2930">
        <v>0</v>
      </c>
      <c r="T2930">
        <v>0</v>
      </c>
      <c r="U2930">
        <v>0</v>
      </c>
      <c r="V2930">
        <v>171.23</v>
      </c>
      <c r="W2930">
        <v>0</v>
      </c>
      <c r="X2930">
        <v>0</v>
      </c>
      <c r="Y2930">
        <v>0</v>
      </c>
    </row>
    <row r="2931" spans="1:25" x14ac:dyDescent="0.3">
      <c r="A2931">
        <v>819707</v>
      </c>
      <c r="B2931" t="s">
        <v>522</v>
      </c>
      <c r="C2931" t="s">
        <v>26</v>
      </c>
      <c r="D2931">
        <v>7994</v>
      </c>
      <c r="E2931">
        <v>8173</v>
      </c>
      <c r="F2931" t="s">
        <v>344</v>
      </c>
      <c r="G2931">
        <v>2</v>
      </c>
      <c r="H2931" t="s">
        <v>28</v>
      </c>
      <c r="I2931" t="s">
        <v>36</v>
      </c>
      <c r="J2931">
        <v>72859</v>
      </c>
      <c r="K2931" t="s">
        <v>164</v>
      </c>
      <c r="L2931">
        <v>72859</v>
      </c>
      <c r="M2931" t="s">
        <v>164</v>
      </c>
      <c r="N2931">
        <v>0</v>
      </c>
      <c r="O2931" t="s">
        <v>43</v>
      </c>
      <c r="P2931">
        <v>3672409</v>
      </c>
      <c r="Q2931" t="s">
        <v>328</v>
      </c>
      <c r="R2931">
        <v>6960.79</v>
      </c>
      <c r="S2931">
        <v>0</v>
      </c>
      <c r="T2931">
        <v>0</v>
      </c>
      <c r="U2931">
        <v>0</v>
      </c>
      <c r="V2931">
        <v>386.23</v>
      </c>
      <c r="W2931">
        <v>0</v>
      </c>
      <c r="X2931">
        <v>0</v>
      </c>
      <c r="Y2931">
        <v>0</v>
      </c>
    </row>
    <row r="2932" spans="1:25" x14ac:dyDescent="0.3">
      <c r="A2932">
        <v>941913</v>
      </c>
      <c r="B2932" t="s">
        <v>325</v>
      </c>
      <c r="C2932" t="s">
        <v>26</v>
      </c>
      <c r="D2932">
        <v>7994</v>
      </c>
      <c r="E2932">
        <v>8149</v>
      </c>
      <c r="F2932" t="s">
        <v>326</v>
      </c>
      <c r="G2932">
        <v>2</v>
      </c>
      <c r="H2932" t="s">
        <v>28</v>
      </c>
      <c r="I2932" t="s">
        <v>29</v>
      </c>
      <c r="J2932">
        <v>72493</v>
      </c>
      <c r="K2932" t="s">
        <v>327</v>
      </c>
      <c r="L2932">
        <v>72480</v>
      </c>
      <c r="M2932" t="s">
        <v>130</v>
      </c>
      <c r="N2932">
        <v>0</v>
      </c>
      <c r="O2932" t="s">
        <v>43</v>
      </c>
      <c r="P2932">
        <v>3550175</v>
      </c>
      <c r="Q2932" t="s">
        <v>328</v>
      </c>
      <c r="R2932">
        <v>50450.54</v>
      </c>
      <c r="S2932">
        <v>25256.84</v>
      </c>
      <c r="T2932">
        <v>0</v>
      </c>
      <c r="U2932">
        <v>0</v>
      </c>
      <c r="V2932">
        <v>2980.04</v>
      </c>
      <c r="W2932">
        <v>1516.16</v>
      </c>
      <c r="X2932">
        <v>0</v>
      </c>
      <c r="Y2932">
        <v>0</v>
      </c>
    </row>
    <row r="2933" spans="1:25" x14ac:dyDescent="0.3">
      <c r="A2933">
        <v>219290</v>
      </c>
      <c r="B2933" t="s">
        <v>798</v>
      </c>
      <c r="C2933" t="s">
        <v>26</v>
      </c>
      <c r="D2933">
        <v>7994</v>
      </c>
      <c r="E2933">
        <v>8149</v>
      </c>
      <c r="F2933" t="s">
        <v>799</v>
      </c>
      <c r="G2933">
        <v>4</v>
      </c>
      <c r="H2933" t="s">
        <v>35</v>
      </c>
      <c r="I2933" t="s">
        <v>29</v>
      </c>
      <c r="J2933">
        <v>73311</v>
      </c>
      <c r="K2933" t="s">
        <v>336</v>
      </c>
      <c r="L2933">
        <v>73311</v>
      </c>
      <c r="M2933" t="s">
        <v>336</v>
      </c>
      <c r="N2933" t="s">
        <v>800</v>
      </c>
      <c r="O2933" t="s">
        <v>43</v>
      </c>
      <c r="P2933">
        <v>2565869</v>
      </c>
      <c r="Q2933" t="s">
        <v>822</v>
      </c>
      <c r="R2933">
        <v>53091.7</v>
      </c>
      <c r="S2933">
        <v>53091.7</v>
      </c>
      <c r="T2933">
        <v>0</v>
      </c>
      <c r="U2933">
        <v>0</v>
      </c>
      <c r="V2933">
        <v>3326.8</v>
      </c>
      <c r="W2933">
        <v>3326.8</v>
      </c>
      <c r="X2933">
        <v>0</v>
      </c>
      <c r="Y2933">
        <v>0</v>
      </c>
    </row>
    <row r="2934" spans="1:25" x14ac:dyDescent="0.3">
      <c r="A2934">
        <v>69548</v>
      </c>
      <c r="B2934" t="s">
        <v>550</v>
      </c>
      <c r="C2934" t="s">
        <v>26</v>
      </c>
      <c r="D2934">
        <v>7994</v>
      </c>
      <c r="E2934">
        <v>8173</v>
      </c>
      <c r="F2934" t="s">
        <v>344</v>
      </c>
      <c r="G2934">
        <v>3</v>
      </c>
      <c r="H2934" t="s">
        <v>53</v>
      </c>
      <c r="I2934" t="s">
        <v>36</v>
      </c>
      <c r="J2934">
        <v>72859</v>
      </c>
      <c r="K2934" t="s">
        <v>164</v>
      </c>
      <c r="L2934">
        <v>72859</v>
      </c>
      <c r="M2934" t="s">
        <v>164</v>
      </c>
      <c r="N2934" t="s">
        <v>165</v>
      </c>
      <c r="O2934" t="s">
        <v>43</v>
      </c>
      <c r="P2934">
        <v>3544160</v>
      </c>
      <c r="Q2934" t="s">
        <v>131</v>
      </c>
      <c r="R2934">
        <v>358.36</v>
      </c>
      <c r="S2934">
        <v>179.18</v>
      </c>
      <c r="T2934">
        <v>0</v>
      </c>
      <c r="U2934">
        <v>0</v>
      </c>
      <c r="V2934">
        <v>20.87</v>
      </c>
      <c r="W2934">
        <v>10.65</v>
      </c>
      <c r="X2934">
        <v>0</v>
      </c>
      <c r="Y2934">
        <v>0</v>
      </c>
    </row>
    <row r="2935" spans="1:25" x14ac:dyDescent="0.3">
      <c r="A2935">
        <v>280234</v>
      </c>
      <c r="B2935" t="s">
        <v>1006</v>
      </c>
      <c r="C2935" t="s">
        <v>26</v>
      </c>
      <c r="D2935">
        <v>7001</v>
      </c>
      <c r="E2935">
        <v>8149</v>
      </c>
      <c r="F2935" t="s">
        <v>1007</v>
      </c>
      <c r="G2935">
        <v>4</v>
      </c>
      <c r="H2935" t="s">
        <v>35</v>
      </c>
      <c r="I2935" t="s">
        <v>29</v>
      </c>
      <c r="J2935">
        <v>72446</v>
      </c>
      <c r="K2935" t="s">
        <v>1008</v>
      </c>
      <c r="L2935">
        <v>72446</v>
      </c>
      <c r="M2935" t="s">
        <v>1008</v>
      </c>
      <c r="N2935" t="s">
        <v>1009</v>
      </c>
      <c r="O2935" t="s">
        <v>31</v>
      </c>
      <c r="P2935">
        <v>2863785</v>
      </c>
      <c r="Q2935" t="s">
        <v>191</v>
      </c>
      <c r="R2935">
        <v>28103.72</v>
      </c>
      <c r="S2935">
        <v>0</v>
      </c>
      <c r="T2935">
        <v>0</v>
      </c>
      <c r="U2935">
        <v>0</v>
      </c>
      <c r="V2935">
        <v>2687</v>
      </c>
      <c r="W2935">
        <v>0</v>
      </c>
      <c r="X2935">
        <v>0</v>
      </c>
      <c r="Y2935">
        <v>0</v>
      </c>
    </row>
    <row r="2936" spans="1:25" x14ac:dyDescent="0.3">
      <c r="A2936">
        <v>93532</v>
      </c>
      <c r="B2936" t="s">
        <v>613</v>
      </c>
      <c r="C2936" t="s">
        <v>26</v>
      </c>
      <c r="D2936">
        <v>7001</v>
      </c>
      <c r="E2936">
        <v>8149</v>
      </c>
      <c r="F2936" t="s">
        <v>176</v>
      </c>
      <c r="G2936">
        <v>3</v>
      </c>
      <c r="H2936" t="s">
        <v>53</v>
      </c>
      <c r="I2936" t="s">
        <v>29</v>
      </c>
      <c r="J2936">
        <v>40083</v>
      </c>
      <c r="K2936" t="s">
        <v>177</v>
      </c>
      <c r="L2936">
        <v>40083</v>
      </c>
      <c r="M2936" t="s">
        <v>177</v>
      </c>
      <c r="N2936" t="s">
        <v>614</v>
      </c>
      <c r="O2936" t="s">
        <v>43</v>
      </c>
      <c r="P2936">
        <v>3676434</v>
      </c>
      <c r="Q2936" t="s">
        <v>286</v>
      </c>
      <c r="R2936">
        <v>0</v>
      </c>
      <c r="S2936">
        <v>0</v>
      </c>
      <c r="T2936">
        <v>21179.93</v>
      </c>
      <c r="U2936">
        <v>0</v>
      </c>
      <c r="V2936">
        <v>0</v>
      </c>
      <c r="W2936">
        <v>0</v>
      </c>
      <c r="X2936">
        <v>1303.53</v>
      </c>
      <c r="Y2936">
        <v>0</v>
      </c>
    </row>
    <row r="2937" spans="1:25" x14ac:dyDescent="0.3">
      <c r="A2937">
        <v>880339</v>
      </c>
      <c r="B2937" t="s">
        <v>298</v>
      </c>
      <c r="C2937" t="s">
        <v>26</v>
      </c>
      <c r="D2937">
        <v>7001</v>
      </c>
      <c r="E2937">
        <v>8149</v>
      </c>
      <c r="F2937" t="s">
        <v>299</v>
      </c>
      <c r="G2937">
        <v>4</v>
      </c>
      <c r="H2937" t="s">
        <v>35</v>
      </c>
      <c r="I2937" t="s">
        <v>29</v>
      </c>
      <c r="J2937">
        <v>40308</v>
      </c>
      <c r="K2937" t="s">
        <v>189</v>
      </c>
      <c r="L2937">
        <v>40308</v>
      </c>
      <c r="M2937" t="s">
        <v>189</v>
      </c>
      <c r="N2937" t="s">
        <v>190</v>
      </c>
      <c r="O2937" t="s">
        <v>43</v>
      </c>
      <c r="P2937">
        <v>2327443</v>
      </c>
      <c r="Q2937" t="s">
        <v>1292</v>
      </c>
      <c r="R2937">
        <v>22778.52</v>
      </c>
      <c r="S2937">
        <v>0</v>
      </c>
      <c r="T2937">
        <v>0</v>
      </c>
      <c r="U2937">
        <v>0</v>
      </c>
      <c r="V2937">
        <v>1669.68</v>
      </c>
      <c r="W2937">
        <v>0</v>
      </c>
      <c r="X2937">
        <v>0</v>
      </c>
      <c r="Y2937">
        <v>0</v>
      </c>
    </row>
    <row r="2938" spans="1:25" x14ac:dyDescent="0.3">
      <c r="A2938">
        <v>983097</v>
      </c>
      <c r="B2938" t="s">
        <v>260</v>
      </c>
      <c r="C2938" t="s">
        <v>26</v>
      </c>
      <c r="D2938">
        <v>7003</v>
      </c>
      <c r="E2938">
        <v>8148</v>
      </c>
      <c r="F2938" t="s">
        <v>152</v>
      </c>
      <c r="G2938">
        <v>4</v>
      </c>
      <c r="H2938" t="s">
        <v>35</v>
      </c>
      <c r="I2938" t="s">
        <v>36</v>
      </c>
      <c r="J2938">
        <v>40461</v>
      </c>
      <c r="K2938" t="s">
        <v>37</v>
      </c>
      <c r="L2938">
        <v>40461</v>
      </c>
      <c r="M2938" t="s">
        <v>37</v>
      </c>
      <c r="N2938" t="s">
        <v>153</v>
      </c>
      <c r="O2938" t="s">
        <v>31</v>
      </c>
      <c r="P2938">
        <v>3642733</v>
      </c>
      <c r="Q2938" t="s">
        <v>32</v>
      </c>
      <c r="R2938">
        <v>51361.1</v>
      </c>
      <c r="S2938">
        <v>0</v>
      </c>
      <c r="T2938">
        <v>0</v>
      </c>
      <c r="U2938">
        <v>0</v>
      </c>
      <c r="V2938">
        <v>862.67</v>
      </c>
      <c r="W2938">
        <v>0</v>
      </c>
      <c r="X2938">
        <v>0</v>
      </c>
      <c r="Y2938">
        <v>0</v>
      </c>
    </row>
    <row r="2939" spans="1:25" x14ac:dyDescent="0.3">
      <c r="A2939">
        <v>274982</v>
      </c>
      <c r="B2939" t="s">
        <v>180</v>
      </c>
      <c r="C2939" t="s">
        <v>26</v>
      </c>
      <c r="D2939">
        <v>7003</v>
      </c>
      <c r="E2939">
        <v>8148</v>
      </c>
      <c r="F2939" t="s">
        <v>116</v>
      </c>
      <c r="G2939">
        <v>3</v>
      </c>
      <c r="H2939" t="s">
        <v>53</v>
      </c>
      <c r="I2939" t="s">
        <v>36</v>
      </c>
      <c r="J2939">
        <v>40461</v>
      </c>
      <c r="K2939" t="s">
        <v>37</v>
      </c>
      <c r="L2939">
        <v>40461</v>
      </c>
      <c r="M2939" t="s">
        <v>37</v>
      </c>
      <c r="N2939" t="s">
        <v>117</v>
      </c>
      <c r="O2939" t="s">
        <v>31</v>
      </c>
      <c r="P2939">
        <v>3900008</v>
      </c>
      <c r="Q2939" t="s">
        <v>679</v>
      </c>
      <c r="R2939">
        <v>688.53</v>
      </c>
      <c r="S2939">
        <v>0</v>
      </c>
      <c r="T2939">
        <v>0</v>
      </c>
      <c r="U2939">
        <v>0</v>
      </c>
      <c r="V2939">
        <v>61.01</v>
      </c>
      <c r="W2939">
        <v>0</v>
      </c>
      <c r="X2939">
        <v>0</v>
      </c>
      <c r="Y2939">
        <v>0</v>
      </c>
    </row>
    <row r="2940" spans="1:25" x14ac:dyDescent="0.3">
      <c r="A2940">
        <v>459574</v>
      </c>
      <c r="B2940" t="s">
        <v>323</v>
      </c>
      <c r="C2940" t="s">
        <v>26</v>
      </c>
      <c r="D2940">
        <v>7670</v>
      </c>
      <c r="E2940">
        <v>8155</v>
      </c>
      <c r="F2940" t="s">
        <v>113</v>
      </c>
      <c r="G2940">
        <v>2</v>
      </c>
      <c r="H2940" t="s">
        <v>28</v>
      </c>
      <c r="I2940" t="s">
        <v>36</v>
      </c>
      <c r="J2940">
        <v>40206</v>
      </c>
      <c r="K2940" t="s">
        <v>47</v>
      </c>
      <c r="L2940">
        <v>40205</v>
      </c>
      <c r="M2940" t="s">
        <v>48</v>
      </c>
      <c r="N2940">
        <v>0</v>
      </c>
      <c r="O2940" t="s">
        <v>43</v>
      </c>
      <c r="P2940">
        <v>1273333</v>
      </c>
      <c r="Q2940" t="s">
        <v>417</v>
      </c>
      <c r="R2940">
        <v>2075</v>
      </c>
      <c r="S2940">
        <v>1660</v>
      </c>
      <c r="T2940">
        <v>0</v>
      </c>
      <c r="U2940">
        <v>0</v>
      </c>
      <c r="V2940">
        <v>132.68</v>
      </c>
      <c r="W2940">
        <v>106.01</v>
      </c>
      <c r="X2940">
        <v>0</v>
      </c>
      <c r="Y2940">
        <v>0</v>
      </c>
    </row>
    <row r="2941" spans="1:25" x14ac:dyDescent="0.3">
      <c r="A2941">
        <v>654172</v>
      </c>
      <c r="B2941" t="s">
        <v>266</v>
      </c>
      <c r="C2941" t="s">
        <v>26</v>
      </c>
      <c r="D2941">
        <v>7670</v>
      </c>
      <c r="E2941">
        <v>8155</v>
      </c>
      <c r="F2941" t="s">
        <v>142</v>
      </c>
      <c r="G2941">
        <v>4</v>
      </c>
      <c r="H2941" t="s">
        <v>35</v>
      </c>
      <c r="I2941" t="s">
        <v>36</v>
      </c>
      <c r="J2941">
        <v>40206</v>
      </c>
      <c r="K2941" t="s">
        <v>47</v>
      </c>
      <c r="L2941">
        <v>40205</v>
      </c>
      <c r="M2941" t="s">
        <v>48</v>
      </c>
      <c r="N2941" t="s">
        <v>143</v>
      </c>
      <c r="O2941" t="s">
        <v>43</v>
      </c>
      <c r="P2941">
        <v>3775095</v>
      </c>
      <c r="Q2941" t="s">
        <v>778</v>
      </c>
      <c r="R2941">
        <v>80794.98</v>
      </c>
      <c r="S2941">
        <v>18866.29</v>
      </c>
      <c r="T2941">
        <v>0</v>
      </c>
      <c r="U2941">
        <v>0</v>
      </c>
      <c r="V2941">
        <v>5045.91</v>
      </c>
      <c r="W2941">
        <v>1180.55</v>
      </c>
      <c r="X2941">
        <v>0</v>
      </c>
      <c r="Y2941">
        <v>0</v>
      </c>
    </row>
    <row r="2942" spans="1:25" x14ac:dyDescent="0.3">
      <c r="A2942">
        <v>868408</v>
      </c>
      <c r="B2942" t="s">
        <v>476</v>
      </c>
      <c r="C2942" t="s">
        <v>26</v>
      </c>
      <c r="D2942">
        <v>7003</v>
      </c>
      <c r="E2942">
        <v>8148</v>
      </c>
      <c r="F2942" t="s">
        <v>87</v>
      </c>
      <c r="G2942">
        <v>4</v>
      </c>
      <c r="H2942" t="s">
        <v>35</v>
      </c>
      <c r="I2942" t="s">
        <v>36</v>
      </c>
      <c r="J2942">
        <v>40461</v>
      </c>
      <c r="K2942" t="s">
        <v>37</v>
      </c>
      <c r="L2942">
        <v>40461</v>
      </c>
      <c r="M2942" t="s">
        <v>37</v>
      </c>
      <c r="N2942" t="s">
        <v>477</v>
      </c>
      <c r="O2942" t="s">
        <v>31</v>
      </c>
      <c r="P2942">
        <v>1538255</v>
      </c>
      <c r="Q2942" t="s">
        <v>318</v>
      </c>
      <c r="R2942">
        <v>318389.83</v>
      </c>
      <c r="S2942">
        <v>88246.86</v>
      </c>
      <c r="T2942">
        <v>0</v>
      </c>
      <c r="U2942">
        <v>0</v>
      </c>
      <c r="V2942">
        <v>8887.5400000000009</v>
      </c>
      <c r="W2942">
        <v>2570.33</v>
      </c>
      <c r="X2942">
        <v>0</v>
      </c>
      <c r="Y2942">
        <v>0</v>
      </c>
    </row>
    <row r="2943" spans="1:25" x14ac:dyDescent="0.3">
      <c r="A2943">
        <v>561339</v>
      </c>
      <c r="B2943" t="s">
        <v>422</v>
      </c>
      <c r="C2943" t="s">
        <v>26</v>
      </c>
      <c r="D2943">
        <v>7595</v>
      </c>
      <c r="E2943">
        <v>8149</v>
      </c>
      <c r="F2943" t="s">
        <v>52</v>
      </c>
      <c r="G2943">
        <v>4</v>
      </c>
      <c r="H2943" t="s">
        <v>35</v>
      </c>
      <c r="I2943" t="s">
        <v>29</v>
      </c>
      <c r="J2943">
        <v>72507</v>
      </c>
      <c r="K2943" t="s">
        <v>423</v>
      </c>
      <c r="L2943">
        <v>72480</v>
      </c>
      <c r="M2943" t="s">
        <v>130</v>
      </c>
      <c r="N2943" t="s">
        <v>55</v>
      </c>
      <c r="O2943" t="s">
        <v>43</v>
      </c>
      <c r="P2943">
        <v>2651958</v>
      </c>
      <c r="Q2943" t="s">
        <v>56</v>
      </c>
      <c r="R2943">
        <v>258007.42</v>
      </c>
      <c r="S2943">
        <v>0</v>
      </c>
      <c r="T2943">
        <v>0</v>
      </c>
      <c r="U2943">
        <v>0</v>
      </c>
      <c r="V2943">
        <v>15649.54</v>
      </c>
      <c r="W2943">
        <v>0</v>
      </c>
      <c r="X2943">
        <v>0</v>
      </c>
      <c r="Y2943">
        <v>0</v>
      </c>
    </row>
    <row r="2944" spans="1:25" x14ac:dyDescent="0.3">
      <c r="A2944">
        <v>870904</v>
      </c>
      <c r="B2944" t="s">
        <v>108</v>
      </c>
      <c r="C2944" t="s">
        <v>26</v>
      </c>
      <c r="D2944">
        <v>7995</v>
      </c>
      <c r="E2944">
        <v>8113</v>
      </c>
      <c r="F2944" t="s">
        <v>109</v>
      </c>
      <c r="G2944">
        <v>4</v>
      </c>
      <c r="H2944" t="s">
        <v>35</v>
      </c>
      <c r="I2944" t="s">
        <v>36</v>
      </c>
      <c r="J2944">
        <v>40558</v>
      </c>
      <c r="K2944" t="s">
        <v>73</v>
      </c>
      <c r="L2944">
        <v>40558</v>
      </c>
      <c r="M2944" t="s">
        <v>73</v>
      </c>
      <c r="N2944" t="s">
        <v>110</v>
      </c>
      <c r="O2944" t="s">
        <v>69</v>
      </c>
      <c r="P2944">
        <v>2143535</v>
      </c>
      <c r="Q2944" t="s">
        <v>226</v>
      </c>
      <c r="R2944">
        <v>65974.12</v>
      </c>
      <c r="S2944">
        <v>35988.57</v>
      </c>
      <c r="T2944">
        <v>12480.67</v>
      </c>
      <c r="U2944">
        <v>0</v>
      </c>
      <c r="V2944">
        <v>1511.64</v>
      </c>
      <c r="W2944">
        <v>824.28</v>
      </c>
      <c r="X2944">
        <v>285.94</v>
      </c>
      <c r="Y2944">
        <v>0</v>
      </c>
    </row>
    <row r="2945" spans="1:25" x14ac:dyDescent="0.3">
      <c r="A2945">
        <v>183018</v>
      </c>
      <c r="B2945" t="s">
        <v>112</v>
      </c>
      <c r="C2945" t="s">
        <v>26</v>
      </c>
      <c r="D2945">
        <v>7670</v>
      </c>
      <c r="E2945">
        <v>8155</v>
      </c>
      <c r="F2945" t="s">
        <v>113</v>
      </c>
      <c r="G2945">
        <v>4</v>
      </c>
      <c r="H2945" t="s">
        <v>35</v>
      </c>
      <c r="I2945" t="s">
        <v>36</v>
      </c>
      <c r="J2945">
        <v>40206</v>
      </c>
      <c r="K2945" t="s">
        <v>47</v>
      </c>
      <c r="L2945">
        <v>40205</v>
      </c>
      <c r="M2945" t="s">
        <v>48</v>
      </c>
      <c r="N2945" t="s">
        <v>49</v>
      </c>
      <c r="O2945" t="s">
        <v>43</v>
      </c>
      <c r="P2945">
        <v>3266707</v>
      </c>
      <c r="Q2945" t="s">
        <v>487</v>
      </c>
      <c r="R2945">
        <v>12387.39</v>
      </c>
      <c r="S2945">
        <v>2450.9699999999998</v>
      </c>
      <c r="T2945">
        <v>0</v>
      </c>
      <c r="U2945">
        <v>0</v>
      </c>
      <c r="V2945">
        <v>259.85000000000002</v>
      </c>
      <c r="W2945">
        <v>10.42</v>
      </c>
      <c r="X2945">
        <v>0</v>
      </c>
      <c r="Y2945">
        <v>0</v>
      </c>
    </row>
    <row r="2946" spans="1:25" x14ac:dyDescent="0.3">
      <c r="A2946">
        <v>251964</v>
      </c>
      <c r="B2946" t="s">
        <v>1508</v>
      </c>
      <c r="C2946" t="s">
        <v>26</v>
      </c>
      <c r="D2946">
        <v>7001</v>
      </c>
      <c r="E2946">
        <v>8149</v>
      </c>
      <c r="F2946" t="s">
        <v>625</v>
      </c>
      <c r="G2946">
        <v>4</v>
      </c>
      <c r="H2946" t="s">
        <v>35</v>
      </c>
      <c r="I2946" t="s">
        <v>29</v>
      </c>
      <c r="J2946">
        <v>73307</v>
      </c>
      <c r="K2946" t="s">
        <v>626</v>
      </c>
      <c r="L2946">
        <v>73307</v>
      </c>
      <c r="M2946" t="s">
        <v>626</v>
      </c>
      <c r="N2946" t="s">
        <v>1509</v>
      </c>
      <c r="O2946" t="s">
        <v>43</v>
      </c>
      <c r="P2946">
        <v>2344109</v>
      </c>
      <c r="Q2946" t="s">
        <v>604</v>
      </c>
      <c r="R2946">
        <v>2393.52</v>
      </c>
      <c r="S2946">
        <v>0</v>
      </c>
      <c r="T2946">
        <v>0</v>
      </c>
      <c r="U2946">
        <v>0</v>
      </c>
      <c r="V2946">
        <v>377.72</v>
      </c>
      <c r="W2946">
        <v>0</v>
      </c>
      <c r="X2946">
        <v>0</v>
      </c>
      <c r="Y2946">
        <v>0</v>
      </c>
    </row>
    <row r="2947" spans="1:25" x14ac:dyDescent="0.3">
      <c r="A2947">
        <v>950067</v>
      </c>
      <c r="B2947" t="s">
        <v>175</v>
      </c>
      <c r="C2947" t="s">
        <v>26</v>
      </c>
      <c r="D2947">
        <v>7001</v>
      </c>
      <c r="E2947">
        <v>8149</v>
      </c>
      <c r="F2947" t="s">
        <v>176</v>
      </c>
      <c r="G2947">
        <v>4</v>
      </c>
      <c r="H2947" t="s">
        <v>35</v>
      </c>
      <c r="I2947" t="s">
        <v>29</v>
      </c>
      <c r="J2947">
        <v>40083</v>
      </c>
      <c r="K2947" t="s">
        <v>177</v>
      </c>
      <c r="L2947">
        <v>40083</v>
      </c>
      <c r="M2947" t="s">
        <v>177</v>
      </c>
      <c r="N2947" t="s">
        <v>178</v>
      </c>
      <c r="O2947" t="s">
        <v>43</v>
      </c>
      <c r="P2947">
        <v>3466661</v>
      </c>
      <c r="Q2947" t="s">
        <v>124</v>
      </c>
      <c r="R2947">
        <v>726031.72</v>
      </c>
      <c r="S2947">
        <v>109648.17</v>
      </c>
      <c r="T2947">
        <v>17838.22</v>
      </c>
      <c r="U2947">
        <v>31270.05</v>
      </c>
      <c r="V2947">
        <v>43331.71</v>
      </c>
      <c r="W2947">
        <v>5515.24</v>
      </c>
      <c r="X2947">
        <v>996.62</v>
      </c>
      <c r="Y2947">
        <v>1202.5999999999999</v>
      </c>
    </row>
    <row r="2948" spans="1:25" x14ac:dyDescent="0.3">
      <c r="A2948">
        <v>442984</v>
      </c>
      <c r="B2948" t="s">
        <v>202</v>
      </c>
      <c r="C2948" t="s">
        <v>26</v>
      </c>
      <c r="D2948">
        <v>7003</v>
      </c>
      <c r="E2948">
        <v>8148</v>
      </c>
      <c r="F2948" t="s">
        <v>203</v>
      </c>
      <c r="G2948">
        <v>2</v>
      </c>
      <c r="H2948" t="s">
        <v>28</v>
      </c>
      <c r="I2948" t="s">
        <v>36</v>
      </c>
      <c r="J2948">
        <v>40461</v>
      </c>
      <c r="K2948" t="s">
        <v>37</v>
      </c>
      <c r="L2948">
        <v>40461</v>
      </c>
      <c r="M2948" t="s">
        <v>37</v>
      </c>
      <c r="N2948">
        <v>0</v>
      </c>
      <c r="O2948" t="s">
        <v>31</v>
      </c>
      <c r="P2948">
        <v>2675130</v>
      </c>
      <c r="Q2948" t="s">
        <v>322</v>
      </c>
      <c r="R2948">
        <v>42000</v>
      </c>
      <c r="S2948">
        <v>21000</v>
      </c>
      <c r="T2948">
        <v>0</v>
      </c>
      <c r="U2948">
        <v>0</v>
      </c>
      <c r="V2948">
        <v>1057.48</v>
      </c>
      <c r="W2948">
        <v>525.66999999999996</v>
      </c>
      <c r="X2948">
        <v>0</v>
      </c>
      <c r="Y2948">
        <v>0</v>
      </c>
    </row>
    <row r="2949" spans="1:25" x14ac:dyDescent="0.3">
      <c r="A2949">
        <v>819103</v>
      </c>
      <c r="B2949" t="s">
        <v>471</v>
      </c>
      <c r="C2949" t="s">
        <v>26</v>
      </c>
      <c r="D2949">
        <v>7001</v>
      </c>
      <c r="E2949">
        <v>8149</v>
      </c>
      <c r="F2949" t="s">
        <v>472</v>
      </c>
      <c r="G2949">
        <v>4</v>
      </c>
      <c r="H2949" t="s">
        <v>35</v>
      </c>
      <c r="I2949" t="s">
        <v>29</v>
      </c>
      <c r="J2949">
        <v>72009</v>
      </c>
      <c r="K2949" t="s">
        <v>473</v>
      </c>
      <c r="L2949">
        <v>72009</v>
      </c>
      <c r="M2949" t="s">
        <v>473</v>
      </c>
      <c r="N2949" t="s">
        <v>474</v>
      </c>
      <c r="O2949" t="s">
        <v>43</v>
      </c>
      <c r="P2949">
        <v>3955093</v>
      </c>
      <c r="Q2949" t="s">
        <v>212</v>
      </c>
      <c r="R2949">
        <v>77503.98</v>
      </c>
      <c r="S2949">
        <v>0</v>
      </c>
      <c r="T2949">
        <v>0</v>
      </c>
      <c r="U2949">
        <v>0</v>
      </c>
      <c r="V2949">
        <v>5164.32</v>
      </c>
      <c r="W2949">
        <v>0</v>
      </c>
      <c r="X2949">
        <v>0</v>
      </c>
      <c r="Y2949">
        <v>0</v>
      </c>
    </row>
    <row r="2950" spans="1:25" x14ac:dyDescent="0.3">
      <c r="A2950">
        <v>733441</v>
      </c>
      <c r="B2950" t="s">
        <v>853</v>
      </c>
      <c r="C2950" t="s">
        <v>26</v>
      </c>
      <c r="D2950">
        <v>7992</v>
      </c>
      <c r="E2950">
        <v>8149</v>
      </c>
      <c r="F2950" t="s">
        <v>854</v>
      </c>
      <c r="G2950">
        <v>5</v>
      </c>
      <c r="H2950" t="s">
        <v>307</v>
      </c>
      <c r="I2950" t="s">
        <v>29</v>
      </c>
      <c r="J2950">
        <v>40550</v>
      </c>
      <c r="K2950" t="s">
        <v>210</v>
      </c>
      <c r="L2950">
        <v>40550</v>
      </c>
      <c r="M2950" t="s">
        <v>210</v>
      </c>
      <c r="N2950" t="s">
        <v>211</v>
      </c>
      <c r="O2950" t="s">
        <v>43</v>
      </c>
      <c r="P2950">
        <v>2308948</v>
      </c>
      <c r="Q2950" t="s">
        <v>1627</v>
      </c>
      <c r="R2950">
        <v>22972.21</v>
      </c>
      <c r="S2950">
        <v>0</v>
      </c>
      <c r="T2950">
        <v>0</v>
      </c>
      <c r="U2950">
        <v>5758.62</v>
      </c>
      <c r="V2950">
        <v>950.47</v>
      </c>
      <c r="W2950">
        <v>0</v>
      </c>
      <c r="X2950">
        <v>0</v>
      </c>
      <c r="Y2950">
        <v>0</v>
      </c>
    </row>
    <row r="2951" spans="1:25" x14ac:dyDescent="0.3">
      <c r="A2951">
        <v>69548</v>
      </c>
      <c r="B2951" t="s">
        <v>550</v>
      </c>
      <c r="C2951" t="s">
        <v>26</v>
      </c>
      <c r="D2951">
        <v>7994</v>
      </c>
      <c r="E2951">
        <v>8173</v>
      </c>
      <c r="F2951" t="s">
        <v>344</v>
      </c>
      <c r="G2951">
        <v>3</v>
      </c>
      <c r="H2951" t="s">
        <v>53</v>
      </c>
      <c r="I2951" t="s">
        <v>36</v>
      </c>
      <c r="J2951">
        <v>72859</v>
      </c>
      <c r="K2951" t="s">
        <v>164</v>
      </c>
      <c r="L2951">
        <v>72859</v>
      </c>
      <c r="M2951" t="s">
        <v>164</v>
      </c>
      <c r="N2951" t="s">
        <v>165</v>
      </c>
      <c r="O2951" t="s">
        <v>43</v>
      </c>
      <c r="P2951">
        <v>1591197</v>
      </c>
      <c r="Q2951" t="s">
        <v>564</v>
      </c>
      <c r="R2951">
        <v>5568.9</v>
      </c>
      <c r="S2951">
        <v>0</v>
      </c>
      <c r="T2951">
        <v>0</v>
      </c>
      <c r="U2951">
        <v>0</v>
      </c>
      <c r="V2951">
        <v>423.79</v>
      </c>
      <c r="W2951">
        <v>0</v>
      </c>
      <c r="X2951">
        <v>0</v>
      </c>
      <c r="Y2951">
        <v>0</v>
      </c>
    </row>
    <row r="2952" spans="1:25" x14ac:dyDescent="0.3">
      <c r="A2952">
        <v>806189</v>
      </c>
      <c r="B2952" t="s">
        <v>1708</v>
      </c>
      <c r="C2952" t="s">
        <v>26</v>
      </c>
      <c r="D2952">
        <v>7001</v>
      </c>
      <c r="E2952">
        <v>8149</v>
      </c>
      <c r="F2952" t="s">
        <v>450</v>
      </c>
      <c r="G2952">
        <v>3</v>
      </c>
      <c r="H2952" t="s">
        <v>53</v>
      </c>
      <c r="I2952" t="s">
        <v>36</v>
      </c>
      <c r="J2952">
        <v>2076</v>
      </c>
      <c r="K2952" t="s">
        <v>451</v>
      </c>
      <c r="L2952">
        <v>2076</v>
      </c>
      <c r="M2952" t="s">
        <v>451</v>
      </c>
      <c r="N2952" t="s">
        <v>452</v>
      </c>
      <c r="O2952" t="s">
        <v>69</v>
      </c>
      <c r="P2952">
        <v>2292423</v>
      </c>
      <c r="Q2952" t="s">
        <v>64</v>
      </c>
      <c r="R2952">
        <v>4422.87</v>
      </c>
      <c r="S2952">
        <v>0</v>
      </c>
      <c r="T2952">
        <v>0</v>
      </c>
      <c r="U2952">
        <v>0</v>
      </c>
      <c r="V2952">
        <v>346.65</v>
      </c>
      <c r="W2952">
        <v>0</v>
      </c>
      <c r="X2952">
        <v>0</v>
      </c>
      <c r="Y2952">
        <v>0</v>
      </c>
    </row>
    <row r="2953" spans="1:25" x14ac:dyDescent="0.3">
      <c r="A2953">
        <v>286253</v>
      </c>
      <c r="B2953" t="s">
        <v>319</v>
      </c>
      <c r="C2953" t="s">
        <v>26</v>
      </c>
      <c r="D2953">
        <v>7003</v>
      </c>
      <c r="E2953">
        <v>8148</v>
      </c>
      <c r="F2953" t="s">
        <v>320</v>
      </c>
      <c r="G2953">
        <v>4</v>
      </c>
      <c r="H2953" t="s">
        <v>35</v>
      </c>
      <c r="I2953" t="s">
        <v>36</v>
      </c>
      <c r="J2953">
        <v>40461</v>
      </c>
      <c r="K2953" t="s">
        <v>37</v>
      </c>
      <c r="L2953">
        <v>40461</v>
      </c>
      <c r="M2953" t="s">
        <v>37</v>
      </c>
      <c r="N2953" t="s">
        <v>321</v>
      </c>
      <c r="O2953" t="s">
        <v>31</v>
      </c>
      <c r="P2953">
        <v>2345544</v>
      </c>
      <c r="Q2953" t="s">
        <v>453</v>
      </c>
      <c r="R2953">
        <v>46691.74</v>
      </c>
      <c r="S2953">
        <v>10600.41</v>
      </c>
      <c r="T2953">
        <v>0</v>
      </c>
      <c r="U2953">
        <v>0</v>
      </c>
      <c r="V2953">
        <v>1452.32</v>
      </c>
      <c r="W2953">
        <v>332.38</v>
      </c>
      <c r="X2953">
        <v>0</v>
      </c>
      <c r="Y2953">
        <v>0</v>
      </c>
    </row>
    <row r="2954" spans="1:25" x14ac:dyDescent="0.3">
      <c r="A2954">
        <v>459661</v>
      </c>
      <c r="B2954" t="s">
        <v>251</v>
      </c>
      <c r="C2954" t="s">
        <v>26</v>
      </c>
      <c r="D2954">
        <v>879</v>
      </c>
      <c r="E2954">
        <v>8149</v>
      </c>
      <c r="F2954" t="s">
        <v>252</v>
      </c>
      <c r="G2954">
        <v>4</v>
      </c>
      <c r="H2954" t="s">
        <v>35</v>
      </c>
      <c r="I2954" t="s">
        <v>217</v>
      </c>
      <c r="J2954">
        <v>73452</v>
      </c>
      <c r="K2954" t="s">
        <v>253</v>
      </c>
      <c r="L2954">
        <v>73452</v>
      </c>
      <c r="M2954" t="s">
        <v>253</v>
      </c>
      <c r="N2954" t="s">
        <v>254</v>
      </c>
      <c r="O2954" t="s">
        <v>69</v>
      </c>
      <c r="P2954">
        <v>1180942</v>
      </c>
      <c r="Q2954" t="s">
        <v>139</v>
      </c>
      <c r="R2954">
        <v>2465708.6800000002</v>
      </c>
      <c r="S2954">
        <v>385825.22</v>
      </c>
      <c r="T2954">
        <v>235723.72</v>
      </c>
      <c r="U2954">
        <v>193960.12</v>
      </c>
      <c r="V2954">
        <v>142790.12</v>
      </c>
      <c r="W2954">
        <v>21613.18</v>
      </c>
      <c r="X2954">
        <v>13215.36</v>
      </c>
      <c r="Y2954">
        <v>7460.02</v>
      </c>
    </row>
    <row r="2955" spans="1:25" x14ac:dyDescent="0.3">
      <c r="A2955">
        <v>639459</v>
      </c>
      <c r="B2955" t="s">
        <v>115</v>
      </c>
      <c r="C2955" t="s">
        <v>26</v>
      </c>
      <c r="D2955">
        <v>7003</v>
      </c>
      <c r="E2955">
        <v>8148</v>
      </c>
      <c r="F2955" t="s">
        <v>116</v>
      </c>
      <c r="G2955">
        <v>4</v>
      </c>
      <c r="H2955" t="s">
        <v>35</v>
      </c>
      <c r="I2955" t="s">
        <v>36</v>
      </c>
      <c r="J2955">
        <v>40461</v>
      </c>
      <c r="K2955" t="s">
        <v>37</v>
      </c>
      <c r="L2955">
        <v>40461</v>
      </c>
      <c r="M2955" t="s">
        <v>37</v>
      </c>
      <c r="N2955" t="s">
        <v>117</v>
      </c>
      <c r="O2955" t="s">
        <v>31</v>
      </c>
      <c r="P2955">
        <v>3408309</v>
      </c>
      <c r="Q2955" t="s">
        <v>487</v>
      </c>
      <c r="R2955">
        <v>14852.87</v>
      </c>
      <c r="S2955">
        <v>5664.31</v>
      </c>
      <c r="T2955">
        <v>0</v>
      </c>
      <c r="U2955">
        <v>0</v>
      </c>
      <c r="V2955">
        <v>458.84</v>
      </c>
      <c r="W2955">
        <v>57.86</v>
      </c>
      <c r="X2955">
        <v>0</v>
      </c>
      <c r="Y2955">
        <v>0</v>
      </c>
    </row>
    <row r="2956" spans="1:25" x14ac:dyDescent="0.3">
      <c r="A2956">
        <v>721786</v>
      </c>
      <c r="B2956" t="s">
        <v>279</v>
      </c>
      <c r="C2956" t="s">
        <v>26</v>
      </c>
      <c r="D2956">
        <v>7003</v>
      </c>
      <c r="E2956">
        <v>8148</v>
      </c>
      <c r="F2956" t="s">
        <v>280</v>
      </c>
      <c r="G2956">
        <v>4</v>
      </c>
      <c r="H2956" t="s">
        <v>35</v>
      </c>
      <c r="I2956" t="s">
        <v>36</v>
      </c>
      <c r="J2956">
        <v>40461</v>
      </c>
      <c r="K2956" t="s">
        <v>37</v>
      </c>
      <c r="L2956">
        <v>40461</v>
      </c>
      <c r="M2956" t="s">
        <v>37</v>
      </c>
      <c r="N2956" t="s">
        <v>281</v>
      </c>
      <c r="O2956" t="s">
        <v>31</v>
      </c>
      <c r="P2956">
        <v>2293470</v>
      </c>
      <c r="Q2956" t="s">
        <v>39</v>
      </c>
      <c r="R2956">
        <v>5940.44</v>
      </c>
      <c r="S2956">
        <v>1052.07</v>
      </c>
      <c r="T2956">
        <v>0</v>
      </c>
      <c r="U2956">
        <v>0</v>
      </c>
      <c r="V2956">
        <v>258.73</v>
      </c>
      <c r="W2956">
        <v>48.12</v>
      </c>
      <c r="X2956">
        <v>0</v>
      </c>
      <c r="Y2956">
        <v>0</v>
      </c>
    </row>
    <row r="2957" spans="1:25" x14ac:dyDescent="0.3">
      <c r="A2957">
        <v>713710</v>
      </c>
      <c r="B2957" t="s">
        <v>745</v>
      </c>
      <c r="C2957" t="s">
        <v>26</v>
      </c>
      <c r="D2957">
        <v>7001</v>
      </c>
      <c r="E2957">
        <v>8149</v>
      </c>
      <c r="F2957" t="s">
        <v>172</v>
      </c>
      <c r="G2957">
        <v>2</v>
      </c>
      <c r="H2957" t="s">
        <v>28</v>
      </c>
      <c r="I2957" t="s">
        <v>29</v>
      </c>
      <c r="J2957">
        <v>21373</v>
      </c>
      <c r="K2957" t="s">
        <v>30</v>
      </c>
      <c r="L2957">
        <v>21373</v>
      </c>
      <c r="M2957" t="s">
        <v>30</v>
      </c>
      <c r="N2957">
        <v>0</v>
      </c>
      <c r="O2957" t="s">
        <v>31</v>
      </c>
      <c r="P2957">
        <v>2291870</v>
      </c>
      <c r="Q2957" t="s">
        <v>64</v>
      </c>
      <c r="R2957">
        <v>12467.34</v>
      </c>
      <c r="S2957">
        <v>2124</v>
      </c>
      <c r="T2957">
        <v>302.5</v>
      </c>
      <c r="U2957">
        <v>907.5</v>
      </c>
      <c r="V2957">
        <v>1771.09</v>
      </c>
      <c r="W2957">
        <v>401.4</v>
      </c>
      <c r="X2957">
        <v>13.58</v>
      </c>
      <c r="Y2957">
        <v>10.8</v>
      </c>
    </row>
    <row r="2958" spans="1:25" x14ac:dyDescent="0.3">
      <c r="A2958">
        <v>654172</v>
      </c>
      <c r="B2958" t="s">
        <v>266</v>
      </c>
      <c r="C2958" t="s">
        <v>26</v>
      </c>
      <c r="D2958">
        <v>7670</v>
      </c>
      <c r="E2958">
        <v>8155</v>
      </c>
      <c r="F2958" t="s">
        <v>142</v>
      </c>
      <c r="G2958">
        <v>4</v>
      </c>
      <c r="H2958" t="s">
        <v>35</v>
      </c>
      <c r="I2958" t="s">
        <v>36</v>
      </c>
      <c r="J2958">
        <v>40206</v>
      </c>
      <c r="K2958" t="s">
        <v>47</v>
      </c>
      <c r="L2958">
        <v>40205</v>
      </c>
      <c r="M2958" t="s">
        <v>48</v>
      </c>
      <c r="N2958" t="s">
        <v>143</v>
      </c>
      <c r="O2958" t="s">
        <v>43</v>
      </c>
      <c r="P2958">
        <v>2636488</v>
      </c>
      <c r="Q2958" t="s">
        <v>841</v>
      </c>
      <c r="R2958">
        <v>368410.49</v>
      </c>
      <c r="S2958">
        <v>44539.74</v>
      </c>
      <c r="T2958">
        <v>0</v>
      </c>
      <c r="U2958">
        <v>0</v>
      </c>
      <c r="V2958">
        <v>12125.81</v>
      </c>
      <c r="W2958">
        <v>1516.09</v>
      </c>
      <c r="X2958">
        <v>0</v>
      </c>
      <c r="Y2958">
        <v>0</v>
      </c>
    </row>
    <row r="2959" spans="1:25" x14ac:dyDescent="0.3">
      <c r="A2959">
        <v>538019</v>
      </c>
      <c r="B2959" t="s">
        <v>331</v>
      </c>
      <c r="C2959" t="s">
        <v>26</v>
      </c>
      <c r="D2959">
        <v>538</v>
      </c>
      <c r="E2959">
        <v>8149</v>
      </c>
      <c r="F2959" t="s">
        <v>332</v>
      </c>
      <c r="G2959">
        <v>2</v>
      </c>
      <c r="H2959" t="s">
        <v>28</v>
      </c>
      <c r="I2959" t="s">
        <v>29</v>
      </c>
      <c r="J2959">
        <v>72823</v>
      </c>
      <c r="K2959" t="s">
        <v>269</v>
      </c>
      <c r="L2959">
        <v>72823</v>
      </c>
      <c r="M2959" t="s">
        <v>269</v>
      </c>
      <c r="N2959">
        <v>0</v>
      </c>
      <c r="O2959" t="s">
        <v>69</v>
      </c>
      <c r="P2959">
        <v>2292746</v>
      </c>
      <c r="Q2959" t="s">
        <v>201</v>
      </c>
      <c r="R2959">
        <v>3093.66</v>
      </c>
      <c r="S2959">
        <v>0</v>
      </c>
      <c r="T2959">
        <v>0</v>
      </c>
      <c r="U2959">
        <v>0</v>
      </c>
      <c r="V2959">
        <v>217.58</v>
      </c>
      <c r="W2959">
        <v>0</v>
      </c>
      <c r="X2959">
        <v>-1.4</v>
      </c>
      <c r="Y2959">
        <v>0</v>
      </c>
    </row>
    <row r="2960" spans="1:25" x14ac:dyDescent="0.3">
      <c r="A2960">
        <v>497890</v>
      </c>
      <c r="B2960" t="s">
        <v>966</v>
      </c>
      <c r="C2960" t="s">
        <v>26</v>
      </c>
      <c r="D2960">
        <v>7670</v>
      </c>
      <c r="E2960">
        <v>8155</v>
      </c>
      <c r="F2960" t="s">
        <v>249</v>
      </c>
      <c r="G2960">
        <v>4</v>
      </c>
      <c r="H2960" t="s">
        <v>35</v>
      </c>
      <c r="I2960" t="s">
        <v>36</v>
      </c>
      <c r="J2960">
        <v>40206</v>
      </c>
      <c r="K2960" t="s">
        <v>47</v>
      </c>
      <c r="L2960">
        <v>40205</v>
      </c>
      <c r="M2960" t="s">
        <v>48</v>
      </c>
      <c r="N2960" t="s">
        <v>690</v>
      </c>
      <c r="O2960" t="s">
        <v>43</v>
      </c>
      <c r="P2960">
        <v>2782639</v>
      </c>
      <c r="Q2960" t="s">
        <v>304</v>
      </c>
      <c r="R2960">
        <v>18512.02</v>
      </c>
      <c r="S2960">
        <v>4590.8500000000004</v>
      </c>
      <c r="T2960">
        <v>0</v>
      </c>
      <c r="U2960">
        <v>0</v>
      </c>
      <c r="V2960">
        <v>913.52</v>
      </c>
      <c r="W2960">
        <v>188.47</v>
      </c>
      <c r="X2960">
        <v>0</v>
      </c>
      <c r="Y2960">
        <v>0</v>
      </c>
    </row>
    <row r="2961" spans="1:25" x14ac:dyDescent="0.3">
      <c r="A2961">
        <v>857245</v>
      </c>
      <c r="B2961" t="s">
        <v>33</v>
      </c>
      <c r="C2961" t="s">
        <v>26</v>
      </c>
      <c r="D2961">
        <v>7003</v>
      </c>
      <c r="E2961">
        <v>8148</v>
      </c>
      <c r="F2961" t="s">
        <v>34</v>
      </c>
      <c r="G2961">
        <v>4</v>
      </c>
      <c r="H2961" t="s">
        <v>35</v>
      </c>
      <c r="I2961" t="s">
        <v>36</v>
      </c>
      <c r="J2961">
        <v>40461</v>
      </c>
      <c r="K2961" t="s">
        <v>37</v>
      </c>
      <c r="L2961">
        <v>40461</v>
      </c>
      <c r="M2961" t="s">
        <v>37</v>
      </c>
      <c r="N2961" t="s">
        <v>38</v>
      </c>
      <c r="O2961" t="s">
        <v>31</v>
      </c>
      <c r="P2961">
        <v>3700093</v>
      </c>
      <c r="Q2961" t="s">
        <v>935</v>
      </c>
      <c r="R2961">
        <v>49527.14</v>
      </c>
      <c r="S2961">
        <v>0</v>
      </c>
      <c r="T2961">
        <v>0</v>
      </c>
      <c r="U2961">
        <v>0</v>
      </c>
      <c r="V2961">
        <v>1308.21</v>
      </c>
      <c r="W2961">
        <v>0</v>
      </c>
      <c r="X2961">
        <v>0</v>
      </c>
      <c r="Y2961">
        <v>0</v>
      </c>
    </row>
    <row r="2962" spans="1:25" x14ac:dyDescent="0.3">
      <c r="A2962">
        <v>69548</v>
      </c>
      <c r="B2962" t="s">
        <v>550</v>
      </c>
      <c r="C2962" t="s">
        <v>26</v>
      </c>
      <c r="D2962">
        <v>7994</v>
      </c>
      <c r="E2962">
        <v>8173</v>
      </c>
      <c r="F2962" t="s">
        <v>344</v>
      </c>
      <c r="G2962">
        <v>3</v>
      </c>
      <c r="H2962" t="s">
        <v>53</v>
      </c>
      <c r="I2962" t="s">
        <v>36</v>
      </c>
      <c r="J2962">
        <v>72859</v>
      </c>
      <c r="K2962" t="s">
        <v>164</v>
      </c>
      <c r="L2962">
        <v>72859</v>
      </c>
      <c r="M2962" t="s">
        <v>164</v>
      </c>
      <c r="N2962" t="s">
        <v>165</v>
      </c>
      <c r="O2962" t="s">
        <v>43</v>
      </c>
      <c r="P2962">
        <v>3586047</v>
      </c>
      <c r="Q2962" t="s">
        <v>669</v>
      </c>
      <c r="R2962">
        <v>24340.31</v>
      </c>
      <c r="S2962">
        <v>0</v>
      </c>
      <c r="T2962">
        <v>0</v>
      </c>
      <c r="U2962">
        <v>0</v>
      </c>
      <c r="V2962">
        <v>1496.25</v>
      </c>
      <c r="W2962">
        <v>0</v>
      </c>
      <c r="X2962">
        <v>0</v>
      </c>
      <c r="Y2962">
        <v>0</v>
      </c>
    </row>
    <row r="2963" spans="1:25" x14ac:dyDescent="0.3">
      <c r="A2963">
        <v>759033</v>
      </c>
      <c r="B2963" t="s">
        <v>150</v>
      </c>
      <c r="C2963" t="s">
        <v>26</v>
      </c>
      <c r="D2963">
        <v>7001</v>
      </c>
      <c r="E2963">
        <v>8149</v>
      </c>
      <c r="F2963" t="s">
        <v>116</v>
      </c>
      <c r="G2963">
        <v>2</v>
      </c>
      <c r="H2963" t="s">
        <v>28</v>
      </c>
      <c r="I2963" t="s">
        <v>29</v>
      </c>
      <c r="J2963">
        <v>40461</v>
      </c>
      <c r="K2963" t="s">
        <v>37</v>
      </c>
      <c r="L2963">
        <v>40461</v>
      </c>
      <c r="M2963" t="s">
        <v>37</v>
      </c>
      <c r="N2963">
        <v>0</v>
      </c>
      <c r="O2963" t="s">
        <v>31</v>
      </c>
      <c r="P2963">
        <v>3491289</v>
      </c>
      <c r="Q2963" t="s">
        <v>688</v>
      </c>
      <c r="R2963">
        <v>4740.8100000000004</v>
      </c>
      <c r="S2963">
        <v>0</v>
      </c>
      <c r="T2963">
        <v>0</v>
      </c>
      <c r="U2963">
        <v>0</v>
      </c>
      <c r="V2963">
        <v>119.61</v>
      </c>
      <c r="W2963">
        <v>0</v>
      </c>
      <c r="X2963">
        <v>0</v>
      </c>
      <c r="Y2963">
        <v>0</v>
      </c>
    </row>
    <row r="2964" spans="1:25" x14ac:dyDescent="0.3">
      <c r="A2964">
        <v>654172</v>
      </c>
      <c r="B2964" t="s">
        <v>266</v>
      </c>
      <c r="C2964" t="s">
        <v>26</v>
      </c>
      <c r="D2964">
        <v>7670</v>
      </c>
      <c r="E2964">
        <v>8155</v>
      </c>
      <c r="F2964" t="s">
        <v>142</v>
      </c>
      <c r="G2964">
        <v>4</v>
      </c>
      <c r="H2964" t="s">
        <v>35</v>
      </c>
      <c r="I2964" t="s">
        <v>36</v>
      </c>
      <c r="J2964">
        <v>40206</v>
      </c>
      <c r="K2964" t="s">
        <v>47</v>
      </c>
      <c r="L2964">
        <v>40205</v>
      </c>
      <c r="M2964" t="s">
        <v>48</v>
      </c>
      <c r="N2964" t="s">
        <v>143</v>
      </c>
      <c r="O2964" t="s">
        <v>43</v>
      </c>
      <c r="P2964">
        <v>2557882</v>
      </c>
      <c r="Q2964" t="s">
        <v>763</v>
      </c>
      <c r="R2964">
        <v>175228.83</v>
      </c>
      <c r="S2964">
        <v>64527.3</v>
      </c>
      <c r="T2964">
        <v>0</v>
      </c>
      <c r="U2964">
        <v>0</v>
      </c>
      <c r="V2964">
        <v>7225.04</v>
      </c>
      <c r="W2964">
        <v>2908.41</v>
      </c>
      <c r="X2964">
        <v>0</v>
      </c>
      <c r="Y2964">
        <v>0</v>
      </c>
    </row>
    <row r="2965" spans="1:25" x14ac:dyDescent="0.3">
      <c r="A2965">
        <v>880186</v>
      </c>
      <c r="B2965" t="s">
        <v>565</v>
      </c>
      <c r="C2965" t="s">
        <v>26</v>
      </c>
      <c r="D2965">
        <v>7994</v>
      </c>
      <c r="E2965">
        <v>8149</v>
      </c>
      <c r="F2965" t="s">
        <v>566</v>
      </c>
      <c r="G2965">
        <v>5</v>
      </c>
      <c r="H2965" t="s">
        <v>307</v>
      </c>
      <c r="I2965" t="s">
        <v>29</v>
      </c>
      <c r="J2965">
        <v>72437</v>
      </c>
      <c r="K2965" t="s">
        <v>567</v>
      </c>
      <c r="L2965">
        <v>72437</v>
      </c>
      <c r="M2965" t="s">
        <v>567</v>
      </c>
      <c r="N2965" t="s">
        <v>568</v>
      </c>
      <c r="O2965" t="s">
        <v>43</v>
      </c>
      <c r="P2965">
        <v>3586716</v>
      </c>
      <c r="Q2965" t="s">
        <v>444</v>
      </c>
      <c r="R2965">
        <v>43617.58</v>
      </c>
      <c r="S2965">
        <v>0</v>
      </c>
      <c r="T2965">
        <v>43617.58</v>
      </c>
      <c r="U2965">
        <v>0</v>
      </c>
      <c r="V2965">
        <v>2599.2399999999998</v>
      </c>
      <c r="W2965">
        <v>0</v>
      </c>
      <c r="X2965">
        <v>2580.92</v>
      </c>
      <c r="Y2965">
        <v>0</v>
      </c>
    </row>
    <row r="2966" spans="1:25" x14ac:dyDescent="0.3">
      <c r="A2966">
        <v>772869</v>
      </c>
      <c r="B2966" t="s">
        <v>1396</v>
      </c>
      <c r="C2966" t="s">
        <v>26</v>
      </c>
      <c r="D2966">
        <v>7994</v>
      </c>
      <c r="E2966">
        <v>8149</v>
      </c>
      <c r="F2966" t="s">
        <v>1397</v>
      </c>
      <c r="G2966">
        <v>4</v>
      </c>
      <c r="H2966" t="s">
        <v>35</v>
      </c>
      <c r="I2966" t="s">
        <v>29</v>
      </c>
      <c r="J2966">
        <v>72493</v>
      </c>
      <c r="K2966" t="s">
        <v>327</v>
      </c>
      <c r="L2966">
        <v>72480</v>
      </c>
      <c r="M2966" t="s">
        <v>130</v>
      </c>
      <c r="N2966" t="s">
        <v>776</v>
      </c>
      <c r="O2966" t="s">
        <v>43</v>
      </c>
      <c r="P2966">
        <v>1552520</v>
      </c>
      <c r="Q2966" t="s">
        <v>478</v>
      </c>
      <c r="R2966">
        <v>83406.399999999994</v>
      </c>
      <c r="S2966">
        <v>0</v>
      </c>
      <c r="T2966">
        <v>0</v>
      </c>
      <c r="U2966">
        <v>0</v>
      </c>
      <c r="V2966">
        <v>6601.18</v>
      </c>
      <c r="W2966">
        <v>0</v>
      </c>
      <c r="X2966">
        <v>0</v>
      </c>
      <c r="Y2966">
        <v>0</v>
      </c>
    </row>
    <row r="2967" spans="1:25" x14ac:dyDescent="0.3">
      <c r="A2967">
        <v>459661</v>
      </c>
      <c r="B2967" t="s">
        <v>251</v>
      </c>
      <c r="C2967" t="s">
        <v>26</v>
      </c>
      <c r="D2967">
        <v>879</v>
      </c>
      <c r="E2967">
        <v>8149</v>
      </c>
      <c r="F2967" t="s">
        <v>252</v>
      </c>
      <c r="G2967">
        <v>4</v>
      </c>
      <c r="H2967" t="s">
        <v>35</v>
      </c>
      <c r="I2967" t="s">
        <v>217</v>
      </c>
      <c r="J2967">
        <v>73452</v>
      </c>
      <c r="K2967" t="s">
        <v>253</v>
      </c>
      <c r="L2967">
        <v>73452</v>
      </c>
      <c r="M2967" t="s">
        <v>253</v>
      </c>
      <c r="N2967" t="s">
        <v>254</v>
      </c>
      <c r="O2967" t="s">
        <v>69</v>
      </c>
      <c r="P2967">
        <v>2652154</v>
      </c>
      <c r="Q2967" t="s">
        <v>70</v>
      </c>
      <c r="R2967">
        <v>0</v>
      </c>
      <c r="S2967">
        <v>0</v>
      </c>
      <c r="T2967">
        <v>42596.52</v>
      </c>
      <c r="U2967">
        <v>85338.12</v>
      </c>
      <c r="V2967">
        <v>0</v>
      </c>
      <c r="W2967">
        <v>0</v>
      </c>
      <c r="X2967">
        <v>2752.38</v>
      </c>
      <c r="Y2967">
        <v>3282.24</v>
      </c>
    </row>
    <row r="2968" spans="1:25" x14ac:dyDescent="0.3">
      <c r="A2968">
        <v>69548</v>
      </c>
      <c r="B2968" t="s">
        <v>550</v>
      </c>
      <c r="C2968" t="s">
        <v>26</v>
      </c>
      <c r="D2968">
        <v>7994</v>
      </c>
      <c r="E2968">
        <v>8173</v>
      </c>
      <c r="F2968" t="s">
        <v>344</v>
      </c>
      <c r="G2968">
        <v>3</v>
      </c>
      <c r="H2968" t="s">
        <v>53</v>
      </c>
      <c r="I2968" t="s">
        <v>36</v>
      </c>
      <c r="J2968">
        <v>72859</v>
      </c>
      <c r="K2968" t="s">
        <v>164</v>
      </c>
      <c r="L2968">
        <v>72859</v>
      </c>
      <c r="M2968" t="s">
        <v>164</v>
      </c>
      <c r="N2968" t="s">
        <v>165</v>
      </c>
      <c r="O2968" t="s">
        <v>43</v>
      </c>
      <c r="P2968">
        <v>1562891</v>
      </c>
      <c r="Q2968" t="s">
        <v>1071</v>
      </c>
      <c r="R2968">
        <v>16818.88</v>
      </c>
      <c r="S2968">
        <v>0</v>
      </c>
      <c r="T2968">
        <v>0</v>
      </c>
      <c r="U2968">
        <v>0</v>
      </c>
      <c r="V2968">
        <v>1186.3399999999999</v>
      </c>
      <c r="W2968">
        <v>0</v>
      </c>
      <c r="X2968">
        <v>0</v>
      </c>
      <c r="Y2968">
        <v>0</v>
      </c>
    </row>
    <row r="2969" spans="1:25" x14ac:dyDescent="0.3">
      <c r="A2969">
        <v>125523</v>
      </c>
      <c r="B2969" t="s">
        <v>1135</v>
      </c>
      <c r="C2969" t="s">
        <v>26</v>
      </c>
      <c r="D2969">
        <v>1075</v>
      </c>
      <c r="E2969">
        <v>8149</v>
      </c>
      <c r="F2969" t="s">
        <v>1136</v>
      </c>
      <c r="G2969">
        <v>2</v>
      </c>
      <c r="H2969" t="s">
        <v>28</v>
      </c>
      <c r="I2969" t="s">
        <v>1137</v>
      </c>
      <c r="J2969">
        <v>72126</v>
      </c>
      <c r="K2969" t="s">
        <v>1138</v>
      </c>
      <c r="L2969">
        <v>72126</v>
      </c>
      <c r="M2969" t="s">
        <v>1138</v>
      </c>
      <c r="N2969">
        <v>0</v>
      </c>
      <c r="O2969" t="s">
        <v>69</v>
      </c>
      <c r="P2969">
        <v>3544202</v>
      </c>
      <c r="Q2969" t="s">
        <v>131</v>
      </c>
      <c r="R2969">
        <v>7006.72</v>
      </c>
      <c r="S2969">
        <v>3503.36</v>
      </c>
      <c r="T2969">
        <v>0</v>
      </c>
      <c r="U2969">
        <v>0</v>
      </c>
      <c r="V2969">
        <v>260.74</v>
      </c>
      <c r="W2969">
        <v>141.94999999999999</v>
      </c>
      <c r="X2969">
        <v>0</v>
      </c>
      <c r="Y2969">
        <v>0</v>
      </c>
    </row>
    <row r="2970" spans="1:25" x14ac:dyDescent="0.3">
      <c r="A2970">
        <v>894864</v>
      </c>
      <c r="B2970" t="s">
        <v>456</v>
      </c>
      <c r="C2970" t="s">
        <v>26</v>
      </c>
      <c r="D2970">
        <v>7670</v>
      </c>
      <c r="E2970">
        <v>8155</v>
      </c>
      <c r="F2970" t="s">
        <v>113</v>
      </c>
      <c r="G2970">
        <v>2</v>
      </c>
      <c r="H2970" t="s">
        <v>28</v>
      </c>
      <c r="I2970" t="s">
        <v>36</v>
      </c>
      <c r="J2970">
        <v>40206</v>
      </c>
      <c r="K2970" t="s">
        <v>47</v>
      </c>
      <c r="L2970">
        <v>40205</v>
      </c>
      <c r="M2970" t="s">
        <v>48</v>
      </c>
      <c r="N2970">
        <v>0</v>
      </c>
      <c r="O2970" t="s">
        <v>43</v>
      </c>
      <c r="P2970">
        <v>3280971</v>
      </c>
      <c r="Q2970" t="s">
        <v>75</v>
      </c>
      <c r="R2970">
        <v>13153.28</v>
      </c>
      <c r="S2970">
        <v>0</v>
      </c>
      <c r="T2970">
        <v>0</v>
      </c>
      <c r="U2970">
        <v>0</v>
      </c>
      <c r="V2970">
        <v>160.35</v>
      </c>
      <c r="W2970">
        <v>0</v>
      </c>
      <c r="X2970">
        <v>0</v>
      </c>
      <c r="Y2970">
        <v>0</v>
      </c>
    </row>
    <row r="2971" spans="1:25" x14ac:dyDescent="0.3">
      <c r="A2971">
        <v>203496</v>
      </c>
      <c r="B2971" t="s">
        <v>680</v>
      </c>
      <c r="C2971" t="s">
        <v>26</v>
      </c>
      <c r="D2971">
        <v>7003</v>
      </c>
      <c r="E2971">
        <v>8148</v>
      </c>
      <c r="F2971" t="s">
        <v>681</v>
      </c>
      <c r="G2971">
        <v>2</v>
      </c>
      <c r="H2971" t="s">
        <v>28</v>
      </c>
      <c r="I2971" t="s">
        <v>36</v>
      </c>
      <c r="J2971">
        <v>40461</v>
      </c>
      <c r="K2971" t="s">
        <v>37</v>
      </c>
      <c r="L2971">
        <v>40461</v>
      </c>
      <c r="M2971" t="s">
        <v>37</v>
      </c>
      <c r="N2971">
        <v>0</v>
      </c>
      <c r="O2971" t="s">
        <v>31</v>
      </c>
      <c r="P2971">
        <v>3224649</v>
      </c>
      <c r="Q2971" t="s">
        <v>580</v>
      </c>
      <c r="R2971">
        <v>671.23</v>
      </c>
      <c r="S2971">
        <v>0</v>
      </c>
      <c r="T2971">
        <v>0</v>
      </c>
      <c r="U2971">
        <v>0</v>
      </c>
      <c r="V2971">
        <v>51.15</v>
      </c>
      <c r="W2971">
        <v>0</v>
      </c>
      <c r="X2971">
        <v>0</v>
      </c>
      <c r="Y2971">
        <v>0</v>
      </c>
    </row>
    <row r="2972" spans="1:25" x14ac:dyDescent="0.3">
      <c r="A2972">
        <v>267461</v>
      </c>
      <c r="B2972" t="s">
        <v>1245</v>
      </c>
      <c r="C2972" t="s">
        <v>26</v>
      </c>
      <c r="D2972">
        <v>7003</v>
      </c>
      <c r="E2972">
        <v>8148</v>
      </c>
      <c r="F2972" t="s">
        <v>152</v>
      </c>
      <c r="G2972">
        <v>4</v>
      </c>
      <c r="H2972" t="s">
        <v>35</v>
      </c>
      <c r="I2972" t="s">
        <v>36</v>
      </c>
      <c r="J2972">
        <v>40461</v>
      </c>
      <c r="K2972" t="s">
        <v>37</v>
      </c>
      <c r="L2972">
        <v>40461</v>
      </c>
      <c r="M2972" t="s">
        <v>37</v>
      </c>
      <c r="N2972" t="s">
        <v>153</v>
      </c>
      <c r="O2972" t="s">
        <v>31</v>
      </c>
      <c r="P2972">
        <v>3979275</v>
      </c>
      <c r="Q2972" t="s">
        <v>384</v>
      </c>
      <c r="R2972">
        <v>16039.56</v>
      </c>
      <c r="S2972">
        <v>16039.56</v>
      </c>
      <c r="T2972">
        <v>0</v>
      </c>
      <c r="U2972">
        <v>0</v>
      </c>
      <c r="V2972">
        <v>294.72000000000003</v>
      </c>
      <c r="W2972">
        <v>294.72000000000003</v>
      </c>
      <c r="X2972">
        <v>0</v>
      </c>
      <c r="Y2972">
        <v>0</v>
      </c>
    </row>
    <row r="2973" spans="1:25" x14ac:dyDescent="0.3">
      <c r="A2973">
        <v>442984</v>
      </c>
      <c r="B2973" t="s">
        <v>202</v>
      </c>
      <c r="C2973" t="s">
        <v>26</v>
      </c>
      <c r="D2973">
        <v>7003</v>
      </c>
      <c r="E2973">
        <v>8148</v>
      </c>
      <c r="F2973" t="s">
        <v>203</v>
      </c>
      <c r="G2973">
        <v>2</v>
      </c>
      <c r="H2973" t="s">
        <v>28</v>
      </c>
      <c r="I2973" t="s">
        <v>36</v>
      </c>
      <c r="J2973">
        <v>40461</v>
      </c>
      <c r="K2973" t="s">
        <v>37</v>
      </c>
      <c r="L2973">
        <v>40461</v>
      </c>
      <c r="M2973" t="s">
        <v>37</v>
      </c>
      <c r="N2973">
        <v>0</v>
      </c>
      <c r="O2973" t="s">
        <v>31</v>
      </c>
      <c r="P2973">
        <v>2663169</v>
      </c>
      <c r="Q2973" t="s">
        <v>623</v>
      </c>
      <c r="R2973">
        <v>20915.25</v>
      </c>
      <c r="S2973">
        <v>0</v>
      </c>
      <c r="T2973">
        <v>0</v>
      </c>
      <c r="U2973">
        <v>0</v>
      </c>
      <c r="V2973">
        <v>858.96</v>
      </c>
      <c r="W2973">
        <v>0</v>
      </c>
      <c r="X2973">
        <v>0</v>
      </c>
      <c r="Y2973">
        <v>0</v>
      </c>
    </row>
    <row r="2974" spans="1:25" x14ac:dyDescent="0.3">
      <c r="A2974">
        <v>817279</v>
      </c>
      <c r="B2974" t="s">
        <v>511</v>
      </c>
      <c r="C2974" t="s">
        <v>26</v>
      </c>
      <c r="D2974">
        <v>7805</v>
      </c>
      <c r="E2974">
        <v>8131</v>
      </c>
      <c r="F2974" t="s">
        <v>512</v>
      </c>
      <c r="G2974">
        <v>2</v>
      </c>
      <c r="H2974" t="s">
        <v>28</v>
      </c>
      <c r="I2974" t="s">
        <v>36</v>
      </c>
      <c r="J2974">
        <v>72134</v>
      </c>
      <c r="K2974" t="s">
        <v>513</v>
      </c>
      <c r="L2974">
        <v>72134</v>
      </c>
      <c r="M2974" t="s">
        <v>513</v>
      </c>
      <c r="N2974">
        <v>0</v>
      </c>
      <c r="O2974" t="s">
        <v>43</v>
      </c>
      <c r="P2974">
        <v>2673218</v>
      </c>
      <c r="Q2974" t="s">
        <v>415</v>
      </c>
      <c r="R2974">
        <v>12984.3</v>
      </c>
      <c r="S2974">
        <v>0</v>
      </c>
      <c r="T2974">
        <v>0</v>
      </c>
      <c r="U2974">
        <v>0</v>
      </c>
      <c r="V2974">
        <v>750</v>
      </c>
      <c r="W2974">
        <v>0</v>
      </c>
      <c r="X2974">
        <v>0</v>
      </c>
      <c r="Y2974">
        <v>0</v>
      </c>
    </row>
    <row r="2975" spans="1:25" x14ac:dyDescent="0.3">
      <c r="A2975">
        <v>186274</v>
      </c>
      <c r="B2975" t="s">
        <v>546</v>
      </c>
      <c r="C2975" t="s">
        <v>26</v>
      </c>
      <c r="D2975">
        <v>7994</v>
      </c>
      <c r="E2975">
        <v>8149</v>
      </c>
      <c r="F2975" t="s">
        <v>547</v>
      </c>
      <c r="G2975">
        <v>4</v>
      </c>
      <c r="H2975" t="s">
        <v>35</v>
      </c>
      <c r="I2975" t="s">
        <v>29</v>
      </c>
      <c r="J2975">
        <v>1748</v>
      </c>
      <c r="K2975" t="s">
        <v>548</v>
      </c>
      <c r="L2975">
        <v>1748</v>
      </c>
      <c r="M2975" t="s">
        <v>548</v>
      </c>
      <c r="N2975" t="s">
        <v>549</v>
      </c>
      <c r="O2975" t="s">
        <v>43</v>
      </c>
      <c r="P2975">
        <v>2320224</v>
      </c>
      <c r="Q2975" t="s">
        <v>607</v>
      </c>
      <c r="R2975">
        <v>80855.839999999997</v>
      </c>
      <c r="S2975">
        <v>0</v>
      </c>
      <c r="T2975">
        <v>0</v>
      </c>
      <c r="U2975">
        <v>40970.26</v>
      </c>
      <c r="V2975">
        <v>8269.74</v>
      </c>
      <c r="W2975">
        <v>0</v>
      </c>
      <c r="X2975">
        <v>0</v>
      </c>
      <c r="Y2975">
        <v>2849.42</v>
      </c>
    </row>
    <row r="2976" spans="1:25" x14ac:dyDescent="0.3">
      <c r="A2976">
        <v>868408</v>
      </c>
      <c r="B2976" t="s">
        <v>476</v>
      </c>
      <c r="C2976" t="s">
        <v>26</v>
      </c>
      <c r="D2976">
        <v>7003</v>
      </c>
      <c r="E2976">
        <v>8148</v>
      </c>
      <c r="F2976" t="s">
        <v>87</v>
      </c>
      <c r="G2976">
        <v>4</v>
      </c>
      <c r="H2976" t="s">
        <v>35</v>
      </c>
      <c r="I2976" t="s">
        <v>36</v>
      </c>
      <c r="J2976">
        <v>40461</v>
      </c>
      <c r="K2976" t="s">
        <v>37</v>
      </c>
      <c r="L2976">
        <v>40461</v>
      </c>
      <c r="M2976" t="s">
        <v>37</v>
      </c>
      <c r="N2976" t="s">
        <v>477</v>
      </c>
      <c r="O2976" t="s">
        <v>31</v>
      </c>
      <c r="P2976">
        <v>1248392</v>
      </c>
      <c r="Q2976" t="s">
        <v>610</v>
      </c>
      <c r="R2976">
        <v>302.44</v>
      </c>
      <c r="S2976">
        <v>0</v>
      </c>
      <c r="T2976">
        <v>0</v>
      </c>
      <c r="U2976">
        <v>0</v>
      </c>
      <c r="V2976">
        <v>10.79</v>
      </c>
      <c r="W2976">
        <v>0</v>
      </c>
      <c r="X2976">
        <v>0</v>
      </c>
      <c r="Y2976">
        <v>0</v>
      </c>
    </row>
    <row r="2977" spans="1:25" x14ac:dyDescent="0.3">
      <c r="A2977">
        <v>742985</v>
      </c>
      <c r="B2977" t="s">
        <v>746</v>
      </c>
      <c r="C2977" t="s">
        <v>26</v>
      </c>
      <c r="D2977">
        <v>7001</v>
      </c>
      <c r="E2977">
        <v>8149</v>
      </c>
      <c r="F2977" t="s">
        <v>684</v>
      </c>
      <c r="G2977">
        <v>3</v>
      </c>
      <c r="H2977" t="s">
        <v>53</v>
      </c>
      <c r="I2977" t="s">
        <v>29</v>
      </c>
      <c r="J2977">
        <v>72140</v>
      </c>
      <c r="K2977" t="s">
        <v>685</v>
      </c>
      <c r="L2977">
        <v>72140</v>
      </c>
      <c r="M2977" t="s">
        <v>685</v>
      </c>
      <c r="N2977" t="s">
        <v>686</v>
      </c>
      <c r="O2977" t="s">
        <v>43</v>
      </c>
      <c r="P2977">
        <v>2662369</v>
      </c>
      <c r="Q2977" t="s">
        <v>778</v>
      </c>
      <c r="R2977">
        <v>10601.11</v>
      </c>
      <c r="S2977">
        <v>0</v>
      </c>
      <c r="T2977">
        <v>0</v>
      </c>
      <c r="U2977">
        <v>0</v>
      </c>
      <c r="V2977">
        <v>645.65</v>
      </c>
      <c r="W2977">
        <v>0</v>
      </c>
      <c r="X2977">
        <v>0</v>
      </c>
      <c r="Y2977">
        <v>0</v>
      </c>
    </row>
    <row r="2978" spans="1:25" x14ac:dyDescent="0.3">
      <c r="A2978">
        <v>941913</v>
      </c>
      <c r="B2978" t="s">
        <v>325</v>
      </c>
      <c r="C2978" t="s">
        <v>26</v>
      </c>
      <c r="D2978">
        <v>7994</v>
      </c>
      <c r="E2978">
        <v>8149</v>
      </c>
      <c r="F2978" t="s">
        <v>326</v>
      </c>
      <c r="G2978">
        <v>2</v>
      </c>
      <c r="H2978" t="s">
        <v>28</v>
      </c>
      <c r="I2978" t="s">
        <v>29</v>
      </c>
      <c r="J2978">
        <v>72493</v>
      </c>
      <c r="K2978" t="s">
        <v>327</v>
      </c>
      <c r="L2978">
        <v>72480</v>
      </c>
      <c r="M2978" t="s">
        <v>130</v>
      </c>
      <c r="N2978">
        <v>0</v>
      </c>
      <c r="O2978" t="s">
        <v>43</v>
      </c>
      <c r="P2978">
        <v>3979861</v>
      </c>
      <c r="Q2978" t="s">
        <v>622</v>
      </c>
      <c r="R2978">
        <v>0</v>
      </c>
      <c r="S2978">
        <v>0</v>
      </c>
      <c r="T2978">
        <v>41585.199999999997</v>
      </c>
      <c r="U2978">
        <v>0</v>
      </c>
      <c r="V2978">
        <v>0</v>
      </c>
      <c r="W2978">
        <v>0</v>
      </c>
      <c r="X2978">
        <v>1839.04</v>
      </c>
      <c r="Y2978">
        <v>0</v>
      </c>
    </row>
    <row r="2979" spans="1:25" x14ac:dyDescent="0.3">
      <c r="A2979">
        <v>808536</v>
      </c>
      <c r="B2979" t="s">
        <v>1356</v>
      </c>
      <c r="C2979" t="s">
        <v>26</v>
      </c>
      <c r="D2979">
        <v>7001</v>
      </c>
      <c r="E2979">
        <v>8149</v>
      </c>
      <c r="F2979" t="s">
        <v>1357</v>
      </c>
      <c r="G2979">
        <v>4</v>
      </c>
      <c r="H2979" t="s">
        <v>35</v>
      </c>
      <c r="I2979" t="s">
        <v>29</v>
      </c>
      <c r="J2979">
        <v>40004</v>
      </c>
      <c r="K2979" t="s">
        <v>352</v>
      </c>
      <c r="L2979">
        <v>40004</v>
      </c>
      <c r="M2979" t="s">
        <v>352</v>
      </c>
      <c r="N2979" t="s">
        <v>1358</v>
      </c>
      <c r="O2979" t="s">
        <v>43</v>
      </c>
      <c r="P2979">
        <v>1536929</v>
      </c>
      <c r="Q2979" t="s">
        <v>412</v>
      </c>
      <c r="R2979">
        <v>29465.02</v>
      </c>
      <c r="S2979">
        <v>0</v>
      </c>
      <c r="T2979">
        <v>44058.1</v>
      </c>
      <c r="U2979">
        <v>44133.120000000003</v>
      </c>
      <c r="V2979">
        <v>2225.8000000000002</v>
      </c>
      <c r="W2979">
        <v>0</v>
      </c>
      <c r="X2979">
        <v>3219.76</v>
      </c>
      <c r="Y2979">
        <v>1698.82</v>
      </c>
    </row>
    <row r="2980" spans="1:25" x14ac:dyDescent="0.3">
      <c r="A2980">
        <v>950068</v>
      </c>
      <c r="B2980" t="s">
        <v>479</v>
      </c>
      <c r="C2980" t="s">
        <v>26</v>
      </c>
      <c r="D2980">
        <v>7001</v>
      </c>
      <c r="E2980">
        <v>8149</v>
      </c>
      <c r="F2980" t="s">
        <v>176</v>
      </c>
      <c r="G2980">
        <v>3</v>
      </c>
      <c r="H2980" t="s">
        <v>53</v>
      </c>
      <c r="I2980" t="s">
        <v>29</v>
      </c>
      <c r="J2980">
        <v>40083</v>
      </c>
      <c r="K2980" t="s">
        <v>177</v>
      </c>
      <c r="L2980">
        <v>40083</v>
      </c>
      <c r="M2980" t="s">
        <v>177</v>
      </c>
      <c r="N2980" t="s">
        <v>178</v>
      </c>
      <c r="O2980" t="s">
        <v>43</v>
      </c>
      <c r="P2980">
        <v>3736162</v>
      </c>
      <c r="Q2980" t="s">
        <v>214</v>
      </c>
      <c r="R2980">
        <v>0</v>
      </c>
      <c r="S2980">
        <v>0</v>
      </c>
      <c r="T2980">
        <v>0</v>
      </c>
      <c r="U2980">
        <v>0</v>
      </c>
      <c r="V2980">
        <v>11.81</v>
      </c>
      <c r="W2980">
        <v>11.81</v>
      </c>
      <c r="X2980">
        <v>0</v>
      </c>
      <c r="Y2980">
        <v>0</v>
      </c>
    </row>
    <row r="2981" spans="1:25" x14ac:dyDescent="0.3">
      <c r="A2981">
        <v>866805</v>
      </c>
      <c r="B2981" t="s">
        <v>1709</v>
      </c>
      <c r="C2981" t="s">
        <v>26</v>
      </c>
      <c r="D2981">
        <v>7003</v>
      </c>
      <c r="E2981">
        <v>8148</v>
      </c>
      <c r="F2981" t="s">
        <v>482</v>
      </c>
      <c r="G2981">
        <v>2</v>
      </c>
      <c r="H2981" t="s">
        <v>28</v>
      </c>
      <c r="I2981" t="s">
        <v>36</v>
      </c>
      <c r="J2981">
        <v>40461</v>
      </c>
      <c r="K2981" t="s">
        <v>37</v>
      </c>
      <c r="L2981">
        <v>40461</v>
      </c>
      <c r="M2981" t="s">
        <v>37</v>
      </c>
      <c r="N2981">
        <v>0</v>
      </c>
      <c r="O2981" t="s">
        <v>31</v>
      </c>
      <c r="P2981">
        <v>1215607</v>
      </c>
      <c r="Q2981" t="s">
        <v>250</v>
      </c>
      <c r="R2981">
        <v>863.76</v>
      </c>
      <c r="S2981">
        <v>863.76</v>
      </c>
      <c r="T2981">
        <v>0</v>
      </c>
      <c r="U2981">
        <v>0</v>
      </c>
      <c r="V2981">
        <v>76.319999999999993</v>
      </c>
      <c r="W2981">
        <v>76.319999999999993</v>
      </c>
      <c r="X2981">
        <v>0</v>
      </c>
      <c r="Y2981">
        <v>0</v>
      </c>
    </row>
    <row r="2982" spans="1:25" x14ac:dyDescent="0.3">
      <c r="A2982">
        <v>238423</v>
      </c>
      <c r="B2982" t="s">
        <v>834</v>
      </c>
      <c r="C2982" t="s">
        <v>26</v>
      </c>
      <c r="D2982">
        <v>7992</v>
      </c>
      <c r="E2982">
        <v>8149</v>
      </c>
      <c r="F2982" t="s">
        <v>835</v>
      </c>
      <c r="G2982">
        <v>4</v>
      </c>
      <c r="H2982" t="s">
        <v>35</v>
      </c>
      <c r="I2982" t="s">
        <v>29</v>
      </c>
      <c r="J2982">
        <v>72608</v>
      </c>
      <c r="K2982" t="s">
        <v>836</v>
      </c>
      <c r="L2982">
        <v>72608</v>
      </c>
      <c r="M2982" t="s">
        <v>836</v>
      </c>
      <c r="N2982" t="s">
        <v>837</v>
      </c>
      <c r="O2982" t="s">
        <v>69</v>
      </c>
      <c r="P2982">
        <v>3543766</v>
      </c>
      <c r="Q2982" t="s">
        <v>827</v>
      </c>
      <c r="R2982">
        <v>28089.119999999999</v>
      </c>
      <c r="S2982">
        <v>0</v>
      </c>
      <c r="T2982">
        <v>0</v>
      </c>
      <c r="U2982">
        <v>0</v>
      </c>
      <c r="V2982">
        <v>2279.2600000000002</v>
      </c>
      <c r="W2982">
        <v>0</v>
      </c>
      <c r="X2982">
        <v>0</v>
      </c>
      <c r="Y2982">
        <v>0</v>
      </c>
    </row>
    <row r="2983" spans="1:25" x14ac:dyDescent="0.3">
      <c r="A2983">
        <v>235079</v>
      </c>
      <c r="B2983" t="s">
        <v>1034</v>
      </c>
      <c r="C2983" t="s">
        <v>26</v>
      </c>
      <c r="D2983">
        <v>7992</v>
      </c>
      <c r="E2983">
        <v>8149</v>
      </c>
      <c r="F2983" t="s">
        <v>1035</v>
      </c>
      <c r="G2983">
        <v>2</v>
      </c>
      <c r="H2983" t="s">
        <v>28</v>
      </c>
      <c r="I2983" t="s">
        <v>29</v>
      </c>
      <c r="J2983">
        <v>72608</v>
      </c>
      <c r="K2983" t="s">
        <v>836</v>
      </c>
      <c r="L2983">
        <v>72608</v>
      </c>
      <c r="M2983" t="s">
        <v>836</v>
      </c>
      <c r="N2983">
        <v>0</v>
      </c>
      <c r="O2983" t="s">
        <v>69</v>
      </c>
      <c r="P2983">
        <v>1264985</v>
      </c>
      <c r="Q2983" t="s">
        <v>754</v>
      </c>
      <c r="R2983">
        <v>119.3</v>
      </c>
      <c r="S2983">
        <v>0</v>
      </c>
      <c r="T2983">
        <v>0</v>
      </c>
      <c r="U2983">
        <v>0</v>
      </c>
      <c r="V2983">
        <v>8.9</v>
      </c>
      <c r="W2983">
        <v>0</v>
      </c>
      <c r="X2983">
        <v>0</v>
      </c>
      <c r="Y2983">
        <v>0</v>
      </c>
    </row>
    <row r="2984" spans="1:25" x14ac:dyDescent="0.3">
      <c r="A2984">
        <v>950067</v>
      </c>
      <c r="B2984" t="s">
        <v>175</v>
      </c>
      <c r="C2984" t="s">
        <v>26</v>
      </c>
      <c r="D2984">
        <v>7001</v>
      </c>
      <c r="E2984">
        <v>8149</v>
      </c>
      <c r="F2984" t="s">
        <v>176</v>
      </c>
      <c r="G2984">
        <v>4</v>
      </c>
      <c r="H2984" t="s">
        <v>35</v>
      </c>
      <c r="I2984" t="s">
        <v>29</v>
      </c>
      <c r="J2984">
        <v>40083</v>
      </c>
      <c r="K2984" t="s">
        <v>177</v>
      </c>
      <c r="L2984">
        <v>40083</v>
      </c>
      <c r="M2984" t="s">
        <v>177</v>
      </c>
      <c r="N2984" t="s">
        <v>178</v>
      </c>
      <c r="O2984" t="s">
        <v>43</v>
      </c>
      <c r="P2984">
        <v>2047181</v>
      </c>
      <c r="Q2984" t="s">
        <v>767</v>
      </c>
      <c r="R2984">
        <v>0</v>
      </c>
      <c r="S2984">
        <v>0</v>
      </c>
      <c r="T2984">
        <v>4930.55</v>
      </c>
      <c r="U2984">
        <v>0</v>
      </c>
      <c r="V2984">
        <v>0</v>
      </c>
      <c r="W2984">
        <v>0</v>
      </c>
      <c r="X2984">
        <v>496.39</v>
      </c>
      <c r="Y2984">
        <v>0</v>
      </c>
    </row>
    <row r="2985" spans="1:25" x14ac:dyDescent="0.3">
      <c r="A2985">
        <v>196622</v>
      </c>
      <c r="B2985" t="s">
        <v>310</v>
      </c>
      <c r="C2985" t="s">
        <v>26</v>
      </c>
      <c r="D2985">
        <v>7001</v>
      </c>
      <c r="E2985">
        <v>8149</v>
      </c>
      <c r="F2985" t="s">
        <v>152</v>
      </c>
      <c r="G2985">
        <v>3</v>
      </c>
      <c r="H2985" t="s">
        <v>53</v>
      </c>
      <c r="I2985" t="s">
        <v>29</v>
      </c>
      <c r="J2985">
        <v>40461</v>
      </c>
      <c r="K2985" t="s">
        <v>37</v>
      </c>
      <c r="L2985">
        <v>40461</v>
      </c>
      <c r="M2985" t="s">
        <v>37</v>
      </c>
      <c r="N2985" t="s">
        <v>153</v>
      </c>
      <c r="O2985" t="s">
        <v>31</v>
      </c>
      <c r="P2985">
        <v>3555158</v>
      </c>
      <c r="Q2985" t="s">
        <v>510</v>
      </c>
      <c r="R2985">
        <v>20993</v>
      </c>
      <c r="S2985">
        <v>0</v>
      </c>
      <c r="T2985">
        <v>0</v>
      </c>
      <c r="U2985">
        <v>0</v>
      </c>
      <c r="V2985">
        <v>-1330.89</v>
      </c>
      <c r="W2985">
        <v>0</v>
      </c>
      <c r="X2985">
        <v>0</v>
      </c>
      <c r="Y2985">
        <v>0</v>
      </c>
    </row>
    <row r="2986" spans="1:25" x14ac:dyDescent="0.3">
      <c r="A2986">
        <v>715882</v>
      </c>
      <c r="B2986" t="s">
        <v>413</v>
      </c>
      <c r="C2986" t="s">
        <v>26</v>
      </c>
      <c r="D2986">
        <v>7992</v>
      </c>
      <c r="E2986">
        <v>8149</v>
      </c>
      <c r="F2986" t="s">
        <v>209</v>
      </c>
      <c r="G2986">
        <v>3</v>
      </c>
      <c r="H2986" t="s">
        <v>53</v>
      </c>
      <c r="I2986" t="s">
        <v>29</v>
      </c>
      <c r="J2986">
        <v>40550</v>
      </c>
      <c r="K2986" t="s">
        <v>210</v>
      </c>
      <c r="L2986">
        <v>40550</v>
      </c>
      <c r="M2986" t="s">
        <v>210</v>
      </c>
      <c r="N2986" t="s">
        <v>211</v>
      </c>
      <c r="O2986" t="s">
        <v>43</v>
      </c>
      <c r="P2986">
        <v>1900257</v>
      </c>
      <c r="Q2986" t="s">
        <v>349</v>
      </c>
      <c r="R2986">
        <v>19946.03</v>
      </c>
      <c r="S2986">
        <v>0</v>
      </c>
      <c r="T2986">
        <v>0</v>
      </c>
      <c r="U2986">
        <v>9990</v>
      </c>
      <c r="V2986">
        <v>915.52</v>
      </c>
      <c r="W2986">
        <v>0</v>
      </c>
      <c r="X2986">
        <v>0</v>
      </c>
      <c r="Y2986">
        <v>199.81</v>
      </c>
    </row>
    <row r="2987" spans="1:25" x14ac:dyDescent="0.3">
      <c r="A2987">
        <v>199321</v>
      </c>
      <c r="B2987" t="s">
        <v>1710</v>
      </c>
      <c r="C2987" t="s">
        <v>26</v>
      </c>
      <c r="D2987">
        <v>1075</v>
      </c>
      <c r="E2987">
        <v>8149</v>
      </c>
      <c r="F2987" t="s">
        <v>116</v>
      </c>
      <c r="G2987">
        <v>2</v>
      </c>
      <c r="H2987" t="s">
        <v>28</v>
      </c>
      <c r="I2987" t="s">
        <v>29</v>
      </c>
      <c r="J2987">
        <v>40461</v>
      </c>
      <c r="K2987" t="s">
        <v>37</v>
      </c>
      <c r="L2987">
        <v>40461</v>
      </c>
      <c r="M2987" t="s">
        <v>37</v>
      </c>
      <c r="N2987">
        <v>0</v>
      </c>
      <c r="O2987" t="s">
        <v>31</v>
      </c>
      <c r="P2987">
        <v>3555158</v>
      </c>
      <c r="Q2987" t="s">
        <v>510</v>
      </c>
      <c r="R2987">
        <v>8997</v>
      </c>
      <c r="S2987">
        <v>0</v>
      </c>
      <c r="T2987">
        <v>0</v>
      </c>
      <c r="U2987">
        <v>0</v>
      </c>
      <c r="V2987">
        <v>539.82000000000005</v>
      </c>
      <c r="W2987">
        <v>0</v>
      </c>
      <c r="X2987">
        <v>0</v>
      </c>
      <c r="Y2987">
        <v>0</v>
      </c>
    </row>
    <row r="2988" spans="1:25" x14ac:dyDescent="0.3">
      <c r="A2988">
        <v>248350</v>
      </c>
      <c r="B2988" t="s">
        <v>151</v>
      </c>
      <c r="C2988" t="s">
        <v>26</v>
      </c>
      <c r="D2988">
        <v>7003</v>
      </c>
      <c r="E2988">
        <v>8148</v>
      </c>
      <c r="F2988" t="s">
        <v>152</v>
      </c>
      <c r="G2988">
        <v>3</v>
      </c>
      <c r="H2988" t="s">
        <v>53</v>
      </c>
      <c r="I2988" t="s">
        <v>36</v>
      </c>
      <c r="J2988">
        <v>40461</v>
      </c>
      <c r="K2988" t="s">
        <v>37</v>
      </c>
      <c r="L2988">
        <v>40461</v>
      </c>
      <c r="M2988" t="s">
        <v>37</v>
      </c>
      <c r="N2988" t="s">
        <v>153</v>
      </c>
      <c r="O2988" t="s">
        <v>31</v>
      </c>
      <c r="P2988">
        <v>1248285</v>
      </c>
      <c r="Q2988" t="s">
        <v>610</v>
      </c>
      <c r="R2988">
        <v>2116</v>
      </c>
      <c r="S2988">
        <v>2116</v>
      </c>
      <c r="T2988">
        <v>0</v>
      </c>
      <c r="U2988">
        <v>0</v>
      </c>
      <c r="V2988">
        <v>32.18</v>
      </c>
      <c r="W2988">
        <v>32.18</v>
      </c>
      <c r="X2988">
        <v>0</v>
      </c>
      <c r="Y2988">
        <v>0</v>
      </c>
    </row>
    <row r="2989" spans="1:25" x14ac:dyDescent="0.3">
      <c r="A2989">
        <v>857245</v>
      </c>
      <c r="B2989" t="s">
        <v>33</v>
      </c>
      <c r="C2989" t="s">
        <v>26</v>
      </c>
      <c r="D2989">
        <v>7003</v>
      </c>
      <c r="E2989">
        <v>8148</v>
      </c>
      <c r="F2989" t="s">
        <v>34</v>
      </c>
      <c r="G2989">
        <v>4</v>
      </c>
      <c r="H2989" t="s">
        <v>35</v>
      </c>
      <c r="I2989" t="s">
        <v>36</v>
      </c>
      <c r="J2989">
        <v>40461</v>
      </c>
      <c r="K2989" t="s">
        <v>37</v>
      </c>
      <c r="L2989">
        <v>40461</v>
      </c>
      <c r="M2989" t="s">
        <v>37</v>
      </c>
      <c r="N2989" t="s">
        <v>38</v>
      </c>
      <c r="O2989" t="s">
        <v>31</v>
      </c>
      <c r="P2989">
        <v>3706520</v>
      </c>
      <c r="Q2989" t="s">
        <v>1711</v>
      </c>
      <c r="R2989">
        <v>0</v>
      </c>
      <c r="S2989">
        <v>0</v>
      </c>
      <c r="T2989">
        <v>0</v>
      </c>
      <c r="U2989">
        <v>0</v>
      </c>
      <c r="V2989">
        <v>106.28</v>
      </c>
      <c r="W2989">
        <v>106.28</v>
      </c>
      <c r="X2989">
        <v>0</v>
      </c>
      <c r="Y2989">
        <v>0</v>
      </c>
    </row>
    <row r="2990" spans="1:25" x14ac:dyDescent="0.3">
      <c r="A2990">
        <v>76006</v>
      </c>
      <c r="B2990" t="s">
        <v>397</v>
      </c>
      <c r="C2990" t="s">
        <v>26</v>
      </c>
      <c r="D2990">
        <v>7994</v>
      </c>
      <c r="E2990">
        <v>8149</v>
      </c>
      <c r="F2990" t="s">
        <v>52</v>
      </c>
      <c r="G2990">
        <v>4</v>
      </c>
      <c r="H2990" t="s">
        <v>35</v>
      </c>
      <c r="I2990" t="s">
        <v>36</v>
      </c>
      <c r="J2990">
        <v>40263</v>
      </c>
      <c r="K2990" t="s">
        <v>398</v>
      </c>
      <c r="L2990">
        <v>40263</v>
      </c>
      <c r="M2990" t="s">
        <v>398</v>
      </c>
      <c r="N2990" t="s">
        <v>55</v>
      </c>
      <c r="O2990" t="s">
        <v>43</v>
      </c>
      <c r="P2990">
        <v>3700135</v>
      </c>
      <c r="Q2990" t="s">
        <v>1018</v>
      </c>
      <c r="R2990">
        <v>360528.63</v>
      </c>
      <c r="S2990">
        <v>57164.32</v>
      </c>
      <c r="T2990">
        <v>24392.54</v>
      </c>
      <c r="U2990">
        <v>24434.080000000002</v>
      </c>
      <c r="V2990">
        <v>11901.47</v>
      </c>
      <c r="W2990">
        <v>1937.05</v>
      </c>
      <c r="X2990">
        <v>793.02</v>
      </c>
      <c r="Y2990">
        <v>0</v>
      </c>
    </row>
    <row r="2991" spans="1:25" x14ac:dyDescent="0.3">
      <c r="A2991">
        <v>318604</v>
      </c>
      <c r="B2991" t="s">
        <v>76</v>
      </c>
      <c r="C2991" t="s">
        <v>26</v>
      </c>
      <c r="D2991">
        <v>7997</v>
      </c>
      <c r="E2991">
        <v>8145</v>
      </c>
      <c r="F2991" t="s">
        <v>77</v>
      </c>
      <c r="G2991">
        <v>4</v>
      </c>
      <c r="H2991" t="s">
        <v>35</v>
      </c>
      <c r="I2991" t="s">
        <v>36</v>
      </c>
      <c r="J2991">
        <v>40203</v>
      </c>
      <c r="K2991" t="s">
        <v>78</v>
      </c>
      <c r="L2991">
        <v>40015</v>
      </c>
      <c r="M2991" t="s">
        <v>79</v>
      </c>
      <c r="N2991" t="s">
        <v>80</v>
      </c>
      <c r="O2991" t="s">
        <v>69</v>
      </c>
      <c r="P2991">
        <v>3466661</v>
      </c>
      <c r="Q2991" t="s">
        <v>124</v>
      </c>
      <c r="R2991">
        <v>45841.85</v>
      </c>
      <c r="S2991">
        <v>8277.64</v>
      </c>
      <c r="T2991">
        <v>3430.44</v>
      </c>
      <c r="U2991">
        <v>2577.21</v>
      </c>
      <c r="V2991">
        <v>1102.42</v>
      </c>
      <c r="W2991">
        <v>143</v>
      </c>
      <c r="X2991">
        <v>62.12</v>
      </c>
      <c r="Y2991">
        <v>0</v>
      </c>
    </row>
    <row r="2992" spans="1:25" x14ac:dyDescent="0.3">
      <c r="A2992">
        <v>442984</v>
      </c>
      <c r="B2992" t="s">
        <v>202</v>
      </c>
      <c r="C2992" t="s">
        <v>26</v>
      </c>
      <c r="D2992">
        <v>7003</v>
      </c>
      <c r="E2992">
        <v>8148</v>
      </c>
      <c r="F2992" t="s">
        <v>203</v>
      </c>
      <c r="G2992">
        <v>2</v>
      </c>
      <c r="H2992" t="s">
        <v>28</v>
      </c>
      <c r="I2992" t="s">
        <v>36</v>
      </c>
      <c r="J2992">
        <v>40461</v>
      </c>
      <c r="K2992" t="s">
        <v>37</v>
      </c>
      <c r="L2992">
        <v>40461</v>
      </c>
      <c r="M2992" t="s">
        <v>37</v>
      </c>
      <c r="N2992">
        <v>0</v>
      </c>
      <c r="O2992" t="s">
        <v>31</v>
      </c>
      <c r="P2992">
        <v>3960291</v>
      </c>
      <c r="Q2992" t="s">
        <v>503</v>
      </c>
      <c r="R2992">
        <v>696123.65</v>
      </c>
      <c r="S2992">
        <v>119072.25</v>
      </c>
      <c r="T2992">
        <v>0</v>
      </c>
      <c r="U2992">
        <v>0</v>
      </c>
      <c r="V2992">
        <v>29669.48</v>
      </c>
      <c r="W2992">
        <v>5056.79</v>
      </c>
      <c r="X2992">
        <v>0</v>
      </c>
      <c r="Y2992">
        <v>0</v>
      </c>
    </row>
    <row r="2993" spans="1:25" x14ac:dyDescent="0.3">
      <c r="A2993">
        <v>442984</v>
      </c>
      <c r="B2993" t="s">
        <v>202</v>
      </c>
      <c r="C2993" t="s">
        <v>26</v>
      </c>
      <c r="D2993">
        <v>7003</v>
      </c>
      <c r="E2993">
        <v>8148</v>
      </c>
      <c r="F2993" t="s">
        <v>203</v>
      </c>
      <c r="G2993">
        <v>2</v>
      </c>
      <c r="H2993" t="s">
        <v>28</v>
      </c>
      <c r="I2993" t="s">
        <v>36</v>
      </c>
      <c r="J2993">
        <v>40461</v>
      </c>
      <c r="K2993" t="s">
        <v>37</v>
      </c>
      <c r="L2993">
        <v>40461</v>
      </c>
      <c r="M2993" t="s">
        <v>37</v>
      </c>
      <c r="N2993">
        <v>0</v>
      </c>
      <c r="O2993" t="s">
        <v>31</v>
      </c>
      <c r="P2993">
        <v>3700408</v>
      </c>
      <c r="Q2993" t="s">
        <v>229</v>
      </c>
      <c r="R2993">
        <v>207535.5</v>
      </c>
      <c r="S2993">
        <v>69178.5</v>
      </c>
      <c r="T2993">
        <v>0</v>
      </c>
      <c r="U2993">
        <v>0</v>
      </c>
      <c r="V2993">
        <v>7373.15</v>
      </c>
      <c r="W2993">
        <v>2446.04</v>
      </c>
      <c r="X2993">
        <v>0</v>
      </c>
      <c r="Y2993">
        <v>0</v>
      </c>
    </row>
    <row r="2994" spans="1:25" x14ac:dyDescent="0.3">
      <c r="A2994">
        <v>857245</v>
      </c>
      <c r="B2994" t="s">
        <v>33</v>
      </c>
      <c r="C2994" t="s">
        <v>26</v>
      </c>
      <c r="D2994">
        <v>7003</v>
      </c>
      <c r="E2994">
        <v>8148</v>
      </c>
      <c r="F2994" t="s">
        <v>34</v>
      </c>
      <c r="G2994">
        <v>4</v>
      </c>
      <c r="H2994" t="s">
        <v>35</v>
      </c>
      <c r="I2994" t="s">
        <v>36</v>
      </c>
      <c r="J2994">
        <v>40461</v>
      </c>
      <c r="K2994" t="s">
        <v>37</v>
      </c>
      <c r="L2994">
        <v>40461</v>
      </c>
      <c r="M2994" t="s">
        <v>37</v>
      </c>
      <c r="N2994" t="s">
        <v>38</v>
      </c>
      <c r="O2994" t="s">
        <v>31</v>
      </c>
      <c r="P2994">
        <v>2308682</v>
      </c>
      <c r="Q2994" t="s">
        <v>1712</v>
      </c>
      <c r="R2994">
        <v>103881.74</v>
      </c>
      <c r="S2994">
        <v>11004.78</v>
      </c>
      <c r="T2994">
        <v>0</v>
      </c>
      <c r="U2994">
        <v>0</v>
      </c>
      <c r="V2994">
        <v>7198.99</v>
      </c>
      <c r="W2994">
        <v>1040.6099999999999</v>
      </c>
      <c r="X2994">
        <v>0</v>
      </c>
      <c r="Y2994">
        <v>0</v>
      </c>
    </row>
    <row r="2995" spans="1:25" x14ac:dyDescent="0.3">
      <c r="A2995">
        <v>88840</v>
      </c>
      <c r="B2995" t="s">
        <v>1713</v>
      </c>
      <c r="C2995" t="s">
        <v>26</v>
      </c>
      <c r="D2995">
        <v>1075</v>
      </c>
      <c r="E2995">
        <v>8149</v>
      </c>
      <c r="F2995" t="s">
        <v>1714</v>
      </c>
      <c r="G2995">
        <v>4</v>
      </c>
      <c r="H2995" t="s">
        <v>35</v>
      </c>
      <c r="I2995" t="s">
        <v>29</v>
      </c>
      <c r="J2995">
        <v>40847</v>
      </c>
      <c r="K2995" t="s">
        <v>1210</v>
      </c>
      <c r="L2995">
        <v>40847</v>
      </c>
      <c r="M2995" t="s">
        <v>1210</v>
      </c>
      <c r="N2995" t="s">
        <v>1211</v>
      </c>
      <c r="O2995" t="s">
        <v>31</v>
      </c>
      <c r="P2995">
        <v>2346880</v>
      </c>
      <c r="Q2995" t="s">
        <v>628</v>
      </c>
      <c r="R2995">
        <v>193110.41</v>
      </c>
      <c r="S2995">
        <v>109297.53</v>
      </c>
      <c r="T2995">
        <v>0</v>
      </c>
      <c r="U2995">
        <v>0</v>
      </c>
      <c r="V2995">
        <v>7789.8</v>
      </c>
      <c r="W2995">
        <v>4470.3100000000004</v>
      </c>
      <c r="X2995">
        <v>0</v>
      </c>
      <c r="Y2995">
        <v>0</v>
      </c>
    </row>
    <row r="2996" spans="1:25" x14ac:dyDescent="0.3">
      <c r="A2996">
        <v>863417</v>
      </c>
      <c r="B2996" t="s">
        <v>481</v>
      </c>
      <c r="C2996" t="s">
        <v>26</v>
      </c>
      <c r="D2996">
        <v>7003</v>
      </c>
      <c r="E2996">
        <v>8148</v>
      </c>
      <c r="F2996" t="s">
        <v>482</v>
      </c>
      <c r="G2996">
        <v>4</v>
      </c>
      <c r="H2996" t="s">
        <v>35</v>
      </c>
      <c r="I2996" t="s">
        <v>36</v>
      </c>
      <c r="J2996">
        <v>40461</v>
      </c>
      <c r="K2996" t="s">
        <v>37</v>
      </c>
      <c r="L2996">
        <v>40461</v>
      </c>
      <c r="M2996" t="s">
        <v>37</v>
      </c>
      <c r="N2996" t="s">
        <v>483</v>
      </c>
      <c r="O2996" t="s">
        <v>31</v>
      </c>
      <c r="P2996">
        <v>3239506</v>
      </c>
      <c r="Q2996" t="s">
        <v>720</v>
      </c>
      <c r="R2996">
        <v>59130.31</v>
      </c>
      <c r="S2996">
        <v>59130.31</v>
      </c>
      <c r="T2996">
        <v>0</v>
      </c>
      <c r="U2996">
        <v>0</v>
      </c>
      <c r="V2996">
        <v>966.76</v>
      </c>
      <c r="W2996">
        <v>966.76</v>
      </c>
      <c r="X2996">
        <v>0</v>
      </c>
      <c r="Y2996">
        <v>0</v>
      </c>
    </row>
    <row r="2997" spans="1:25" x14ac:dyDescent="0.3">
      <c r="A2997">
        <v>715814</v>
      </c>
      <c r="B2997" t="s">
        <v>499</v>
      </c>
      <c r="C2997" t="s">
        <v>26</v>
      </c>
      <c r="D2997">
        <v>7992</v>
      </c>
      <c r="E2997">
        <v>8149</v>
      </c>
      <c r="F2997" t="s">
        <v>500</v>
      </c>
      <c r="G2997">
        <v>4</v>
      </c>
      <c r="H2997" t="s">
        <v>35</v>
      </c>
      <c r="I2997" t="s">
        <v>29</v>
      </c>
      <c r="J2997">
        <v>72064</v>
      </c>
      <c r="K2997" t="s">
        <v>501</v>
      </c>
      <c r="L2997">
        <v>72064</v>
      </c>
      <c r="M2997" t="s">
        <v>501</v>
      </c>
      <c r="N2997" t="s">
        <v>502</v>
      </c>
      <c r="O2997" t="s">
        <v>69</v>
      </c>
      <c r="P2997">
        <v>3784683</v>
      </c>
      <c r="Q2997" t="s">
        <v>149</v>
      </c>
      <c r="R2997">
        <v>12630.54</v>
      </c>
      <c r="S2997">
        <v>3552.82</v>
      </c>
      <c r="T2997">
        <v>0</v>
      </c>
      <c r="U2997">
        <v>0</v>
      </c>
      <c r="V2997">
        <v>752.98</v>
      </c>
      <c r="W2997">
        <v>222.04</v>
      </c>
      <c r="X2997">
        <v>0</v>
      </c>
      <c r="Y2997">
        <v>0</v>
      </c>
    </row>
    <row r="2998" spans="1:25" x14ac:dyDescent="0.3">
      <c r="A2998">
        <v>50288</v>
      </c>
      <c r="B2998" t="s">
        <v>1715</v>
      </c>
      <c r="C2998" t="s">
        <v>26</v>
      </c>
      <c r="D2998">
        <v>7001</v>
      </c>
      <c r="E2998">
        <v>8149</v>
      </c>
      <c r="F2998" t="s">
        <v>1716</v>
      </c>
      <c r="G2998">
        <v>4</v>
      </c>
      <c r="H2998" t="s">
        <v>35</v>
      </c>
      <c r="I2998" t="s">
        <v>29</v>
      </c>
      <c r="J2998">
        <v>40058</v>
      </c>
      <c r="K2998" t="s">
        <v>147</v>
      </c>
      <c r="L2998">
        <v>40058</v>
      </c>
      <c r="M2998" t="s">
        <v>147</v>
      </c>
      <c r="N2998" t="s">
        <v>148</v>
      </c>
      <c r="O2998" t="s">
        <v>43</v>
      </c>
      <c r="P2998">
        <v>2346880</v>
      </c>
      <c r="Q2998" t="s">
        <v>628</v>
      </c>
      <c r="R2998">
        <v>985931.84</v>
      </c>
      <c r="S2998">
        <v>152951.48000000001</v>
      </c>
      <c r="T2998">
        <v>80140.639999999999</v>
      </c>
      <c r="U2998">
        <v>80277.119999999995</v>
      </c>
      <c r="V2998">
        <v>39178.32</v>
      </c>
      <c r="W2998">
        <v>6190.58</v>
      </c>
      <c r="X2998">
        <v>3175.96</v>
      </c>
      <c r="Y2998">
        <v>3087.84</v>
      </c>
    </row>
    <row r="2999" spans="1:25" x14ac:dyDescent="0.3">
      <c r="A2999">
        <v>894864</v>
      </c>
      <c r="B2999" t="s">
        <v>456</v>
      </c>
      <c r="C2999" t="s">
        <v>26</v>
      </c>
      <c r="D2999">
        <v>7670</v>
      </c>
      <c r="E2999">
        <v>8155</v>
      </c>
      <c r="F2999" t="s">
        <v>113</v>
      </c>
      <c r="G2999">
        <v>2</v>
      </c>
      <c r="H2999" t="s">
        <v>28</v>
      </c>
      <c r="I2999" t="s">
        <v>36</v>
      </c>
      <c r="J2999">
        <v>40206</v>
      </c>
      <c r="K2999" t="s">
        <v>47</v>
      </c>
      <c r="L2999">
        <v>40205</v>
      </c>
      <c r="M2999" t="s">
        <v>48</v>
      </c>
      <c r="N2999">
        <v>0</v>
      </c>
      <c r="O2999" t="s">
        <v>43</v>
      </c>
      <c r="P2999">
        <v>3280831</v>
      </c>
      <c r="Q2999" t="s">
        <v>133</v>
      </c>
      <c r="R2999">
        <v>6375.52</v>
      </c>
      <c r="S2999">
        <v>0</v>
      </c>
      <c r="T2999">
        <v>0</v>
      </c>
      <c r="U2999">
        <v>0</v>
      </c>
      <c r="V2999">
        <v>78.53</v>
      </c>
      <c r="W2999">
        <v>0</v>
      </c>
      <c r="X2999">
        <v>0</v>
      </c>
      <c r="Y2999">
        <v>0</v>
      </c>
    </row>
    <row r="3000" spans="1:25" x14ac:dyDescent="0.3">
      <c r="A3000">
        <v>29664</v>
      </c>
      <c r="B3000" t="s">
        <v>140</v>
      </c>
      <c r="C3000" t="s">
        <v>26</v>
      </c>
      <c r="D3000">
        <v>7670</v>
      </c>
      <c r="E3000">
        <v>8155</v>
      </c>
      <c r="F3000" t="s">
        <v>113</v>
      </c>
      <c r="G3000">
        <v>3</v>
      </c>
      <c r="H3000" t="s">
        <v>53</v>
      </c>
      <c r="I3000" t="s">
        <v>36</v>
      </c>
      <c r="J3000">
        <v>40206</v>
      </c>
      <c r="K3000" t="s">
        <v>47</v>
      </c>
      <c r="L3000">
        <v>40205</v>
      </c>
      <c r="M3000" t="s">
        <v>48</v>
      </c>
      <c r="N3000" t="s">
        <v>49</v>
      </c>
      <c r="O3000" t="s">
        <v>43</v>
      </c>
      <c r="P3000">
        <v>1215631</v>
      </c>
      <c r="Q3000" t="s">
        <v>250</v>
      </c>
      <c r="R3000">
        <v>16418.59</v>
      </c>
      <c r="S3000">
        <v>0</v>
      </c>
      <c r="T3000">
        <v>0</v>
      </c>
      <c r="U3000">
        <v>0</v>
      </c>
      <c r="V3000">
        <v>416.3</v>
      </c>
      <c r="W3000">
        <v>0</v>
      </c>
      <c r="X3000">
        <v>0</v>
      </c>
      <c r="Y3000">
        <v>0</v>
      </c>
    </row>
    <row r="3001" spans="1:25" x14ac:dyDescent="0.3">
      <c r="A3001">
        <v>248350</v>
      </c>
      <c r="B3001" t="s">
        <v>151</v>
      </c>
      <c r="C3001" t="s">
        <v>26</v>
      </c>
      <c r="D3001">
        <v>7003</v>
      </c>
      <c r="E3001">
        <v>8148</v>
      </c>
      <c r="F3001" t="s">
        <v>152</v>
      </c>
      <c r="G3001">
        <v>3</v>
      </c>
      <c r="H3001" t="s">
        <v>53</v>
      </c>
      <c r="I3001" t="s">
        <v>36</v>
      </c>
      <c r="J3001">
        <v>40461</v>
      </c>
      <c r="K3001" t="s">
        <v>37</v>
      </c>
      <c r="L3001">
        <v>40461</v>
      </c>
      <c r="M3001" t="s">
        <v>37</v>
      </c>
      <c r="N3001" t="s">
        <v>153</v>
      </c>
      <c r="O3001" t="s">
        <v>31</v>
      </c>
      <c r="P3001">
        <v>3490075</v>
      </c>
      <c r="Q3001" t="s">
        <v>96</v>
      </c>
      <c r="R3001">
        <v>41150.410000000003</v>
      </c>
      <c r="S3001">
        <v>0</v>
      </c>
      <c r="T3001">
        <v>0</v>
      </c>
      <c r="U3001">
        <v>0</v>
      </c>
      <c r="V3001">
        <v>1078.26</v>
      </c>
      <c r="W3001">
        <v>0</v>
      </c>
      <c r="X3001">
        <v>0</v>
      </c>
      <c r="Y3001">
        <v>0</v>
      </c>
    </row>
    <row r="3002" spans="1:25" x14ac:dyDescent="0.3">
      <c r="A3002">
        <v>448446</v>
      </c>
      <c r="B3002" t="s">
        <v>1707</v>
      </c>
      <c r="C3002" t="s">
        <v>26</v>
      </c>
      <c r="D3002">
        <v>7994</v>
      </c>
      <c r="E3002">
        <v>8149</v>
      </c>
      <c r="F3002" t="s">
        <v>1589</v>
      </c>
      <c r="G3002">
        <v>3</v>
      </c>
      <c r="H3002" t="s">
        <v>53</v>
      </c>
      <c r="I3002" t="s">
        <v>29</v>
      </c>
      <c r="J3002">
        <v>40019</v>
      </c>
      <c r="K3002" t="s">
        <v>381</v>
      </c>
      <c r="L3002">
        <v>40018</v>
      </c>
      <c r="M3002" t="s">
        <v>381</v>
      </c>
      <c r="N3002" t="s">
        <v>1200</v>
      </c>
      <c r="O3002" t="s">
        <v>43</v>
      </c>
      <c r="P3002">
        <v>1527563</v>
      </c>
      <c r="Q3002" t="s">
        <v>104</v>
      </c>
      <c r="R3002">
        <v>301224.21000000002</v>
      </c>
      <c r="S3002">
        <v>47822.13</v>
      </c>
      <c r="T3002">
        <v>51177.02</v>
      </c>
      <c r="U3002">
        <v>33586.870000000003</v>
      </c>
      <c r="V3002">
        <v>12881.82</v>
      </c>
      <c r="W3002">
        <v>1967.4</v>
      </c>
      <c r="X3002">
        <v>2165.46</v>
      </c>
      <c r="Y3002">
        <v>0.51</v>
      </c>
    </row>
    <row r="3003" spans="1:25" x14ac:dyDescent="0.3">
      <c r="A3003">
        <v>871841</v>
      </c>
      <c r="B3003" t="s">
        <v>141</v>
      </c>
      <c r="C3003" t="s">
        <v>26</v>
      </c>
      <c r="D3003">
        <v>7670</v>
      </c>
      <c r="E3003">
        <v>8155</v>
      </c>
      <c r="F3003" t="s">
        <v>142</v>
      </c>
      <c r="G3003">
        <v>4</v>
      </c>
      <c r="H3003" t="s">
        <v>35</v>
      </c>
      <c r="I3003" t="s">
        <v>29</v>
      </c>
      <c r="J3003">
        <v>40206</v>
      </c>
      <c r="K3003" t="s">
        <v>47</v>
      </c>
      <c r="L3003">
        <v>40205</v>
      </c>
      <c r="M3003" t="s">
        <v>48</v>
      </c>
      <c r="N3003" t="s">
        <v>143</v>
      </c>
      <c r="O3003" t="s">
        <v>43</v>
      </c>
      <c r="P3003">
        <v>3658614</v>
      </c>
      <c r="Q3003" t="s">
        <v>457</v>
      </c>
      <c r="R3003">
        <v>274425.5</v>
      </c>
      <c r="S3003">
        <v>42806.97</v>
      </c>
      <c r="T3003">
        <v>0</v>
      </c>
      <c r="U3003">
        <v>0</v>
      </c>
      <c r="V3003">
        <v>5700.04</v>
      </c>
      <c r="W3003">
        <v>918.27</v>
      </c>
      <c r="X3003">
        <v>0</v>
      </c>
      <c r="Y3003">
        <v>0</v>
      </c>
    </row>
    <row r="3004" spans="1:25" x14ac:dyDescent="0.3">
      <c r="A3004">
        <v>159255</v>
      </c>
      <c r="B3004" t="s">
        <v>187</v>
      </c>
      <c r="C3004" t="s">
        <v>26</v>
      </c>
      <c r="D3004">
        <v>7001</v>
      </c>
      <c r="E3004">
        <v>8149</v>
      </c>
      <c r="F3004" t="s">
        <v>188</v>
      </c>
      <c r="G3004">
        <v>3</v>
      </c>
      <c r="H3004" t="s">
        <v>53</v>
      </c>
      <c r="I3004" t="s">
        <v>29</v>
      </c>
      <c r="J3004">
        <v>40308</v>
      </c>
      <c r="K3004" t="s">
        <v>189</v>
      </c>
      <c r="L3004">
        <v>40308</v>
      </c>
      <c r="M3004" t="s">
        <v>189</v>
      </c>
      <c r="N3004" t="s">
        <v>190</v>
      </c>
      <c r="O3004" t="s">
        <v>43</v>
      </c>
      <c r="P3004">
        <v>2064673</v>
      </c>
      <c r="Q3004" t="s">
        <v>929</v>
      </c>
      <c r="R3004">
        <v>40521.68</v>
      </c>
      <c r="S3004">
        <v>0</v>
      </c>
      <c r="T3004">
        <v>0</v>
      </c>
      <c r="U3004">
        <v>0</v>
      </c>
      <c r="V3004">
        <v>4171</v>
      </c>
      <c r="W3004">
        <v>0</v>
      </c>
      <c r="X3004">
        <v>0</v>
      </c>
      <c r="Y3004">
        <v>0</v>
      </c>
    </row>
    <row r="3005" spans="1:25" x14ac:dyDescent="0.3">
      <c r="A3005">
        <v>76006</v>
      </c>
      <c r="B3005" t="s">
        <v>397</v>
      </c>
      <c r="C3005" t="s">
        <v>26</v>
      </c>
      <c r="D3005">
        <v>7994</v>
      </c>
      <c r="E3005">
        <v>8149</v>
      </c>
      <c r="F3005" t="s">
        <v>52</v>
      </c>
      <c r="G3005">
        <v>4</v>
      </c>
      <c r="H3005" t="s">
        <v>35</v>
      </c>
      <c r="I3005" t="s">
        <v>36</v>
      </c>
      <c r="J3005">
        <v>40263</v>
      </c>
      <c r="K3005" t="s">
        <v>398</v>
      </c>
      <c r="L3005">
        <v>40263</v>
      </c>
      <c r="M3005" t="s">
        <v>398</v>
      </c>
      <c r="N3005" t="s">
        <v>55</v>
      </c>
      <c r="O3005" t="s">
        <v>43</v>
      </c>
      <c r="P3005">
        <v>3900826</v>
      </c>
      <c r="Q3005" t="s">
        <v>1083</v>
      </c>
      <c r="R3005">
        <v>32365.759999999998</v>
      </c>
      <c r="S3005">
        <v>0</v>
      </c>
      <c r="T3005">
        <v>8316.41</v>
      </c>
      <c r="U3005">
        <v>0</v>
      </c>
      <c r="V3005">
        <v>2133.0700000000002</v>
      </c>
      <c r="W3005">
        <v>0</v>
      </c>
      <c r="X3005">
        <v>526.04</v>
      </c>
      <c r="Y3005">
        <v>0</v>
      </c>
    </row>
    <row r="3006" spans="1:25" x14ac:dyDescent="0.3">
      <c r="A3006">
        <v>738093</v>
      </c>
      <c r="B3006" t="s">
        <v>416</v>
      </c>
      <c r="C3006" t="s">
        <v>26</v>
      </c>
      <c r="D3006">
        <v>7001</v>
      </c>
      <c r="E3006">
        <v>8149</v>
      </c>
      <c r="F3006" t="s">
        <v>395</v>
      </c>
      <c r="G3006">
        <v>3</v>
      </c>
      <c r="H3006" t="s">
        <v>53</v>
      </c>
      <c r="I3006" t="s">
        <v>29</v>
      </c>
      <c r="J3006">
        <v>40848</v>
      </c>
      <c r="K3006" t="s">
        <v>42</v>
      </c>
      <c r="L3006">
        <v>40848</v>
      </c>
      <c r="M3006" t="s">
        <v>42</v>
      </c>
      <c r="N3006" t="s">
        <v>396</v>
      </c>
      <c r="O3006" t="s">
        <v>43</v>
      </c>
      <c r="P3006">
        <v>2683365</v>
      </c>
      <c r="Q3006" t="s">
        <v>1442</v>
      </c>
      <c r="R3006">
        <v>0</v>
      </c>
      <c r="S3006">
        <v>0</v>
      </c>
      <c r="T3006">
        <v>11368.64</v>
      </c>
      <c r="U3006">
        <v>2277.6</v>
      </c>
      <c r="V3006">
        <v>0</v>
      </c>
      <c r="W3006">
        <v>0</v>
      </c>
      <c r="X3006">
        <v>807.37</v>
      </c>
      <c r="Y3006">
        <v>87.6</v>
      </c>
    </row>
    <row r="3007" spans="1:25" x14ac:dyDescent="0.3">
      <c r="A3007">
        <v>69548</v>
      </c>
      <c r="B3007" t="s">
        <v>550</v>
      </c>
      <c r="C3007" t="s">
        <v>26</v>
      </c>
      <c r="D3007">
        <v>7994</v>
      </c>
      <c r="E3007">
        <v>8173</v>
      </c>
      <c r="F3007" t="s">
        <v>344</v>
      </c>
      <c r="G3007">
        <v>3</v>
      </c>
      <c r="H3007" t="s">
        <v>53</v>
      </c>
      <c r="I3007" t="s">
        <v>36</v>
      </c>
      <c r="J3007">
        <v>72859</v>
      </c>
      <c r="K3007" t="s">
        <v>164</v>
      </c>
      <c r="L3007">
        <v>72859</v>
      </c>
      <c r="M3007" t="s">
        <v>164</v>
      </c>
      <c r="N3007" t="s">
        <v>165</v>
      </c>
      <c r="O3007" t="s">
        <v>43</v>
      </c>
      <c r="P3007">
        <v>3781085</v>
      </c>
      <c r="Q3007" t="s">
        <v>778</v>
      </c>
      <c r="R3007">
        <v>65962.44</v>
      </c>
      <c r="S3007">
        <v>16490.61</v>
      </c>
      <c r="T3007">
        <v>0</v>
      </c>
      <c r="U3007">
        <v>0</v>
      </c>
      <c r="V3007">
        <v>4019.34</v>
      </c>
      <c r="W3007">
        <v>1004.11</v>
      </c>
      <c r="X3007">
        <v>0</v>
      </c>
      <c r="Y3007">
        <v>0</v>
      </c>
    </row>
    <row r="3008" spans="1:25" x14ac:dyDescent="0.3">
      <c r="A3008">
        <v>268209</v>
      </c>
      <c r="B3008" t="s">
        <v>301</v>
      </c>
      <c r="C3008" t="s">
        <v>26</v>
      </c>
      <c r="D3008">
        <v>7003</v>
      </c>
      <c r="E3008">
        <v>8148</v>
      </c>
      <c r="F3008" t="s">
        <v>280</v>
      </c>
      <c r="G3008">
        <v>4</v>
      </c>
      <c r="H3008" t="s">
        <v>35</v>
      </c>
      <c r="I3008" t="s">
        <v>36</v>
      </c>
      <c r="J3008">
        <v>40461</v>
      </c>
      <c r="K3008" t="s">
        <v>37</v>
      </c>
      <c r="L3008">
        <v>40461</v>
      </c>
      <c r="M3008" t="s">
        <v>37</v>
      </c>
      <c r="N3008" t="s">
        <v>302</v>
      </c>
      <c r="O3008" t="s">
        <v>31</v>
      </c>
      <c r="P3008">
        <v>2565869</v>
      </c>
      <c r="Q3008" t="s">
        <v>822</v>
      </c>
      <c r="R3008">
        <v>536610.02</v>
      </c>
      <c r="S3008">
        <v>145949.57</v>
      </c>
      <c r="T3008">
        <v>0</v>
      </c>
      <c r="U3008">
        <v>0</v>
      </c>
      <c r="V3008">
        <v>13328.4</v>
      </c>
      <c r="W3008">
        <v>3766.13</v>
      </c>
      <c r="X3008">
        <v>0</v>
      </c>
      <c r="Y3008">
        <v>0</v>
      </c>
    </row>
    <row r="3009" spans="1:25" x14ac:dyDescent="0.3">
      <c r="A3009">
        <v>251964</v>
      </c>
      <c r="B3009" t="s">
        <v>1508</v>
      </c>
      <c r="C3009" t="s">
        <v>26</v>
      </c>
      <c r="D3009">
        <v>7001</v>
      </c>
      <c r="E3009">
        <v>8149</v>
      </c>
      <c r="F3009" t="s">
        <v>625</v>
      </c>
      <c r="G3009">
        <v>4</v>
      </c>
      <c r="H3009" t="s">
        <v>35</v>
      </c>
      <c r="I3009" t="s">
        <v>29</v>
      </c>
      <c r="J3009">
        <v>73307</v>
      </c>
      <c r="K3009" t="s">
        <v>626</v>
      </c>
      <c r="L3009">
        <v>73307</v>
      </c>
      <c r="M3009" t="s">
        <v>626</v>
      </c>
      <c r="N3009" t="s">
        <v>1509</v>
      </c>
      <c r="O3009" t="s">
        <v>43</v>
      </c>
      <c r="P3009">
        <v>2346880</v>
      </c>
      <c r="Q3009" t="s">
        <v>628</v>
      </c>
      <c r="R3009">
        <v>937679.44</v>
      </c>
      <c r="S3009">
        <v>0</v>
      </c>
      <c r="T3009">
        <v>137603.68</v>
      </c>
      <c r="U3009">
        <v>209513.76</v>
      </c>
      <c r="V3009">
        <v>-5914.9</v>
      </c>
      <c r="W3009">
        <v>0</v>
      </c>
      <c r="X3009">
        <v>166.78</v>
      </c>
      <c r="Y3009">
        <v>-14.48</v>
      </c>
    </row>
    <row r="3010" spans="1:25" x14ac:dyDescent="0.3">
      <c r="A3010">
        <v>877354</v>
      </c>
      <c r="B3010" t="s">
        <v>57</v>
      </c>
      <c r="C3010" t="s">
        <v>26</v>
      </c>
      <c r="D3010">
        <v>7595</v>
      </c>
      <c r="E3010">
        <v>8115</v>
      </c>
      <c r="F3010" t="s">
        <v>58</v>
      </c>
      <c r="G3010">
        <v>4</v>
      </c>
      <c r="H3010" t="s">
        <v>35</v>
      </c>
      <c r="I3010" t="s">
        <v>36</v>
      </c>
      <c r="J3010">
        <v>73354</v>
      </c>
      <c r="K3010" t="s">
        <v>59</v>
      </c>
      <c r="L3010">
        <v>73354</v>
      </c>
      <c r="M3010" t="s">
        <v>59</v>
      </c>
      <c r="N3010" t="s">
        <v>60</v>
      </c>
      <c r="O3010" t="s">
        <v>43</v>
      </c>
      <c r="P3010">
        <v>3549672</v>
      </c>
      <c r="Q3010" t="s">
        <v>204</v>
      </c>
      <c r="R3010">
        <v>111920.93</v>
      </c>
      <c r="S3010">
        <v>0</v>
      </c>
      <c r="T3010">
        <v>0</v>
      </c>
      <c r="U3010">
        <v>0</v>
      </c>
      <c r="V3010">
        <v>7552.84</v>
      </c>
      <c r="W3010">
        <v>0</v>
      </c>
      <c r="X3010">
        <v>0</v>
      </c>
      <c r="Y3010">
        <v>0</v>
      </c>
    </row>
    <row r="3011" spans="1:25" x14ac:dyDescent="0.3">
      <c r="A3011">
        <v>459661</v>
      </c>
      <c r="B3011" t="s">
        <v>251</v>
      </c>
      <c r="C3011" t="s">
        <v>26</v>
      </c>
      <c r="D3011">
        <v>879</v>
      </c>
      <c r="E3011">
        <v>8149</v>
      </c>
      <c r="F3011" t="s">
        <v>252</v>
      </c>
      <c r="G3011">
        <v>4</v>
      </c>
      <c r="H3011" t="s">
        <v>35</v>
      </c>
      <c r="I3011" t="s">
        <v>217</v>
      </c>
      <c r="J3011">
        <v>73452</v>
      </c>
      <c r="K3011" t="s">
        <v>253</v>
      </c>
      <c r="L3011">
        <v>73452</v>
      </c>
      <c r="M3011" t="s">
        <v>253</v>
      </c>
      <c r="N3011" t="s">
        <v>254</v>
      </c>
      <c r="O3011" t="s">
        <v>69</v>
      </c>
      <c r="P3011">
        <v>2332104</v>
      </c>
      <c r="Q3011" t="s">
        <v>534</v>
      </c>
      <c r="R3011">
        <v>1172150.96</v>
      </c>
      <c r="S3011">
        <v>0</v>
      </c>
      <c r="T3011">
        <v>87750.26</v>
      </c>
      <c r="U3011">
        <v>228539.22</v>
      </c>
      <c r="V3011">
        <v>70863.62</v>
      </c>
      <c r="W3011">
        <v>0</v>
      </c>
      <c r="X3011">
        <v>5320.56</v>
      </c>
      <c r="Y3011">
        <v>8790.08</v>
      </c>
    </row>
    <row r="3012" spans="1:25" x14ac:dyDescent="0.3">
      <c r="A3012">
        <v>763411</v>
      </c>
      <c r="B3012" t="s">
        <v>948</v>
      </c>
      <c r="C3012" t="s">
        <v>26</v>
      </c>
      <c r="D3012">
        <v>7001</v>
      </c>
      <c r="E3012">
        <v>8149</v>
      </c>
      <c r="F3012" t="s">
        <v>119</v>
      </c>
      <c r="G3012">
        <v>2</v>
      </c>
      <c r="H3012" t="s">
        <v>28</v>
      </c>
      <c r="I3012" t="s">
        <v>29</v>
      </c>
      <c r="J3012">
        <v>21373</v>
      </c>
      <c r="K3012" t="s">
        <v>30</v>
      </c>
      <c r="L3012">
        <v>21373</v>
      </c>
      <c r="M3012" t="s">
        <v>30</v>
      </c>
      <c r="N3012">
        <v>0</v>
      </c>
      <c r="O3012" t="s">
        <v>31</v>
      </c>
      <c r="P3012">
        <v>2117042</v>
      </c>
      <c r="Q3012" t="s">
        <v>581</v>
      </c>
      <c r="R3012">
        <v>14602.68</v>
      </c>
      <c r="S3012">
        <v>0</v>
      </c>
      <c r="T3012">
        <v>0</v>
      </c>
      <c r="U3012">
        <v>0</v>
      </c>
      <c r="V3012">
        <v>997.77</v>
      </c>
      <c r="W3012">
        <v>0</v>
      </c>
      <c r="X3012">
        <v>0</v>
      </c>
      <c r="Y3012">
        <v>0</v>
      </c>
    </row>
    <row r="3013" spans="1:25" x14ac:dyDescent="0.3">
      <c r="A3013">
        <v>837829</v>
      </c>
      <c r="B3013" t="s">
        <v>676</v>
      </c>
      <c r="C3013" t="s">
        <v>26</v>
      </c>
      <c r="D3013">
        <v>7992</v>
      </c>
      <c r="E3013">
        <v>8145</v>
      </c>
      <c r="F3013" t="s">
        <v>347</v>
      </c>
      <c r="G3013">
        <v>3</v>
      </c>
      <c r="H3013" t="s">
        <v>53</v>
      </c>
      <c r="I3013" t="s">
        <v>36</v>
      </c>
      <c r="J3013">
        <v>1468</v>
      </c>
      <c r="K3013" t="s">
        <v>348</v>
      </c>
      <c r="L3013">
        <v>1468</v>
      </c>
      <c r="M3013" t="s">
        <v>348</v>
      </c>
      <c r="N3013" t="s">
        <v>493</v>
      </c>
      <c r="O3013" t="s">
        <v>69</v>
      </c>
      <c r="P3013">
        <v>2651222</v>
      </c>
      <c r="Q3013" t="s">
        <v>1108</v>
      </c>
      <c r="R3013">
        <v>13177.56</v>
      </c>
      <c r="S3013">
        <v>0</v>
      </c>
      <c r="T3013">
        <v>0</v>
      </c>
      <c r="U3013">
        <v>0</v>
      </c>
      <c r="V3013">
        <v>571.55999999999995</v>
      </c>
      <c r="W3013">
        <v>0</v>
      </c>
      <c r="X3013">
        <v>0</v>
      </c>
      <c r="Y3013">
        <v>0</v>
      </c>
    </row>
    <row r="3014" spans="1:25" x14ac:dyDescent="0.3">
      <c r="A3014">
        <v>225428</v>
      </c>
      <c r="B3014" t="s">
        <v>1220</v>
      </c>
      <c r="C3014" t="s">
        <v>26</v>
      </c>
      <c r="D3014">
        <v>814</v>
      </c>
      <c r="E3014">
        <v>8149</v>
      </c>
      <c r="F3014" t="s">
        <v>1221</v>
      </c>
      <c r="G3014">
        <v>4</v>
      </c>
      <c r="H3014" t="s">
        <v>35</v>
      </c>
      <c r="I3014" t="s">
        <v>29</v>
      </c>
      <c r="J3014">
        <v>40070</v>
      </c>
      <c r="K3014" t="s">
        <v>1222</v>
      </c>
      <c r="L3014">
        <v>40070</v>
      </c>
      <c r="M3014" t="s">
        <v>1222</v>
      </c>
      <c r="N3014" t="s">
        <v>1223</v>
      </c>
      <c r="O3014" t="s">
        <v>43</v>
      </c>
      <c r="P3014">
        <v>1536903</v>
      </c>
      <c r="Q3014" t="s">
        <v>902</v>
      </c>
      <c r="R3014">
        <v>793.14</v>
      </c>
      <c r="S3014">
        <v>0</v>
      </c>
      <c r="T3014">
        <v>679.84</v>
      </c>
      <c r="U3014">
        <v>227</v>
      </c>
      <c r="V3014">
        <v>511.18</v>
      </c>
      <c r="W3014">
        <v>0</v>
      </c>
      <c r="X3014">
        <v>443.42</v>
      </c>
      <c r="Y3014">
        <v>123.92</v>
      </c>
    </row>
    <row r="3015" spans="1:25" x14ac:dyDescent="0.3">
      <c r="A3015">
        <v>458677</v>
      </c>
      <c r="B3015" t="s">
        <v>65</v>
      </c>
      <c r="C3015" t="s">
        <v>26</v>
      </c>
      <c r="D3015">
        <v>7992</v>
      </c>
      <c r="E3015">
        <v>8149</v>
      </c>
      <c r="F3015" t="s">
        <v>182</v>
      </c>
      <c r="G3015">
        <v>4</v>
      </c>
      <c r="H3015" t="s">
        <v>35</v>
      </c>
      <c r="I3015" t="s">
        <v>29</v>
      </c>
      <c r="J3015">
        <v>2133</v>
      </c>
      <c r="K3015" t="s">
        <v>67</v>
      </c>
      <c r="L3015">
        <v>2133</v>
      </c>
      <c r="M3015" t="s">
        <v>67</v>
      </c>
      <c r="N3015" t="s">
        <v>68</v>
      </c>
      <c r="O3015" t="s">
        <v>69</v>
      </c>
      <c r="P3015">
        <v>2590404</v>
      </c>
      <c r="Q3015" t="s">
        <v>463</v>
      </c>
      <c r="R3015">
        <v>90756.4</v>
      </c>
      <c r="S3015">
        <v>0</v>
      </c>
      <c r="T3015">
        <v>0</v>
      </c>
      <c r="U3015">
        <v>0</v>
      </c>
      <c r="V3015">
        <v>6033.92</v>
      </c>
      <c r="W3015">
        <v>0</v>
      </c>
      <c r="X3015">
        <v>0</v>
      </c>
      <c r="Y3015">
        <v>0</v>
      </c>
    </row>
    <row r="3016" spans="1:25" x14ac:dyDescent="0.3">
      <c r="A3016">
        <v>870904</v>
      </c>
      <c r="B3016" t="s">
        <v>108</v>
      </c>
      <c r="C3016" t="s">
        <v>26</v>
      </c>
      <c r="D3016">
        <v>7995</v>
      </c>
      <c r="E3016">
        <v>8113</v>
      </c>
      <c r="F3016" t="s">
        <v>109</v>
      </c>
      <c r="G3016">
        <v>4</v>
      </c>
      <c r="H3016" t="s">
        <v>35</v>
      </c>
      <c r="I3016" t="s">
        <v>36</v>
      </c>
      <c r="J3016">
        <v>40558</v>
      </c>
      <c r="K3016" t="s">
        <v>73</v>
      </c>
      <c r="L3016">
        <v>40558</v>
      </c>
      <c r="M3016" t="s">
        <v>73</v>
      </c>
      <c r="N3016" t="s">
        <v>110</v>
      </c>
      <c r="O3016" t="s">
        <v>69</v>
      </c>
      <c r="P3016">
        <v>2331999</v>
      </c>
      <c r="Q3016" t="s">
        <v>161</v>
      </c>
      <c r="R3016">
        <v>272293.58</v>
      </c>
      <c r="S3016">
        <v>58539.59</v>
      </c>
      <c r="T3016">
        <v>17372.84</v>
      </c>
      <c r="U3016">
        <v>34804.839999999997</v>
      </c>
      <c r="V3016">
        <v>6845.93</v>
      </c>
      <c r="W3016">
        <v>1516.38</v>
      </c>
      <c r="X3016">
        <v>383.68</v>
      </c>
      <c r="Y3016">
        <v>0</v>
      </c>
    </row>
    <row r="3017" spans="1:25" x14ac:dyDescent="0.3">
      <c r="A3017">
        <v>857245</v>
      </c>
      <c r="B3017" t="s">
        <v>33</v>
      </c>
      <c r="C3017" t="s">
        <v>26</v>
      </c>
      <c r="D3017">
        <v>7003</v>
      </c>
      <c r="E3017">
        <v>8148</v>
      </c>
      <c r="F3017" t="s">
        <v>34</v>
      </c>
      <c r="G3017">
        <v>4</v>
      </c>
      <c r="H3017" t="s">
        <v>35</v>
      </c>
      <c r="I3017" t="s">
        <v>36</v>
      </c>
      <c r="J3017">
        <v>40461</v>
      </c>
      <c r="K3017" t="s">
        <v>37</v>
      </c>
      <c r="L3017">
        <v>40461</v>
      </c>
      <c r="M3017" t="s">
        <v>37</v>
      </c>
      <c r="N3017" t="s">
        <v>38</v>
      </c>
      <c r="O3017" t="s">
        <v>31</v>
      </c>
      <c r="P3017">
        <v>2673267</v>
      </c>
      <c r="Q3017" t="s">
        <v>490</v>
      </c>
      <c r="R3017">
        <v>32440.799999999999</v>
      </c>
      <c r="S3017">
        <v>0</v>
      </c>
      <c r="T3017">
        <v>0</v>
      </c>
      <c r="U3017">
        <v>0</v>
      </c>
      <c r="V3017">
        <v>1305.49</v>
      </c>
      <c r="W3017">
        <v>0</v>
      </c>
      <c r="X3017">
        <v>0</v>
      </c>
      <c r="Y3017">
        <v>0</v>
      </c>
    </row>
    <row r="3018" spans="1:25" x14ac:dyDescent="0.3">
      <c r="A3018">
        <v>729613</v>
      </c>
      <c r="B3018" t="s">
        <v>368</v>
      </c>
      <c r="C3018" t="s">
        <v>26</v>
      </c>
      <c r="D3018">
        <v>7995</v>
      </c>
      <c r="E3018">
        <v>8113</v>
      </c>
      <c r="F3018" t="s">
        <v>109</v>
      </c>
      <c r="G3018">
        <v>2</v>
      </c>
      <c r="H3018" t="s">
        <v>28</v>
      </c>
      <c r="I3018" t="s">
        <v>36</v>
      </c>
      <c r="J3018">
        <v>40558</v>
      </c>
      <c r="K3018" t="s">
        <v>73</v>
      </c>
      <c r="L3018">
        <v>40558</v>
      </c>
      <c r="M3018" t="s">
        <v>73</v>
      </c>
      <c r="N3018">
        <v>0</v>
      </c>
      <c r="O3018" t="s">
        <v>69</v>
      </c>
      <c r="P3018">
        <v>3491289</v>
      </c>
      <c r="Q3018" t="s">
        <v>688</v>
      </c>
      <c r="R3018">
        <v>4693.87</v>
      </c>
      <c r="S3018">
        <v>0</v>
      </c>
      <c r="T3018">
        <v>0</v>
      </c>
      <c r="U3018">
        <v>0</v>
      </c>
      <c r="V3018">
        <v>125.47</v>
      </c>
      <c r="W3018">
        <v>0</v>
      </c>
      <c r="X3018">
        <v>0</v>
      </c>
      <c r="Y3018">
        <v>0</v>
      </c>
    </row>
    <row r="3019" spans="1:25" x14ac:dyDescent="0.3">
      <c r="A3019">
        <v>844150</v>
      </c>
      <c r="B3019" t="s">
        <v>196</v>
      </c>
      <c r="C3019" t="s">
        <v>26</v>
      </c>
      <c r="D3019">
        <v>7003</v>
      </c>
      <c r="E3019">
        <v>8148</v>
      </c>
      <c r="F3019" t="s">
        <v>197</v>
      </c>
      <c r="G3019">
        <v>4</v>
      </c>
      <c r="H3019" t="s">
        <v>35</v>
      </c>
      <c r="I3019" t="s">
        <v>36</v>
      </c>
      <c r="J3019">
        <v>40461</v>
      </c>
      <c r="K3019" t="s">
        <v>37</v>
      </c>
      <c r="L3019">
        <v>40461</v>
      </c>
      <c r="M3019" t="s">
        <v>37</v>
      </c>
      <c r="N3019" t="s">
        <v>198</v>
      </c>
      <c r="O3019" t="s">
        <v>31</v>
      </c>
      <c r="P3019">
        <v>3280971</v>
      </c>
      <c r="Q3019" t="s">
        <v>75</v>
      </c>
      <c r="R3019">
        <v>1229.68</v>
      </c>
      <c r="S3019">
        <v>1230.3900000000001</v>
      </c>
      <c r="T3019">
        <v>0</v>
      </c>
      <c r="U3019">
        <v>0</v>
      </c>
      <c r="V3019">
        <v>34.090000000000003</v>
      </c>
      <c r="W3019">
        <v>34.08</v>
      </c>
      <c r="X3019">
        <v>0</v>
      </c>
      <c r="Y3019">
        <v>0</v>
      </c>
    </row>
    <row r="3020" spans="1:25" x14ac:dyDescent="0.3">
      <c r="A3020">
        <v>25415</v>
      </c>
      <c r="B3020" t="s">
        <v>751</v>
      </c>
      <c r="C3020" t="s">
        <v>26</v>
      </c>
      <c r="D3020">
        <v>7994</v>
      </c>
      <c r="E3020">
        <v>8115</v>
      </c>
      <c r="F3020" t="s">
        <v>52</v>
      </c>
      <c r="G3020">
        <v>4</v>
      </c>
      <c r="H3020" t="s">
        <v>35</v>
      </c>
      <c r="I3020" t="s">
        <v>36</v>
      </c>
      <c r="J3020">
        <v>40263</v>
      </c>
      <c r="K3020" t="s">
        <v>398</v>
      </c>
      <c r="L3020">
        <v>40263</v>
      </c>
      <c r="M3020" t="s">
        <v>398</v>
      </c>
      <c r="N3020" t="s">
        <v>55</v>
      </c>
      <c r="O3020" t="s">
        <v>43</v>
      </c>
      <c r="P3020">
        <v>3482270</v>
      </c>
      <c r="Q3020" t="s">
        <v>1286</v>
      </c>
      <c r="R3020">
        <v>3691.86</v>
      </c>
      <c r="S3020">
        <v>3691.86</v>
      </c>
      <c r="T3020">
        <v>0</v>
      </c>
      <c r="U3020">
        <v>0</v>
      </c>
      <c r="V3020">
        <v>407.79</v>
      </c>
      <c r="W3020">
        <v>407.79</v>
      </c>
      <c r="X3020">
        <v>0</v>
      </c>
      <c r="Y3020">
        <v>0</v>
      </c>
    </row>
    <row r="3021" spans="1:25" x14ac:dyDescent="0.3">
      <c r="A3021">
        <v>186104</v>
      </c>
      <c r="B3021" t="s">
        <v>1130</v>
      </c>
      <c r="C3021" t="s">
        <v>26</v>
      </c>
      <c r="D3021">
        <v>7994</v>
      </c>
      <c r="E3021">
        <v>8173</v>
      </c>
      <c r="F3021" t="s">
        <v>524</v>
      </c>
      <c r="G3021">
        <v>2</v>
      </c>
      <c r="H3021" t="s">
        <v>28</v>
      </c>
      <c r="I3021" t="s">
        <v>36</v>
      </c>
      <c r="J3021">
        <v>72954</v>
      </c>
      <c r="K3021" t="s">
        <v>525</v>
      </c>
      <c r="L3021">
        <v>72952</v>
      </c>
      <c r="M3021" t="s">
        <v>526</v>
      </c>
      <c r="N3021">
        <v>0</v>
      </c>
      <c r="O3021" t="s">
        <v>43</v>
      </c>
      <c r="P3021">
        <v>1591924</v>
      </c>
      <c r="Q3021" t="s">
        <v>1717</v>
      </c>
      <c r="R3021">
        <v>6122.96</v>
      </c>
      <c r="S3021">
        <v>0</v>
      </c>
      <c r="T3021">
        <v>0</v>
      </c>
      <c r="U3021">
        <v>0</v>
      </c>
      <c r="V3021">
        <v>269.69</v>
      </c>
      <c r="W3021">
        <v>0</v>
      </c>
      <c r="X3021">
        <v>0</v>
      </c>
      <c r="Y3021">
        <v>0</v>
      </c>
    </row>
    <row r="3022" spans="1:25" x14ac:dyDescent="0.3">
      <c r="A3022">
        <v>950067</v>
      </c>
      <c r="B3022" t="s">
        <v>175</v>
      </c>
      <c r="C3022" t="s">
        <v>26</v>
      </c>
      <c r="D3022">
        <v>7001</v>
      </c>
      <c r="E3022">
        <v>8149</v>
      </c>
      <c r="F3022" t="s">
        <v>176</v>
      </c>
      <c r="G3022">
        <v>4</v>
      </c>
      <c r="H3022" t="s">
        <v>35</v>
      </c>
      <c r="I3022" t="s">
        <v>29</v>
      </c>
      <c r="J3022">
        <v>40083</v>
      </c>
      <c r="K3022" t="s">
        <v>177</v>
      </c>
      <c r="L3022">
        <v>40083</v>
      </c>
      <c r="M3022" t="s">
        <v>177</v>
      </c>
      <c r="N3022" t="s">
        <v>178</v>
      </c>
      <c r="O3022" t="s">
        <v>43</v>
      </c>
      <c r="P3022">
        <v>3920873</v>
      </c>
      <c r="Q3022" t="s">
        <v>179</v>
      </c>
      <c r="R3022">
        <v>63602.81</v>
      </c>
      <c r="S3022">
        <v>5760.75</v>
      </c>
      <c r="T3022">
        <v>11832.38</v>
      </c>
      <c r="U3022">
        <v>29631.3</v>
      </c>
      <c r="V3022">
        <v>7625.78</v>
      </c>
      <c r="W3022">
        <v>729.29</v>
      </c>
      <c r="X3022">
        <v>1520.94</v>
      </c>
      <c r="Y3022">
        <v>1139.6500000000001</v>
      </c>
    </row>
    <row r="3023" spans="1:25" x14ac:dyDescent="0.3">
      <c r="A3023">
        <v>871841</v>
      </c>
      <c r="B3023" t="s">
        <v>141</v>
      </c>
      <c r="C3023" t="s">
        <v>26</v>
      </c>
      <c r="D3023">
        <v>7670</v>
      </c>
      <c r="E3023">
        <v>8155</v>
      </c>
      <c r="F3023" t="s">
        <v>142</v>
      </c>
      <c r="G3023">
        <v>4</v>
      </c>
      <c r="H3023" t="s">
        <v>35</v>
      </c>
      <c r="I3023" t="s">
        <v>29</v>
      </c>
      <c r="J3023">
        <v>40206</v>
      </c>
      <c r="K3023" t="s">
        <v>47</v>
      </c>
      <c r="L3023">
        <v>40205</v>
      </c>
      <c r="M3023" t="s">
        <v>48</v>
      </c>
      <c r="N3023" t="s">
        <v>143</v>
      </c>
      <c r="O3023" t="s">
        <v>43</v>
      </c>
      <c r="P3023">
        <v>3280989</v>
      </c>
      <c r="Q3023" t="s">
        <v>75</v>
      </c>
      <c r="R3023">
        <v>27942.73</v>
      </c>
      <c r="S3023">
        <v>1966.4</v>
      </c>
      <c r="T3023">
        <v>0</v>
      </c>
      <c r="U3023">
        <v>0</v>
      </c>
      <c r="V3023">
        <v>772.51</v>
      </c>
      <c r="W3023">
        <v>54.28</v>
      </c>
      <c r="X3023">
        <v>0</v>
      </c>
      <c r="Y3023">
        <v>0</v>
      </c>
    </row>
    <row r="3024" spans="1:25" x14ac:dyDescent="0.3">
      <c r="A3024">
        <v>120984</v>
      </c>
      <c r="B3024" t="s">
        <v>871</v>
      </c>
      <c r="C3024" t="s">
        <v>26</v>
      </c>
      <c r="D3024">
        <v>7992</v>
      </c>
      <c r="E3024">
        <v>8145</v>
      </c>
      <c r="F3024" t="s">
        <v>872</v>
      </c>
      <c r="G3024">
        <v>4</v>
      </c>
      <c r="H3024" t="s">
        <v>35</v>
      </c>
      <c r="I3024" t="s">
        <v>36</v>
      </c>
      <c r="J3024">
        <v>1468</v>
      </c>
      <c r="K3024" t="s">
        <v>348</v>
      </c>
      <c r="L3024">
        <v>1468</v>
      </c>
      <c r="M3024" t="s">
        <v>348</v>
      </c>
      <c r="N3024" t="s">
        <v>493</v>
      </c>
      <c r="O3024" t="s">
        <v>69</v>
      </c>
      <c r="P3024">
        <v>2042489</v>
      </c>
      <c r="Q3024" t="s">
        <v>111</v>
      </c>
      <c r="R3024">
        <v>3309.68</v>
      </c>
      <c r="S3024">
        <v>0</v>
      </c>
      <c r="T3024">
        <v>0</v>
      </c>
      <c r="U3024">
        <v>0</v>
      </c>
      <c r="V3024">
        <v>315.18</v>
      </c>
      <c r="W3024">
        <v>0</v>
      </c>
      <c r="X3024">
        <v>0</v>
      </c>
      <c r="Y3024">
        <v>0</v>
      </c>
    </row>
    <row r="3025" spans="1:25" x14ac:dyDescent="0.3">
      <c r="A3025">
        <v>742985</v>
      </c>
      <c r="B3025" t="s">
        <v>746</v>
      </c>
      <c r="C3025" t="s">
        <v>26</v>
      </c>
      <c r="D3025">
        <v>7001</v>
      </c>
      <c r="E3025">
        <v>8149</v>
      </c>
      <c r="F3025" t="s">
        <v>684</v>
      </c>
      <c r="G3025">
        <v>3</v>
      </c>
      <c r="H3025" t="s">
        <v>53</v>
      </c>
      <c r="I3025" t="s">
        <v>29</v>
      </c>
      <c r="J3025">
        <v>72140</v>
      </c>
      <c r="K3025" t="s">
        <v>685</v>
      </c>
      <c r="L3025">
        <v>72140</v>
      </c>
      <c r="M3025" t="s">
        <v>685</v>
      </c>
      <c r="N3025" t="s">
        <v>686</v>
      </c>
      <c r="O3025" t="s">
        <v>43</v>
      </c>
      <c r="P3025">
        <v>3723343</v>
      </c>
      <c r="Q3025" t="s">
        <v>1127</v>
      </c>
      <c r="R3025">
        <v>97264.51</v>
      </c>
      <c r="S3025">
        <v>0</v>
      </c>
      <c r="T3025">
        <v>0</v>
      </c>
      <c r="U3025">
        <v>0</v>
      </c>
      <c r="V3025">
        <v>6187.72</v>
      </c>
      <c r="W3025">
        <v>0</v>
      </c>
      <c r="X3025">
        <v>0</v>
      </c>
      <c r="Y3025">
        <v>0</v>
      </c>
    </row>
    <row r="3026" spans="1:25" x14ac:dyDescent="0.3">
      <c r="A3026">
        <v>792980</v>
      </c>
      <c r="B3026" t="s">
        <v>192</v>
      </c>
      <c r="C3026" t="s">
        <v>26</v>
      </c>
      <c r="D3026">
        <v>7001</v>
      </c>
      <c r="E3026">
        <v>8149</v>
      </c>
      <c r="F3026" t="s">
        <v>193</v>
      </c>
      <c r="G3026">
        <v>4</v>
      </c>
      <c r="H3026" t="s">
        <v>35</v>
      </c>
      <c r="I3026" t="s">
        <v>29</v>
      </c>
      <c r="J3026">
        <v>72433</v>
      </c>
      <c r="K3026" t="s">
        <v>194</v>
      </c>
      <c r="L3026">
        <v>72433</v>
      </c>
      <c r="M3026" t="s">
        <v>194</v>
      </c>
      <c r="N3026" t="s">
        <v>195</v>
      </c>
      <c r="O3026" t="s">
        <v>69</v>
      </c>
      <c r="P3026">
        <v>1725605</v>
      </c>
      <c r="Q3026" t="s">
        <v>333</v>
      </c>
      <c r="R3026">
        <v>83080.72</v>
      </c>
      <c r="S3026">
        <v>9348.08</v>
      </c>
      <c r="T3026">
        <v>0</v>
      </c>
      <c r="U3026">
        <v>0</v>
      </c>
      <c r="V3026">
        <v>8170.28</v>
      </c>
      <c r="W3026">
        <v>869.98</v>
      </c>
      <c r="X3026">
        <v>0</v>
      </c>
      <c r="Y3026">
        <v>0</v>
      </c>
    </row>
    <row r="3027" spans="1:25" x14ac:dyDescent="0.3">
      <c r="A3027">
        <v>274982</v>
      </c>
      <c r="B3027" t="s">
        <v>180</v>
      </c>
      <c r="C3027" t="s">
        <v>26</v>
      </c>
      <c r="D3027">
        <v>7003</v>
      </c>
      <c r="E3027">
        <v>8148</v>
      </c>
      <c r="F3027" t="s">
        <v>116</v>
      </c>
      <c r="G3027">
        <v>3</v>
      </c>
      <c r="H3027" t="s">
        <v>53</v>
      </c>
      <c r="I3027" t="s">
        <v>36</v>
      </c>
      <c r="J3027">
        <v>40461</v>
      </c>
      <c r="K3027" t="s">
        <v>37</v>
      </c>
      <c r="L3027">
        <v>40461</v>
      </c>
      <c r="M3027" t="s">
        <v>37</v>
      </c>
      <c r="N3027" t="s">
        <v>117</v>
      </c>
      <c r="O3027" t="s">
        <v>31</v>
      </c>
      <c r="P3027">
        <v>3590783</v>
      </c>
      <c r="Q3027" t="s">
        <v>246</v>
      </c>
      <c r="R3027">
        <v>509.54</v>
      </c>
      <c r="S3027">
        <v>0</v>
      </c>
      <c r="T3027">
        <v>0</v>
      </c>
      <c r="U3027">
        <v>0</v>
      </c>
      <c r="V3027">
        <v>8</v>
      </c>
      <c r="W3027">
        <v>0</v>
      </c>
      <c r="X3027">
        <v>0</v>
      </c>
      <c r="Y3027">
        <v>0</v>
      </c>
    </row>
    <row r="3028" spans="1:25" x14ac:dyDescent="0.3">
      <c r="A3028">
        <v>442984</v>
      </c>
      <c r="B3028" t="s">
        <v>202</v>
      </c>
      <c r="C3028" t="s">
        <v>26</v>
      </c>
      <c r="D3028">
        <v>7003</v>
      </c>
      <c r="E3028">
        <v>8148</v>
      </c>
      <c r="F3028" t="s">
        <v>203</v>
      </c>
      <c r="G3028">
        <v>2</v>
      </c>
      <c r="H3028" t="s">
        <v>28</v>
      </c>
      <c r="I3028" t="s">
        <v>36</v>
      </c>
      <c r="J3028">
        <v>40461</v>
      </c>
      <c r="K3028" t="s">
        <v>37</v>
      </c>
      <c r="L3028">
        <v>40461</v>
      </c>
      <c r="M3028" t="s">
        <v>37</v>
      </c>
      <c r="N3028">
        <v>0</v>
      </c>
      <c r="O3028" t="s">
        <v>31</v>
      </c>
      <c r="P3028">
        <v>2409233</v>
      </c>
      <c r="Q3028" t="s">
        <v>669</v>
      </c>
      <c r="R3028">
        <v>45502</v>
      </c>
      <c r="S3028">
        <v>22058</v>
      </c>
      <c r="T3028">
        <v>0</v>
      </c>
      <c r="U3028">
        <v>0</v>
      </c>
      <c r="V3028">
        <v>1153.47</v>
      </c>
      <c r="W3028">
        <v>559.87</v>
      </c>
      <c r="X3028">
        <v>0</v>
      </c>
      <c r="Y3028">
        <v>0</v>
      </c>
    </row>
    <row r="3029" spans="1:25" x14ac:dyDescent="0.3">
      <c r="A3029">
        <v>494276</v>
      </c>
      <c r="B3029" t="s">
        <v>1718</v>
      </c>
      <c r="C3029" t="s">
        <v>26</v>
      </c>
      <c r="D3029">
        <v>7989</v>
      </c>
      <c r="E3029">
        <v>8149</v>
      </c>
      <c r="F3029" t="s">
        <v>1719</v>
      </c>
      <c r="G3029">
        <v>2</v>
      </c>
      <c r="H3029" t="s">
        <v>28</v>
      </c>
      <c r="I3029" t="s">
        <v>29</v>
      </c>
      <c r="J3029">
        <v>35000</v>
      </c>
      <c r="K3029" t="s">
        <v>762</v>
      </c>
      <c r="L3029">
        <v>35000</v>
      </c>
      <c r="M3029" t="s">
        <v>762</v>
      </c>
      <c r="N3029">
        <v>0</v>
      </c>
      <c r="O3029" t="s">
        <v>31</v>
      </c>
      <c r="P3029">
        <v>2390573</v>
      </c>
      <c r="Q3029" t="s">
        <v>651</v>
      </c>
      <c r="R3029">
        <v>21900</v>
      </c>
      <c r="S3029">
        <v>0</v>
      </c>
      <c r="T3029">
        <v>0</v>
      </c>
      <c r="U3029">
        <v>0</v>
      </c>
      <c r="V3029">
        <v>253.25</v>
      </c>
      <c r="W3029">
        <v>0</v>
      </c>
      <c r="X3029">
        <v>0</v>
      </c>
      <c r="Y3029">
        <v>0</v>
      </c>
    </row>
    <row r="3030" spans="1:25" x14ac:dyDescent="0.3">
      <c r="A3030">
        <v>28839</v>
      </c>
      <c r="B3030" t="s">
        <v>518</v>
      </c>
      <c r="C3030" t="s">
        <v>26</v>
      </c>
      <c r="D3030">
        <v>835</v>
      </c>
      <c r="E3030">
        <v>8149</v>
      </c>
      <c r="F3030" t="s">
        <v>519</v>
      </c>
      <c r="G3030">
        <v>4</v>
      </c>
      <c r="H3030" t="s">
        <v>35</v>
      </c>
      <c r="I3030" t="s">
        <v>29</v>
      </c>
      <c r="J3030">
        <v>1811</v>
      </c>
      <c r="K3030" t="s">
        <v>520</v>
      </c>
      <c r="L3030">
        <v>1811</v>
      </c>
      <c r="M3030" t="s">
        <v>520</v>
      </c>
      <c r="N3030" t="s">
        <v>60</v>
      </c>
      <c r="O3030" t="s">
        <v>43</v>
      </c>
      <c r="P3030">
        <v>3544186</v>
      </c>
      <c r="Q3030" t="s">
        <v>131</v>
      </c>
      <c r="R3030">
        <v>0</v>
      </c>
      <c r="S3030">
        <v>0</v>
      </c>
      <c r="T3030">
        <v>0</v>
      </c>
      <c r="U3030">
        <v>1066.6400000000001</v>
      </c>
      <c r="V3030">
        <v>0</v>
      </c>
      <c r="W3030">
        <v>0</v>
      </c>
      <c r="X3030">
        <v>0</v>
      </c>
      <c r="Y3030">
        <v>41.04</v>
      </c>
    </row>
    <row r="3031" spans="1:25" x14ac:dyDescent="0.3">
      <c r="A3031">
        <v>4487</v>
      </c>
      <c r="B3031" t="s">
        <v>703</v>
      </c>
      <c r="C3031" t="s">
        <v>26</v>
      </c>
      <c r="D3031">
        <v>837</v>
      </c>
      <c r="E3031">
        <v>8149</v>
      </c>
      <c r="F3031" t="s">
        <v>704</v>
      </c>
      <c r="G3031">
        <v>2</v>
      </c>
      <c r="H3031" t="s">
        <v>28</v>
      </c>
      <c r="I3031" t="s">
        <v>29</v>
      </c>
      <c r="J3031">
        <v>40848</v>
      </c>
      <c r="K3031" t="s">
        <v>42</v>
      </c>
      <c r="L3031">
        <v>40848</v>
      </c>
      <c r="M3031" t="s">
        <v>42</v>
      </c>
      <c r="N3031">
        <v>0</v>
      </c>
      <c r="O3031" t="s">
        <v>43</v>
      </c>
      <c r="P3031">
        <v>2642197</v>
      </c>
      <c r="Q3031" t="s">
        <v>1720</v>
      </c>
      <c r="R3031">
        <v>6778.62</v>
      </c>
      <c r="S3031">
        <v>0</v>
      </c>
      <c r="T3031">
        <v>0</v>
      </c>
      <c r="U3031">
        <v>0</v>
      </c>
      <c r="V3031">
        <v>617.89</v>
      </c>
      <c r="W3031">
        <v>0</v>
      </c>
      <c r="X3031">
        <v>0</v>
      </c>
      <c r="Y3031">
        <v>0</v>
      </c>
    </row>
    <row r="3032" spans="1:25" x14ac:dyDescent="0.3">
      <c r="A3032">
        <v>941913</v>
      </c>
      <c r="B3032" t="s">
        <v>325</v>
      </c>
      <c r="C3032" t="s">
        <v>26</v>
      </c>
      <c r="D3032">
        <v>7994</v>
      </c>
      <c r="E3032">
        <v>8149</v>
      </c>
      <c r="F3032" t="s">
        <v>326</v>
      </c>
      <c r="G3032">
        <v>2</v>
      </c>
      <c r="H3032" t="s">
        <v>28</v>
      </c>
      <c r="I3032" t="s">
        <v>29</v>
      </c>
      <c r="J3032">
        <v>72493</v>
      </c>
      <c r="K3032" t="s">
        <v>327</v>
      </c>
      <c r="L3032">
        <v>72480</v>
      </c>
      <c r="M3032" t="s">
        <v>130</v>
      </c>
      <c r="N3032">
        <v>0</v>
      </c>
      <c r="O3032" t="s">
        <v>43</v>
      </c>
      <c r="P3032">
        <v>2557882</v>
      </c>
      <c r="Q3032" t="s">
        <v>763</v>
      </c>
      <c r="R3032">
        <v>120456.5</v>
      </c>
      <c r="S3032">
        <v>90398.88</v>
      </c>
      <c r="T3032">
        <v>0</v>
      </c>
      <c r="U3032">
        <v>0</v>
      </c>
      <c r="V3032">
        <v>8640.1</v>
      </c>
      <c r="W3032">
        <v>6681.94</v>
      </c>
      <c r="X3032">
        <v>0</v>
      </c>
      <c r="Y3032">
        <v>0</v>
      </c>
    </row>
    <row r="3033" spans="1:25" x14ac:dyDescent="0.3">
      <c r="A3033">
        <v>326360</v>
      </c>
      <c r="B3033" t="s">
        <v>1721</v>
      </c>
      <c r="C3033" t="s">
        <v>26</v>
      </c>
      <c r="D3033">
        <v>761</v>
      </c>
      <c r="E3033">
        <v>8147</v>
      </c>
      <c r="F3033" t="s">
        <v>1722</v>
      </c>
      <c r="G3033">
        <v>2</v>
      </c>
      <c r="H3033" t="s">
        <v>28</v>
      </c>
      <c r="I3033" t="s">
        <v>36</v>
      </c>
      <c r="J3033">
        <v>40380</v>
      </c>
      <c r="K3033" t="s">
        <v>99</v>
      </c>
      <c r="L3033">
        <v>40380</v>
      </c>
      <c r="M3033" t="s">
        <v>99</v>
      </c>
      <c r="N3033">
        <v>0</v>
      </c>
      <c r="O3033" t="s">
        <v>31</v>
      </c>
      <c r="P3033">
        <v>3568227</v>
      </c>
      <c r="Q3033" t="s">
        <v>610</v>
      </c>
      <c r="R3033">
        <v>473.6</v>
      </c>
      <c r="S3033">
        <v>473.6</v>
      </c>
      <c r="T3033">
        <v>0</v>
      </c>
      <c r="U3033">
        <v>0</v>
      </c>
      <c r="V3033">
        <v>37.68</v>
      </c>
      <c r="W3033">
        <v>37.68</v>
      </c>
      <c r="X3033">
        <v>0</v>
      </c>
      <c r="Y3033">
        <v>0</v>
      </c>
    </row>
    <row r="3034" spans="1:25" x14ac:dyDescent="0.3">
      <c r="A3034">
        <v>733443</v>
      </c>
      <c r="B3034" t="s">
        <v>230</v>
      </c>
      <c r="C3034" t="s">
        <v>26</v>
      </c>
      <c r="D3034">
        <v>7994</v>
      </c>
      <c r="E3034">
        <v>8149</v>
      </c>
      <c r="F3034" t="s">
        <v>231</v>
      </c>
      <c r="G3034">
        <v>4</v>
      </c>
      <c r="H3034" t="s">
        <v>35</v>
      </c>
      <c r="I3034" t="s">
        <v>29</v>
      </c>
      <c r="J3034">
        <v>72859</v>
      </c>
      <c r="K3034" t="s">
        <v>164</v>
      </c>
      <c r="L3034">
        <v>72859</v>
      </c>
      <c r="M3034" t="s">
        <v>164</v>
      </c>
      <c r="N3034" t="s">
        <v>165</v>
      </c>
      <c r="O3034" t="s">
        <v>43</v>
      </c>
      <c r="P3034">
        <v>2676567</v>
      </c>
      <c r="Q3034" t="s">
        <v>1274</v>
      </c>
      <c r="R3034">
        <v>66200.08</v>
      </c>
      <c r="S3034">
        <v>0</v>
      </c>
      <c r="T3034">
        <v>0</v>
      </c>
      <c r="U3034">
        <v>0</v>
      </c>
      <c r="V3034">
        <v>4282.32</v>
      </c>
      <c r="W3034">
        <v>0</v>
      </c>
      <c r="X3034">
        <v>0</v>
      </c>
      <c r="Y3034">
        <v>0</v>
      </c>
    </row>
    <row r="3035" spans="1:25" x14ac:dyDescent="0.3">
      <c r="A3035">
        <v>139935</v>
      </c>
      <c r="B3035" t="s">
        <v>134</v>
      </c>
      <c r="C3035" t="s">
        <v>26</v>
      </c>
      <c r="D3035">
        <v>7992</v>
      </c>
      <c r="E3035">
        <v>8149</v>
      </c>
      <c r="F3035" t="s">
        <v>135</v>
      </c>
      <c r="G3035">
        <v>4</v>
      </c>
      <c r="H3035" t="s">
        <v>35</v>
      </c>
      <c r="I3035" t="s">
        <v>29</v>
      </c>
      <c r="J3035">
        <v>72505</v>
      </c>
      <c r="K3035" t="s">
        <v>136</v>
      </c>
      <c r="L3035">
        <v>72505</v>
      </c>
      <c r="M3035" t="s">
        <v>136</v>
      </c>
      <c r="N3035" t="s">
        <v>137</v>
      </c>
      <c r="O3035" t="s">
        <v>69</v>
      </c>
      <c r="P3035">
        <v>2852754</v>
      </c>
      <c r="Q3035" t="s">
        <v>213</v>
      </c>
      <c r="R3035">
        <v>0</v>
      </c>
      <c r="S3035">
        <v>0</v>
      </c>
      <c r="T3035">
        <v>0</v>
      </c>
      <c r="U3035">
        <v>3534.02</v>
      </c>
      <c r="V3035">
        <v>0</v>
      </c>
      <c r="W3035">
        <v>0</v>
      </c>
      <c r="X3035">
        <v>0</v>
      </c>
      <c r="Y3035">
        <v>0</v>
      </c>
    </row>
    <row r="3036" spans="1:25" x14ac:dyDescent="0.3">
      <c r="A3036">
        <v>457550</v>
      </c>
      <c r="B3036" t="s">
        <v>394</v>
      </c>
      <c r="C3036" t="s">
        <v>26</v>
      </c>
      <c r="D3036">
        <v>846</v>
      </c>
      <c r="E3036">
        <v>8149</v>
      </c>
      <c r="F3036" t="s">
        <v>395</v>
      </c>
      <c r="G3036">
        <v>4</v>
      </c>
      <c r="H3036" t="s">
        <v>35</v>
      </c>
      <c r="I3036" t="s">
        <v>29</v>
      </c>
      <c r="J3036">
        <v>40848</v>
      </c>
      <c r="K3036" t="s">
        <v>42</v>
      </c>
      <c r="L3036">
        <v>40848</v>
      </c>
      <c r="M3036" t="s">
        <v>42</v>
      </c>
      <c r="N3036" t="s">
        <v>396</v>
      </c>
      <c r="O3036" t="s">
        <v>43</v>
      </c>
      <c r="P3036">
        <v>2590396</v>
      </c>
      <c r="Q3036" t="s">
        <v>463</v>
      </c>
      <c r="R3036">
        <v>0</v>
      </c>
      <c r="S3036">
        <v>0</v>
      </c>
      <c r="T3036">
        <v>0</v>
      </c>
      <c r="U3036">
        <v>12618.72</v>
      </c>
      <c r="V3036">
        <v>0</v>
      </c>
      <c r="W3036">
        <v>0</v>
      </c>
      <c r="X3036">
        <v>0</v>
      </c>
      <c r="Y3036">
        <v>485.4</v>
      </c>
    </row>
    <row r="3037" spans="1:25" x14ac:dyDescent="0.3">
      <c r="A3037">
        <v>871841</v>
      </c>
      <c r="B3037" t="s">
        <v>141</v>
      </c>
      <c r="C3037" t="s">
        <v>26</v>
      </c>
      <c r="D3037">
        <v>7670</v>
      </c>
      <c r="E3037">
        <v>8155</v>
      </c>
      <c r="F3037" t="s">
        <v>142</v>
      </c>
      <c r="G3037">
        <v>4</v>
      </c>
      <c r="H3037" t="s">
        <v>35</v>
      </c>
      <c r="I3037" t="s">
        <v>29</v>
      </c>
      <c r="J3037">
        <v>40206</v>
      </c>
      <c r="K3037" t="s">
        <v>47</v>
      </c>
      <c r="L3037">
        <v>40205</v>
      </c>
      <c r="M3037" t="s">
        <v>48</v>
      </c>
      <c r="N3037" t="s">
        <v>143</v>
      </c>
      <c r="O3037" t="s">
        <v>43</v>
      </c>
      <c r="P3037">
        <v>3642733</v>
      </c>
      <c r="Q3037" t="s">
        <v>32</v>
      </c>
      <c r="R3037">
        <v>65359.44</v>
      </c>
      <c r="S3037">
        <v>25680.55</v>
      </c>
      <c r="T3037">
        <v>0</v>
      </c>
      <c r="U3037">
        <v>0</v>
      </c>
      <c r="V3037">
        <v>1035.54</v>
      </c>
      <c r="W3037">
        <v>426.41</v>
      </c>
      <c r="X3037">
        <v>0</v>
      </c>
      <c r="Y3037">
        <v>0</v>
      </c>
    </row>
    <row r="3038" spans="1:25" x14ac:dyDescent="0.3">
      <c r="A3038">
        <v>76007</v>
      </c>
      <c r="B3038" t="s">
        <v>400</v>
      </c>
      <c r="C3038" t="s">
        <v>26</v>
      </c>
      <c r="D3038">
        <v>7994</v>
      </c>
      <c r="E3038">
        <v>8149</v>
      </c>
      <c r="F3038" t="s">
        <v>52</v>
      </c>
      <c r="G3038">
        <v>3</v>
      </c>
      <c r="H3038" t="s">
        <v>53</v>
      </c>
      <c r="I3038" t="s">
        <v>36</v>
      </c>
      <c r="J3038">
        <v>40263</v>
      </c>
      <c r="K3038" t="s">
        <v>398</v>
      </c>
      <c r="L3038">
        <v>40263</v>
      </c>
      <c r="M3038" t="s">
        <v>398</v>
      </c>
      <c r="N3038" t="s">
        <v>55</v>
      </c>
      <c r="O3038" t="s">
        <v>43</v>
      </c>
      <c r="P3038">
        <v>3544186</v>
      </c>
      <c r="Q3038" t="s">
        <v>131</v>
      </c>
      <c r="R3038">
        <v>437.23</v>
      </c>
      <c r="S3038">
        <v>437.23</v>
      </c>
      <c r="T3038">
        <v>0</v>
      </c>
      <c r="U3038">
        <v>0</v>
      </c>
      <c r="V3038">
        <v>15.91</v>
      </c>
      <c r="W3038">
        <v>15.91</v>
      </c>
      <c r="X3038">
        <v>0</v>
      </c>
      <c r="Y3038">
        <v>0</v>
      </c>
    </row>
    <row r="3039" spans="1:25" x14ac:dyDescent="0.3">
      <c r="A3039">
        <v>870905</v>
      </c>
      <c r="B3039" t="s">
        <v>71</v>
      </c>
      <c r="C3039" t="s">
        <v>26</v>
      </c>
      <c r="D3039">
        <v>7995</v>
      </c>
      <c r="E3039">
        <v>8113</v>
      </c>
      <c r="F3039" t="s">
        <v>72</v>
      </c>
      <c r="G3039">
        <v>4</v>
      </c>
      <c r="H3039" t="s">
        <v>35</v>
      </c>
      <c r="I3039" t="s">
        <v>36</v>
      </c>
      <c r="J3039">
        <v>40558</v>
      </c>
      <c r="K3039" t="s">
        <v>73</v>
      </c>
      <c r="L3039">
        <v>40558</v>
      </c>
      <c r="M3039" t="s">
        <v>73</v>
      </c>
      <c r="N3039" t="s">
        <v>74</v>
      </c>
      <c r="O3039" t="s">
        <v>69</v>
      </c>
      <c r="P3039">
        <v>2331999</v>
      </c>
      <c r="Q3039" t="s">
        <v>161</v>
      </c>
      <c r="R3039">
        <v>0</v>
      </c>
      <c r="S3039">
        <v>0</v>
      </c>
      <c r="T3039">
        <v>0</v>
      </c>
      <c r="U3039">
        <v>8701.2099999999991</v>
      </c>
      <c r="V3039">
        <v>0</v>
      </c>
      <c r="W3039">
        <v>0</v>
      </c>
      <c r="X3039">
        <v>0</v>
      </c>
      <c r="Y3039">
        <v>0</v>
      </c>
    </row>
    <row r="3040" spans="1:25" x14ac:dyDescent="0.3">
      <c r="A3040">
        <v>119408</v>
      </c>
      <c r="B3040" t="s">
        <v>491</v>
      </c>
      <c r="C3040" t="s">
        <v>26</v>
      </c>
      <c r="D3040">
        <v>7992</v>
      </c>
      <c r="E3040">
        <v>8145</v>
      </c>
      <c r="F3040" t="s">
        <v>492</v>
      </c>
      <c r="G3040">
        <v>4</v>
      </c>
      <c r="H3040" t="s">
        <v>35</v>
      </c>
      <c r="I3040" t="s">
        <v>36</v>
      </c>
      <c r="J3040">
        <v>1468</v>
      </c>
      <c r="K3040" t="s">
        <v>348</v>
      </c>
      <c r="L3040">
        <v>1468</v>
      </c>
      <c r="M3040" t="s">
        <v>348</v>
      </c>
      <c r="N3040" t="s">
        <v>493</v>
      </c>
      <c r="O3040" t="s">
        <v>69</v>
      </c>
      <c r="P3040">
        <v>3984044</v>
      </c>
      <c r="Q3040" t="s">
        <v>475</v>
      </c>
      <c r="R3040">
        <v>584702.64</v>
      </c>
      <c r="S3040">
        <v>92189.27</v>
      </c>
      <c r="T3040">
        <v>0</v>
      </c>
      <c r="U3040">
        <v>0</v>
      </c>
      <c r="V3040">
        <v>20220.89</v>
      </c>
      <c r="W3040">
        <v>3416.58</v>
      </c>
      <c r="X3040">
        <v>0</v>
      </c>
      <c r="Y3040">
        <v>0</v>
      </c>
    </row>
    <row r="3041" spans="1:25" x14ac:dyDescent="0.3">
      <c r="A3041">
        <v>855151</v>
      </c>
      <c r="B3041" t="s">
        <v>81</v>
      </c>
      <c r="C3041" t="s">
        <v>26</v>
      </c>
      <c r="D3041">
        <v>7001</v>
      </c>
      <c r="E3041">
        <v>8149</v>
      </c>
      <c r="F3041" t="s">
        <v>82</v>
      </c>
      <c r="G3041">
        <v>4</v>
      </c>
      <c r="H3041" t="s">
        <v>35</v>
      </c>
      <c r="I3041" t="s">
        <v>29</v>
      </c>
      <c r="J3041">
        <v>72787</v>
      </c>
      <c r="K3041" t="s">
        <v>83</v>
      </c>
      <c r="L3041">
        <v>72787</v>
      </c>
      <c r="M3041" t="s">
        <v>83</v>
      </c>
      <c r="N3041" t="s">
        <v>84</v>
      </c>
      <c r="O3041" t="s">
        <v>69</v>
      </c>
      <c r="P3041">
        <v>2397644</v>
      </c>
      <c r="Q3041" t="s">
        <v>1185</v>
      </c>
      <c r="R3041">
        <v>312616.96000000002</v>
      </c>
      <c r="S3041">
        <v>63098.080000000002</v>
      </c>
      <c r="T3041">
        <v>30933.52</v>
      </c>
      <c r="U3041">
        <v>0</v>
      </c>
      <c r="V3041">
        <v>34823.56</v>
      </c>
      <c r="W3041">
        <v>6281.38</v>
      </c>
      <c r="X3041">
        <v>3263.98</v>
      </c>
      <c r="Y3041">
        <v>0</v>
      </c>
    </row>
    <row r="3042" spans="1:25" x14ac:dyDescent="0.3">
      <c r="A3042">
        <v>286253</v>
      </c>
      <c r="B3042" t="s">
        <v>319</v>
      </c>
      <c r="C3042" t="s">
        <v>26</v>
      </c>
      <c r="D3042">
        <v>7003</v>
      </c>
      <c r="E3042">
        <v>8148</v>
      </c>
      <c r="F3042" t="s">
        <v>320</v>
      </c>
      <c r="G3042">
        <v>4</v>
      </c>
      <c r="H3042" t="s">
        <v>35</v>
      </c>
      <c r="I3042" t="s">
        <v>36</v>
      </c>
      <c r="J3042">
        <v>40461</v>
      </c>
      <c r="K3042" t="s">
        <v>37</v>
      </c>
      <c r="L3042">
        <v>40461</v>
      </c>
      <c r="M3042" t="s">
        <v>37</v>
      </c>
      <c r="N3042" t="s">
        <v>321</v>
      </c>
      <c r="O3042" t="s">
        <v>31</v>
      </c>
      <c r="P3042">
        <v>2322253</v>
      </c>
      <c r="Q3042" t="s">
        <v>238</v>
      </c>
      <c r="R3042">
        <v>120621.17</v>
      </c>
      <c r="S3042">
        <v>9580.7999999999993</v>
      </c>
      <c r="T3042">
        <v>0</v>
      </c>
      <c r="U3042">
        <v>0</v>
      </c>
      <c r="V3042">
        <v>3685.96</v>
      </c>
      <c r="W3042">
        <v>326.33999999999997</v>
      </c>
      <c r="X3042">
        <v>0</v>
      </c>
      <c r="Y3042">
        <v>0</v>
      </c>
    </row>
    <row r="3043" spans="1:25" x14ac:dyDescent="0.3">
      <c r="A3043">
        <v>867567</v>
      </c>
      <c r="B3043" t="s">
        <v>86</v>
      </c>
      <c r="C3043" t="s">
        <v>26</v>
      </c>
      <c r="D3043">
        <v>7003</v>
      </c>
      <c r="E3043">
        <v>8148</v>
      </c>
      <c r="F3043" t="s">
        <v>87</v>
      </c>
      <c r="G3043">
        <v>4</v>
      </c>
      <c r="H3043" t="s">
        <v>35</v>
      </c>
      <c r="I3043" t="s">
        <v>36</v>
      </c>
      <c r="J3043">
        <v>40461</v>
      </c>
      <c r="K3043" t="s">
        <v>37</v>
      </c>
      <c r="L3043">
        <v>40461</v>
      </c>
      <c r="M3043" t="s">
        <v>37</v>
      </c>
      <c r="N3043" t="s">
        <v>88</v>
      </c>
      <c r="O3043" t="s">
        <v>31</v>
      </c>
      <c r="P3043">
        <v>2042513</v>
      </c>
      <c r="Q3043" t="s">
        <v>39</v>
      </c>
      <c r="R3043">
        <v>210879.4</v>
      </c>
      <c r="S3043">
        <v>63932.06</v>
      </c>
      <c r="T3043">
        <v>0</v>
      </c>
      <c r="U3043">
        <v>0</v>
      </c>
      <c r="V3043">
        <v>9906.67</v>
      </c>
      <c r="W3043">
        <v>2969.75</v>
      </c>
      <c r="X3043">
        <v>0</v>
      </c>
      <c r="Y3043">
        <v>0</v>
      </c>
    </row>
    <row r="3044" spans="1:25" x14ac:dyDescent="0.3">
      <c r="A3044">
        <v>941913</v>
      </c>
      <c r="B3044" t="s">
        <v>325</v>
      </c>
      <c r="C3044" t="s">
        <v>26</v>
      </c>
      <c r="D3044">
        <v>7994</v>
      </c>
      <c r="E3044">
        <v>8149</v>
      </c>
      <c r="F3044" t="s">
        <v>326</v>
      </c>
      <c r="G3044">
        <v>2</v>
      </c>
      <c r="H3044" t="s">
        <v>28</v>
      </c>
      <c r="I3044" t="s">
        <v>29</v>
      </c>
      <c r="J3044">
        <v>72493</v>
      </c>
      <c r="K3044" t="s">
        <v>327</v>
      </c>
      <c r="L3044">
        <v>72480</v>
      </c>
      <c r="M3044" t="s">
        <v>130</v>
      </c>
      <c r="N3044">
        <v>0</v>
      </c>
      <c r="O3044" t="s">
        <v>43</v>
      </c>
      <c r="P3044">
        <v>3775087</v>
      </c>
      <c r="Q3044" t="s">
        <v>1023</v>
      </c>
      <c r="R3044">
        <v>362963.52</v>
      </c>
      <c r="S3044">
        <v>72665.460000000006</v>
      </c>
      <c r="T3044">
        <v>0</v>
      </c>
      <c r="U3044">
        <v>0</v>
      </c>
      <c r="V3044">
        <v>17269.04</v>
      </c>
      <c r="W3044">
        <v>3535.04</v>
      </c>
      <c r="X3044">
        <v>0</v>
      </c>
      <c r="Y3044">
        <v>0</v>
      </c>
    </row>
    <row r="3045" spans="1:25" x14ac:dyDescent="0.3">
      <c r="A3045">
        <v>649521</v>
      </c>
      <c r="B3045" t="s">
        <v>65</v>
      </c>
      <c r="C3045" t="s">
        <v>26</v>
      </c>
      <c r="D3045">
        <v>7992</v>
      </c>
      <c r="E3045">
        <v>8149</v>
      </c>
      <c r="F3045" t="s">
        <v>66</v>
      </c>
      <c r="G3045">
        <v>4</v>
      </c>
      <c r="H3045" t="s">
        <v>35</v>
      </c>
      <c r="I3045" t="s">
        <v>29</v>
      </c>
      <c r="J3045">
        <v>2133</v>
      </c>
      <c r="K3045" t="s">
        <v>67</v>
      </c>
      <c r="L3045">
        <v>2133</v>
      </c>
      <c r="M3045" t="s">
        <v>67</v>
      </c>
      <c r="N3045" t="s">
        <v>68</v>
      </c>
      <c r="O3045" t="s">
        <v>69</v>
      </c>
      <c r="P3045">
        <v>3954187</v>
      </c>
      <c r="Q3045" t="s">
        <v>330</v>
      </c>
      <c r="R3045">
        <v>44642.98</v>
      </c>
      <c r="S3045">
        <v>6188.48</v>
      </c>
      <c r="T3045">
        <v>0</v>
      </c>
      <c r="U3045">
        <v>4313.28</v>
      </c>
      <c r="V3045">
        <v>4683.74</v>
      </c>
      <c r="W3045">
        <v>727.34</v>
      </c>
      <c r="X3045">
        <v>0</v>
      </c>
      <c r="Y3045">
        <v>214.92</v>
      </c>
    </row>
    <row r="3046" spans="1:25" x14ac:dyDescent="0.3">
      <c r="A3046">
        <v>28839</v>
      </c>
      <c r="B3046" t="s">
        <v>518</v>
      </c>
      <c r="C3046" t="s">
        <v>26</v>
      </c>
      <c r="D3046">
        <v>835</v>
      </c>
      <c r="E3046">
        <v>8149</v>
      </c>
      <c r="F3046" t="s">
        <v>519</v>
      </c>
      <c r="G3046">
        <v>4</v>
      </c>
      <c r="H3046" t="s">
        <v>35</v>
      </c>
      <c r="I3046" t="s">
        <v>29</v>
      </c>
      <c r="J3046">
        <v>1811</v>
      </c>
      <c r="K3046" t="s">
        <v>520</v>
      </c>
      <c r="L3046">
        <v>1811</v>
      </c>
      <c r="M3046" t="s">
        <v>520</v>
      </c>
      <c r="N3046" t="s">
        <v>60</v>
      </c>
      <c r="O3046" t="s">
        <v>43</v>
      </c>
      <c r="P3046">
        <v>2342103</v>
      </c>
      <c r="Q3046" t="s">
        <v>978</v>
      </c>
      <c r="R3046">
        <v>162066.76</v>
      </c>
      <c r="S3046">
        <v>0</v>
      </c>
      <c r="T3046">
        <v>0</v>
      </c>
      <c r="U3046">
        <v>0</v>
      </c>
      <c r="V3046">
        <v>12803.9</v>
      </c>
      <c r="W3046">
        <v>0</v>
      </c>
      <c r="X3046">
        <v>0</v>
      </c>
      <c r="Y3046">
        <v>0</v>
      </c>
    </row>
    <row r="3047" spans="1:25" x14ac:dyDescent="0.3">
      <c r="A3047">
        <v>182987</v>
      </c>
      <c r="B3047" t="s">
        <v>1723</v>
      </c>
      <c r="C3047" t="s">
        <v>26</v>
      </c>
      <c r="D3047">
        <v>806</v>
      </c>
      <c r="E3047">
        <v>8149</v>
      </c>
      <c r="F3047" t="s">
        <v>1724</v>
      </c>
      <c r="G3047">
        <v>4</v>
      </c>
      <c r="H3047" t="s">
        <v>35</v>
      </c>
      <c r="I3047" t="s">
        <v>29</v>
      </c>
      <c r="J3047">
        <v>1086</v>
      </c>
      <c r="K3047" t="s">
        <v>1725</v>
      </c>
      <c r="L3047">
        <v>1086</v>
      </c>
      <c r="M3047" t="s">
        <v>1725</v>
      </c>
      <c r="N3047" t="s">
        <v>1726</v>
      </c>
      <c r="O3047" t="s">
        <v>69</v>
      </c>
      <c r="P3047">
        <v>1527563</v>
      </c>
      <c r="Q3047" t="s">
        <v>104</v>
      </c>
      <c r="R3047">
        <v>116262.6</v>
      </c>
      <c r="S3047">
        <v>10054.52</v>
      </c>
      <c r="T3047">
        <v>13586.96</v>
      </c>
      <c r="U3047">
        <v>19054.14</v>
      </c>
      <c r="V3047">
        <v>10679.14</v>
      </c>
      <c r="W3047">
        <v>703.86</v>
      </c>
      <c r="X3047">
        <v>1276.74</v>
      </c>
      <c r="Y3047">
        <v>733.2</v>
      </c>
    </row>
    <row r="3048" spans="1:25" x14ac:dyDescent="0.3">
      <c r="A3048">
        <v>938155</v>
      </c>
      <c r="B3048" t="s">
        <v>1638</v>
      </c>
      <c r="C3048" t="s">
        <v>26</v>
      </c>
      <c r="D3048">
        <v>7994</v>
      </c>
      <c r="E3048">
        <v>8149</v>
      </c>
      <c r="F3048" t="s">
        <v>1639</v>
      </c>
      <c r="G3048">
        <v>4</v>
      </c>
      <c r="H3048" t="s">
        <v>35</v>
      </c>
      <c r="I3048" t="s">
        <v>29</v>
      </c>
      <c r="J3048">
        <v>72954</v>
      </c>
      <c r="K3048" t="s">
        <v>525</v>
      </c>
      <c r="L3048">
        <v>72952</v>
      </c>
      <c r="M3048" t="s">
        <v>526</v>
      </c>
      <c r="N3048" t="s">
        <v>1640</v>
      </c>
      <c r="O3048" t="s">
        <v>43</v>
      </c>
      <c r="P3048">
        <v>1523877</v>
      </c>
      <c r="Q3048" t="s">
        <v>247</v>
      </c>
      <c r="R3048">
        <v>139884.68</v>
      </c>
      <c r="S3048">
        <v>20814.36</v>
      </c>
      <c r="T3048">
        <v>11081.06</v>
      </c>
      <c r="U3048">
        <v>16649.88</v>
      </c>
      <c r="V3048">
        <v>4507.24</v>
      </c>
      <c r="W3048">
        <v>751.28</v>
      </c>
      <c r="X3048">
        <v>344.08</v>
      </c>
      <c r="Y3048">
        <v>0</v>
      </c>
    </row>
    <row r="3049" spans="1:25" x14ac:dyDescent="0.3">
      <c r="A3049">
        <v>877493</v>
      </c>
      <c r="B3049" t="s">
        <v>1203</v>
      </c>
      <c r="C3049" t="s">
        <v>26</v>
      </c>
      <c r="D3049">
        <v>7600</v>
      </c>
      <c r="E3049">
        <v>8115</v>
      </c>
      <c r="F3049" t="s">
        <v>816</v>
      </c>
      <c r="G3049">
        <v>4</v>
      </c>
      <c r="H3049" t="s">
        <v>35</v>
      </c>
      <c r="I3049" t="s">
        <v>36</v>
      </c>
      <c r="J3049">
        <v>910</v>
      </c>
      <c r="K3049" t="s">
        <v>817</v>
      </c>
      <c r="L3049">
        <v>910</v>
      </c>
      <c r="M3049" t="s">
        <v>817</v>
      </c>
      <c r="N3049" t="s">
        <v>818</v>
      </c>
      <c r="O3049" t="s">
        <v>69</v>
      </c>
      <c r="P3049">
        <v>3945672</v>
      </c>
      <c r="Q3049" t="s">
        <v>505</v>
      </c>
      <c r="R3049">
        <v>14222.71</v>
      </c>
      <c r="S3049">
        <v>0</v>
      </c>
      <c r="T3049">
        <v>0</v>
      </c>
      <c r="U3049">
        <v>1632.39</v>
      </c>
      <c r="V3049">
        <v>372.7</v>
      </c>
      <c r="W3049">
        <v>0</v>
      </c>
      <c r="X3049">
        <v>0</v>
      </c>
      <c r="Y3049">
        <v>0</v>
      </c>
    </row>
    <row r="3050" spans="1:25" x14ac:dyDescent="0.3">
      <c r="A3050">
        <v>771864</v>
      </c>
      <c r="B3050" t="s">
        <v>271</v>
      </c>
      <c r="C3050" t="s">
        <v>26</v>
      </c>
      <c r="D3050">
        <v>7997</v>
      </c>
      <c r="E3050">
        <v>8145</v>
      </c>
      <c r="F3050" t="s">
        <v>272</v>
      </c>
      <c r="G3050">
        <v>4</v>
      </c>
      <c r="H3050" t="s">
        <v>35</v>
      </c>
      <c r="I3050" t="s">
        <v>36</v>
      </c>
      <c r="J3050">
        <v>40165</v>
      </c>
      <c r="K3050" t="s">
        <v>273</v>
      </c>
      <c r="L3050">
        <v>40015</v>
      </c>
      <c r="M3050" t="s">
        <v>79</v>
      </c>
      <c r="N3050" t="s">
        <v>274</v>
      </c>
      <c r="O3050" t="s">
        <v>69</v>
      </c>
      <c r="P3050">
        <v>3945672</v>
      </c>
      <c r="Q3050" t="s">
        <v>505</v>
      </c>
      <c r="R3050">
        <v>120584.86</v>
      </c>
      <c r="S3050">
        <v>25678.84</v>
      </c>
      <c r="T3050">
        <v>8148.07</v>
      </c>
      <c r="U3050">
        <v>6529.56</v>
      </c>
      <c r="V3050">
        <v>3379</v>
      </c>
      <c r="W3050">
        <v>1434.86</v>
      </c>
      <c r="X3050">
        <v>226.43</v>
      </c>
      <c r="Y3050">
        <v>-24.23</v>
      </c>
    </row>
    <row r="3051" spans="1:25" x14ac:dyDescent="0.3">
      <c r="A3051">
        <v>183664</v>
      </c>
      <c r="B3051" t="s">
        <v>118</v>
      </c>
      <c r="C3051" t="s">
        <v>26</v>
      </c>
      <c r="D3051">
        <v>1075</v>
      </c>
      <c r="E3051">
        <v>8149</v>
      </c>
      <c r="F3051" t="s">
        <v>119</v>
      </c>
      <c r="G3051">
        <v>3</v>
      </c>
      <c r="H3051" t="s">
        <v>53</v>
      </c>
      <c r="I3051" t="s">
        <v>29</v>
      </c>
      <c r="J3051">
        <v>21373</v>
      </c>
      <c r="K3051" t="s">
        <v>30</v>
      </c>
      <c r="L3051">
        <v>21373</v>
      </c>
      <c r="M3051" t="s">
        <v>30</v>
      </c>
      <c r="N3051" t="s">
        <v>120</v>
      </c>
      <c r="O3051" t="s">
        <v>31</v>
      </c>
      <c r="P3051">
        <v>1190719</v>
      </c>
      <c r="Q3051" t="s">
        <v>107</v>
      </c>
      <c r="R3051">
        <v>541217.87</v>
      </c>
      <c r="S3051">
        <v>0</v>
      </c>
      <c r="T3051">
        <v>0</v>
      </c>
      <c r="U3051">
        <v>0</v>
      </c>
      <c r="V3051">
        <v>24602.799999999999</v>
      </c>
      <c r="W3051">
        <v>0</v>
      </c>
      <c r="X3051">
        <v>-4706.9399999999996</v>
      </c>
      <c r="Y3051">
        <v>0</v>
      </c>
    </row>
    <row r="3052" spans="1:25" x14ac:dyDescent="0.3">
      <c r="A3052">
        <v>25946</v>
      </c>
      <c r="B3052" t="s">
        <v>1727</v>
      </c>
      <c r="C3052" t="s">
        <v>26</v>
      </c>
      <c r="D3052">
        <v>7994</v>
      </c>
      <c r="E3052">
        <v>8149</v>
      </c>
      <c r="F3052" t="s">
        <v>1728</v>
      </c>
      <c r="G3052">
        <v>4</v>
      </c>
      <c r="H3052" t="s">
        <v>35</v>
      </c>
      <c r="I3052" t="s">
        <v>36</v>
      </c>
      <c r="J3052">
        <v>70000</v>
      </c>
      <c r="K3052" t="s">
        <v>1041</v>
      </c>
      <c r="L3052">
        <v>70000</v>
      </c>
      <c r="M3052" t="s">
        <v>1041</v>
      </c>
      <c r="N3052" t="s">
        <v>1042</v>
      </c>
      <c r="O3052" t="s">
        <v>31</v>
      </c>
      <c r="P3052">
        <v>1527563</v>
      </c>
      <c r="Q3052" t="s">
        <v>104</v>
      </c>
      <c r="R3052">
        <v>12553.28</v>
      </c>
      <c r="S3052">
        <v>4932.96</v>
      </c>
      <c r="T3052">
        <v>0</v>
      </c>
      <c r="U3052">
        <v>0</v>
      </c>
      <c r="V3052">
        <v>859.3</v>
      </c>
      <c r="W3052">
        <v>362.77</v>
      </c>
      <c r="X3052">
        <v>0</v>
      </c>
      <c r="Y3052">
        <v>0</v>
      </c>
    </row>
    <row r="3053" spans="1:25" x14ac:dyDescent="0.3">
      <c r="A3053">
        <v>5160</v>
      </c>
      <c r="B3053" t="s">
        <v>1415</v>
      </c>
      <c r="C3053" t="s">
        <v>26</v>
      </c>
      <c r="D3053">
        <v>835</v>
      </c>
      <c r="E3053">
        <v>8149</v>
      </c>
      <c r="F3053" t="s">
        <v>1416</v>
      </c>
      <c r="G3053">
        <v>2</v>
      </c>
      <c r="H3053" t="s">
        <v>28</v>
      </c>
      <c r="I3053" t="s">
        <v>29</v>
      </c>
      <c r="J3053">
        <v>40848</v>
      </c>
      <c r="K3053" t="s">
        <v>42</v>
      </c>
      <c r="L3053">
        <v>40848</v>
      </c>
      <c r="M3053" t="s">
        <v>42</v>
      </c>
      <c r="N3053">
        <v>0</v>
      </c>
      <c r="O3053" t="s">
        <v>43</v>
      </c>
      <c r="P3053">
        <v>2393668</v>
      </c>
      <c r="Q3053" t="s">
        <v>159</v>
      </c>
      <c r="R3053">
        <v>899577.02</v>
      </c>
      <c r="S3053">
        <v>188715.96</v>
      </c>
      <c r="T3053">
        <v>0</v>
      </c>
      <c r="U3053">
        <v>0</v>
      </c>
      <c r="V3053">
        <v>63986.81</v>
      </c>
      <c r="W3053">
        <v>16242.26</v>
      </c>
      <c r="X3053">
        <v>0</v>
      </c>
      <c r="Y3053">
        <v>0</v>
      </c>
    </row>
    <row r="3054" spans="1:25" x14ac:dyDescent="0.3">
      <c r="A3054">
        <v>442984</v>
      </c>
      <c r="B3054" t="s">
        <v>202</v>
      </c>
      <c r="C3054" t="s">
        <v>26</v>
      </c>
      <c r="D3054">
        <v>7003</v>
      </c>
      <c r="E3054">
        <v>8148</v>
      </c>
      <c r="F3054" t="s">
        <v>203</v>
      </c>
      <c r="G3054">
        <v>2</v>
      </c>
      <c r="H3054" t="s">
        <v>28</v>
      </c>
      <c r="I3054" t="s">
        <v>36</v>
      </c>
      <c r="J3054">
        <v>40461</v>
      </c>
      <c r="K3054" t="s">
        <v>37</v>
      </c>
      <c r="L3054">
        <v>40461</v>
      </c>
      <c r="M3054" t="s">
        <v>37</v>
      </c>
      <c r="N3054">
        <v>0</v>
      </c>
      <c r="O3054" t="s">
        <v>31</v>
      </c>
      <c r="P3054">
        <v>1534536</v>
      </c>
      <c r="Q3054" t="s">
        <v>602</v>
      </c>
      <c r="R3054">
        <v>11757</v>
      </c>
      <c r="S3054">
        <v>0</v>
      </c>
      <c r="T3054">
        <v>0</v>
      </c>
      <c r="U3054">
        <v>0</v>
      </c>
      <c r="V3054">
        <v>229</v>
      </c>
      <c r="W3054">
        <v>0</v>
      </c>
      <c r="X3054">
        <v>0</v>
      </c>
      <c r="Y3054">
        <v>0</v>
      </c>
    </row>
    <row r="3055" spans="1:25" x14ac:dyDescent="0.3">
      <c r="A3055">
        <v>983097</v>
      </c>
      <c r="B3055" t="s">
        <v>260</v>
      </c>
      <c r="C3055" t="s">
        <v>26</v>
      </c>
      <c r="D3055">
        <v>7003</v>
      </c>
      <c r="E3055">
        <v>8148</v>
      </c>
      <c r="F3055" t="s">
        <v>152</v>
      </c>
      <c r="G3055">
        <v>4</v>
      </c>
      <c r="H3055" t="s">
        <v>35</v>
      </c>
      <c r="I3055" t="s">
        <v>36</v>
      </c>
      <c r="J3055">
        <v>40461</v>
      </c>
      <c r="K3055" t="s">
        <v>37</v>
      </c>
      <c r="L3055">
        <v>40461</v>
      </c>
      <c r="M3055" t="s">
        <v>37</v>
      </c>
      <c r="N3055" t="s">
        <v>153</v>
      </c>
      <c r="O3055" t="s">
        <v>31</v>
      </c>
      <c r="P3055">
        <v>1190719</v>
      </c>
      <c r="Q3055" t="s">
        <v>107</v>
      </c>
      <c r="R3055">
        <v>451502.07</v>
      </c>
      <c r="S3055">
        <v>195199.5</v>
      </c>
      <c r="T3055">
        <v>0</v>
      </c>
      <c r="U3055">
        <v>0</v>
      </c>
      <c r="V3055">
        <v>27531.45</v>
      </c>
      <c r="W3055">
        <v>15296.82</v>
      </c>
      <c r="X3055">
        <v>0</v>
      </c>
      <c r="Y3055">
        <v>0</v>
      </c>
    </row>
    <row r="3056" spans="1:25" x14ac:dyDescent="0.3">
      <c r="A3056">
        <v>983097</v>
      </c>
      <c r="B3056" t="s">
        <v>260</v>
      </c>
      <c r="C3056" t="s">
        <v>26</v>
      </c>
      <c r="D3056">
        <v>7003</v>
      </c>
      <c r="E3056">
        <v>8148</v>
      </c>
      <c r="F3056" t="s">
        <v>152</v>
      </c>
      <c r="G3056">
        <v>4</v>
      </c>
      <c r="H3056" t="s">
        <v>35</v>
      </c>
      <c r="I3056" t="s">
        <v>36</v>
      </c>
      <c r="J3056">
        <v>40461</v>
      </c>
      <c r="K3056" t="s">
        <v>37</v>
      </c>
      <c r="L3056">
        <v>40461</v>
      </c>
      <c r="M3056" t="s">
        <v>37</v>
      </c>
      <c r="N3056" t="s">
        <v>153</v>
      </c>
      <c r="O3056" t="s">
        <v>31</v>
      </c>
      <c r="P3056">
        <v>3787199</v>
      </c>
      <c r="Q3056" t="s">
        <v>181</v>
      </c>
      <c r="R3056">
        <v>41209.480000000003</v>
      </c>
      <c r="S3056">
        <v>23567.8</v>
      </c>
      <c r="T3056">
        <v>0</v>
      </c>
      <c r="U3056">
        <v>0</v>
      </c>
      <c r="V3056">
        <v>1261.48</v>
      </c>
      <c r="W3056">
        <v>769.22</v>
      </c>
      <c r="X3056">
        <v>0</v>
      </c>
      <c r="Y3056">
        <v>0</v>
      </c>
    </row>
    <row r="3057" spans="1:25" x14ac:dyDescent="0.3">
      <c r="A3057">
        <v>442984</v>
      </c>
      <c r="B3057" t="s">
        <v>202</v>
      </c>
      <c r="C3057" t="s">
        <v>26</v>
      </c>
      <c r="D3057">
        <v>7003</v>
      </c>
      <c r="E3057">
        <v>8148</v>
      </c>
      <c r="F3057" t="s">
        <v>203</v>
      </c>
      <c r="G3057">
        <v>2</v>
      </c>
      <c r="H3057" t="s">
        <v>28</v>
      </c>
      <c r="I3057" t="s">
        <v>36</v>
      </c>
      <c r="J3057">
        <v>40461</v>
      </c>
      <c r="K3057" t="s">
        <v>37</v>
      </c>
      <c r="L3057">
        <v>40461</v>
      </c>
      <c r="M3057" t="s">
        <v>37</v>
      </c>
      <c r="N3057">
        <v>0</v>
      </c>
      <c r="O3057" t="s">
        <v>31</v>
      </c>
      <c r="P3057">
        <v>3765542</v>
      </c>
      <c r="Q3057" t="s">
        <v>587</v>
      </c>
      <c r="R3057">
        <v>340861.68</v>
      </c>
      <c r="S3057">
        <v>142025.70000000001</v>
      </c>
      <c r="T3057">
        <v>0</v>
      </c>
      <c r="U3057">
        <v>0</v>
      </c>
      <c r="V3057">
        <v>7055.77</v>
      </c>
      <c r="W3057">
        <v>2938.34</v>
      </c>
      <c r="X3057">
        <v>0</v>
      </c>
      <c r="Y3057">
        <v>0</v>
      </c>
    </row>
    <row r="3058" spans="1:25" x14ac:dyDescent="0.3">
      <c r="A3058">
        <v>860774</v>
      </c>
      <c r="B3058" t="s">
        <v>200</v>
      </c>
      <c r="C3058" t="s">
        <v>26</v>
      </c>
      <c r="D3058">
        <v>7670</v>
      </c>
      <c r="E3058">
        <v>8155</v>
      </c>
      <c r="F3058" t="s">
        <v>113</v>
      </c>
      <c r="G3058">
        <v>4</v>
      </c>
      <c r="H3058" t="s">
        <v>35</v>
      </c>
      <c r="I3058" t="s">
        <v>36</v>
      </c>
      <c r="J3058">
        <v>40206</v>
      </c>
      <c r="K3058" t="s">
        <v>47</v>
      </c>
      <c r="L3058">
        <v>40205</v>
      </c>
      <c r="M3058" t="s">
        <v>48</v>
      </c>
      <c r="N3058" t="s">
        <v>49</v>
      </c>
      <c r="O3058" t="s">
        <v>43</v>
      </c>
      <c r="P3058">
        <v>3787181</v>
      </c>
      <c r="Q3058" t="s">
        <v>181</v>
      </c>
      <c r="R3058">
        <v>14232.28</v>
      </c>
      <c r="S3058">
        <v>5884.98</v>
      </c>
      <c r="T3058">
        <v>0</v>
      </c>
      <c r="U3058">
        <v>0</v>
      </c>
      <c r="V3058">
        <v>383.69</v>
      </c>
      <c r="W3058">
        <v>158</v>
      </c>
      <c r="X3058">
        <v>0</v>
      </c>
      <c r="Y3058">
        <v>0</v>
      </c>
    </row>
    <row r="3059" spans="1:25" x14ac:dyDescent="0.3">
      <c r="A3059">
        <v>730203</v>
      </c>
      <c r="B3059" t="s">
        <v>160</v>
      </c>
      <c r="C3059" t="s">
        <v>26</v>
      </c>
      <c r="D3059">
        <v>7995</v>
      </c>
      <c r="E3059">
        <v>8113</v>
      </c>
      <c r="F3059" t="s">
        <v>109</v>
      </c>
      <c r="G3059">
        <v>3</v>
      </c>
      <c r="H3059" t="s">
        <v>53</v>
      </c>
      <c r="I3059" t="s">
        <v>36</v>
      </c>
      <c r="J3059">
        <v>40558</v>
      </c>
      <c r="K3059" t="s">
        <v>73</v>
      </c>
      <c r="L3059">
        <v>40558</v>
      </c>
      <c r="M3059" t="s">
        <v>73</v>
      </c>
      <c r="N3059" t="s">
        <v>110</v>
      </c>
      <c r="O3059" t="s">
        <v>69</v>
      </c>
      <c r="P3059">
        <v>1725605</v>
      </c>
      <c r="Q3059" t="s">
        <v>333</v>
      </c>
      <c r="R3059">
        <v>15451.24</v>
      </c>
      <c r="S3059">
        <v>0</v>
      </c>
      <c r="T3059">
        <v>0</v>
      </c>
      <c r="U3059">
        <v>0</v>
      </c>
      <c r="V3059">
        <v>662.4</v>
      </c>
      <c r="W3059">
        <v>0</v>
      </c>
      <c r="X3059">
        <v>0</v>
      </c>
      <c r="Y3059">
        <v>0</v>
      </c>
    </row>
    <row r="3060" spans="1:25" x14ac:dyDescent="0.3">
      <c r="A3060">
        <v>598386</v>
      </c>
      <c r="B3060" t="s">
        <v>464</v>
      </c>
      <c r="C3060" t="s">
        <v>26</v>
      </c>
      <c r="D3060">
        <v>7003</v>
      </c>
      <c r="E3060">
        <v>8148</v>
      </c>
      <c r="G3060">
        <v>2</v>
      </c>
      <c r="H3060" t="s">
        <v>28</v>
      </c>
      <c r="I3060" t="s">
        <v>36</v>
      </c>
      <c r="J3060">
        <v>40461</v>
      </c>
      <c r="K3060" t="s">
        <v>37</v>
      </c>
      <c r="L3060">
        <v>40461</v>
      </c>
      <c r="M3060" t="s">
        <v>37</v>
      </c>
      <c r="N3060">
        <v>0</v>
      </c>
      <c r="O3060" t="s">
        <v>31</v>
      </c>
      <c r="P3060">
        <v>3489994</v>
      </c>
      <c r="Q3060" t="s">
        <v>50</v>
      </c>
      <c r="R3060">
        <v>1092.68</v>
      </c>
      <c r="S3060">
        <v>304.58</v>
      </c>
      <c r="T3060">
        <v>0</v>
      </c>
      <c r="U3060">
        <v>0</v>
      </c>
      <c r="V3060">
        <v>108.67</v>
      </c>
      <c r="W3060">
        <v>34.36</v>
      </c>
      <c r="X3060">
        <v>0</v>
      </c>
      <c r="Y3060">
        <v>0</v>
      </c>
    </row>
    <row r="3061" spans="1:25" x14ac:dyDescent="0.3">
      <c r="A3061">
        <v>538019</v>
      </c>
      <c r="B3061" t="s">
        <v>331</v>
      </c>
      <c r="C3061" t="s">
        <v>26</v>
      </c>
      <c r="D3061">
        <v>538</v>
      </c>
      <c r="E3061">
        <v>8149</v>
      </c>
      <c r="F3061" t="s">
        <v>332</v>
      </c>
      <c r="G3061">
        <v>2</v>
      </c>
      <c r="H3061" t="s">
        <v>28</v>
      </c>
      <c r="I3061" t="s">
        <v>29</v>
      </c>
      <c r="J3061">
        <v>72823</v>
      </c>
      <c r="K3061" t="s">
        <v>269</v>
      </c>
      <c r="L3061">
        <v>72823</v>
      </c>
      <c r="M3061" t="s">
        <v>269</v>
      </c>
      <c r="N3061">
        <v>0</v>
      </c>
      <c r="O3061" t="s">
        <v>69</v>
      </c>
      <c r="P3061">
        <v>1273333</v>
      </c>
      <c r="Q3061" t="s">
        <v>417</v>
      </c>
      <c r="R3061">
        <v>5791.5</v>
      </c>
      <c r="S3061">
        <v>0</v>
      </c>
      <c r="T3061">
        <v>0</v>
      </c>
      <c r="U3061">
        <v>0</v>
      </c>
      <c r="V3061">
        <v>568.71</v>
      </c>
      <c r="W3061">
        <v>0</v>
      </c>
      <c r="X3061">
        <v>0</v>
      </c>
      <c r="Y3061">
        <v>0</v>
      </c>
    </row>
    <row r="3062" spans="1:25" x14ac:dyDescent="0.3">
      <c r="A3062">
        <v>763424</v>
      </c>
      <c r="B3062" t="s">
        <v>873</v>
      </c>
      <c r="C3062" t="s">
        <v>26</v>
      </c>
      <c r="D3062">
        <v>7001</v>
      </c>
      <c r="E3062">
        <v>8149</v>
      </c>
      <c r="F3062" t="s">
        <v>874</v>
      </c>
      <c r="G3062">
        <v>2</v>
      </c>
      <c r="H3062" t="s">
        <v>28</v>
      </c>
      <c r="I3062" t="s">
        <v>29</v>
      </c>
      <c r="J3062">
        <v>40068</v>
      </c>
      <c r="K3062" t="s">
        <v>875</v>
      </c>
      <c r="L3062">
        <v>40068</v>
      </c>
      <c r="M3062" t="s">
        <v>875</v>
      </c>
      <c r="N3062">
        <v>0</v>
      </c>
      <c r="O3062" t="s">
        <v>69</v>
      </c>
      <c r="P3062">
        <v>2292423</v>
      </c>
      <c r="Q3062" t="s">
        <v>64</v>
      </c>
      <c r="R3062">
        <v>30921.200000000001</v>
      </c>
      <c r="S3062">
        <v>7384</v>
      </c>
      <c r="T3062">
        <v>0</v>
      </c>
      <c r="U3062">
        <v>0</v>
      </c>
      <c r="V3062">
        <v>3632.88</v>
      </c>
      <c r="W3062">
        <v>578.58000000000004</v>
      </c>
      <c r="X3062">
        <v>0</v>
      </c>
      <c r="Y3062">
        <v>0</v>
      </c>
    </row>
    <row r="3063" spans="1:25" x14ac:dyDescent="0.3">
      <c r="A3063">
        <v>392724</v>
      </c>
      <c r="B3063" t="s">
        <v>1729</v>
      </c>
      <c r="C3063" t="s">
        <v>26</v>
      </c>
      <c r="D3063">
        <v>7992</v>
      </c>
      <c r="E3063">
        <v>8149</v>
      </c>
      <c r="F3063" t="s">
        <v>1730</v>
      </c>
      <c r="G3063">
        <v>4</v>
      </c>
      <c r="H3063" t="s">
        <v>35</v>
      </c>
      <c r="I3063" t="s">
        <v>29</v>
      </c>
      <c r="J3063">
        <v>72608</v>
      </c>
      <c r="K3063" t="s">
        <v>836</v>
      </c>
      <c r="L3063">
        <v>72608</v>
      </c>
      <c r="M3063" t="s">
        <v>836</v>
      </c>
      <c r="N3063" t="s">
        <v>1731</v>
      </c>
      <c r="O3063" t="s">
        <v>69</v>
      </c>
      <c r="P3063">
        <v>3723343</v>
      </c>
      <c r="Q3063" t="s">
        <v>1127</v>
      </c>
      <c r="R3063">
        <v>30269.56</v>
      </c>
      <c r="S3063">
        <v>30269.56</v>
      </c>
      <c r="T3063">
        <v>0</v>
      </c>
      <c r="U3063">
        <v>0</v>
      </c>
      <c r="V3063">
        <v>2755.5</v>
      </c>
      <c r="W3063">
        <v>2755.5</v>
      </c>
      <c r="X3063">
        <v>0</v>
      </c>
      <c r="Y3063">
        <v>0</v>
      </c>
    </row>
    <row r="3064" spans="1:25" x14ac:dyDescent="0.3">
      <c r="A3064">
        <v>203496</v>
      </c>
      <c r="B3064" t="s">
        <v>680</v>
      </c>
      <c r="C3064" t="s">
        <v>26</v>
      </c>
      <c r="D3064">
        <v>7003</v>
      </c>
      <c r="E3064">
        <v>8148</v>
      </c>
      <c r="F3064" t="s">
        <v>681</v>
      </c>
      <c r="G3064">
        <v>2</v>
      </c>
      <c r="H3064" t="s">
        <v>28</v>
      </c>
      <c r="I3064" t="s">
        <v>36</v>
      </c>
      <c r="J3064">
        <v>40461</v>
      </c>
      <c r="K3064" t="s">
        <v>37</v>
      </c>
      <c r="L3064">
        <v>40461</v>
      </c>
      <c r="M3064" t="s">
        <v>37</v>
      </c>
      <c r="N3064">
        <v>0</v>
      </c>
      <c r="O3064" t="s">
        <v>31</v>
      </c>
      <c r="P3064">
        <v>1249838</v>
      </c>
      <c r="Q3064" t="s">
        <v>374</v>
      </c>
      <c r="R3064">
        <v>3386.4</v>
      </c>
      <c r="S3064">
        <v>0</v>
      </c>
      <c r="T3064">
        <v>0</v>
      </c>
      <c r="U3064">
        <v>0</v>
      </c>
      <c r="V3064">
        <v>150.27000000000001</v>
      </c>
      <c r="W3064">
        <v>0</v>
      </c>
      <c r="X3064">
        <v>0</v>
      </c>
      <c r="Y3064">
        <v>0</v>
      </c>
    </row>
    <row r="3065" spans="1:25" x14ac:dyDescent="0.3">
      <c r="A3065">
        <v>880186</v>
      </c>
      <c r="B3065" t="s">
        <v>565</v>
      </c>
      <c r="C3065" t="s">
        <v>26</v>
      </c>
      <c r="D3065">
        <v>7994</v>
      </c>
      <c r="E3065">
        <v>8149</v>
      </c>
      <c r="F3065" t="s">
        <v>566</v>
      </c>
      <c r="G3065">
        <v>5</v>
      </c>
      <c r="H3065" t="s">
        <v>307</v>
      </c>
      <c r="I3065" t="s">
        <v>29</v>
      </c>
      <c r="J3065">
        <v>72437</v>
      </c>
      <c r="K3065" t="s">
        <v>567</v>
      </c>
      <c r="L3065">
        <v>72437</v>
      </c>
      <c r="M3065" t="s">
        <v>567</v>
      </c>
      <c r="N3065" t="s">
        <v>568</v>
      </c>
      <c r="O3065" t="s">
        <v>43</v>
      </c>
      <c r="P3065">
        <v>3912086</v>
      </c>
      <c r="Q3065" t="s">
        <v>521</v>
      </c>
      <c r="R3065">
        <v>101556.94</v>
      </c>
      <c r="S3065">
        <v>0</v>
      </c>
      <c r="T3065">
        <v>0</v>
      </c>
      <c r="U3065">
        <v>0</v>
      </c>
      <c r="V3065">
        <v>7568.6</v>
      </c>
      <c r="W3065">
        <v>0</v>
      </c>
      <c r="X3065">
        <v>0</v>
      </c>
      <c r="Y3065">
        <v>0</v>
      </c>
    </row>
    <row r="3066" spans="1:25" x14ac:dyDescent="0.3">
      <c r="A3066">
        <v>199336</v>
      </c>
      <c r="B3066" t="s">
        <v>1065</v>
      </c>
      <c r="C3066" t="s">
        <v>26</v>
      </c>
      <c r="D3066">
        <v>7001</v>
      </c>
      <c r="E3066">
        <v>8149</v>
      </c>
      <c r="F3066" t="s">
        <v>116</v>
      </c>
      <c r="G3066">
        <v>3</v>
      </c>
      <c r="H3066" t="s">
        <v>53</v>
      </c>
      <c r="I3066" t="s">
        <v>29</v>
      </c>
      <c r="J3066">
        <v>40461</v>
      </c>
      <c r="K3066" t="s">
        <v>37</v>
      </c>
      <c r="L3066">
        <v>40461</v>
      </c>
      <c r="M3066" t="s">
        <v>37</v>
      </c>
      <c r="N3066" t="s">
        <v>117</v>
      </c>
      <c r="O3066" t="s">
        <v>31</v>
      </c>
      <c r="P3066">
        <v>3915519</v>
      </c>
      <c r="Q3066" t="s">
        <v>275</v>
      </c>
      <c r="R3066">
        <v>11100</v>
      </c>
      <c r="S3066">
        <v>0</v>
      </c>
      <c r="T3066">
        <v>0</v>
      </c>
      <c r="U3066">
        <v>0</v>
      </c>
      <c r="V3066">
        <v>333</v>
      </c>
      <c r="W3066">
        <v>0</v>
      </c>
      <c r="X3066">
        <v>0</v>
      </c>
      <c r="Y3066">
        <v>0</v>
      </c>
    </row>
    <row r="3067" spans="1:25" x14ac:dyDescent="0.3">
      <c r="A3067">
        <v>76006</v>
      </c>
      <c r="B3067" t="s">
        <v>397</v>
      </c>
      <c r="C3067" t="s">
        <v>26</v>
      </c>
      <c r="D3067">
        <v>7994</v>
      </c>
      <c r="E3067">
        <v>8149</v>
      </c>
      <c r="F3067" t="s">
        <v>52</v>
      </c>
      <c r="G3067">
        <v>4</v>
      </c>
      <c r="H3067" t="s">
        <v>35</v>
      </c>
      <c r="I3067" t="s">
        <v>36</v>
      </c>
      <c r="J3067">
        <v>40263</v>
      </c>
      <c r="K3067" t="s">
        <v>398</v>
      </c>
      <c r="L3067">
        <v>40263</v>
      </c>
      <c r="M3067" t="s">
        <v>398</v>
      </c>
      <c r="N3067" t="s">
        <v>55</v>
      </c>
      <c r="O3067" t="s">
        <v>43</v>
      </c>
      <c r="P3067">
        <v>3743564</v>
      </c>
      <c r="Q3067" t="s">
        <v>943</v>
      </c>
      <c r="R3067">
        <v>49977.04</v>
      </c>
      <c r="S3067">
        <v>0</v>
      </c>
      <c r="T3067">
        <v>0</v>
      </c>
      <c r="U3067">
        <v>0</v>
      </c>
      <c r="V3067">
        <v>4266.26</v>
      </c>
      <c r="W3067">
        <v>0</v>
      </c>
      <c r="X3067">
        <v>0</v>
      </c>
      <c r="Y3067">
        <v>0</v>
      </c>
    </row>
    <row r="3068" spans="1:25" x14ac:dyDescent="0.3">
      <c r="A3068">
        <v>867567</v>
      </c>
      <c r="B3068" t="s">
        <v>86</v>
      </c>
      <c r="C3068" t="s">
        <v>26</v>
      </c>
      <c r="D3068">
        <v>7003</v>
      </c>
      <c r="E3068">
        <v>8148</v>
      </c>
      <c r="F3068" t="s">
        <v>87</v>
      </c>
      <c r="G3068">
        <v>4</v>
      </c>
      <c r="H3068" t="s">
        <v>35</v>
      </c>
      <c r="I3068" t="s">
        <v>36</v>
      </c>
      <c r="J3068">
        <v>40461</v>
      </c>
      <c r="K3068" t="s">
        <v>37</v>
      </c>
      <c r="L3068">
        <v>40461</v>
      </c>
      <c r="M3068" t="s">
        <v>37</v>
      </c>
      <c r="N3068" t="s">
        <v>88</v>
      </c>
      <c r="O3068" t="s">
        <v>31</v>
      </c>
      <c r="P3068">
        <v>1215615</v>
      </c>
      <c r="Q3068" t="s">
        <v>250</v>
      </c>
      <c r="R3068">
        <v>17721.34</v>
      </c>
      <c r="S3068">
        <v>7126.04</v>
      </c>
      <c r="T3068">
        <v>0</v>
      </c>
      <c r="U3068">
        <v>0</v>
      </c>
      <c r="V3068">
        <v>985.91</v>
      </c>
      <c r="W3068">
        <v>451.09</v>
      </c>
      <c r="X3068">
        <v>0</v>
      </c>
      <c r="Y3068">
        <v>0</v>
      </c>
    </row>
    <row r="3069" spans="1:25" x14ac:dyDescent="0.3">
      <c r="A3069">
        <v>458677</v>
      </c>
      <c r="B3069" t="s">
        <v>65</v>
      </c>
      <c r="C3069" t="s">
        <v>26</v>
      </c>
      <c r="D3069">
        <v>7992</v>
      </c>
      <c r="E3069">
        <v>8149</v>
      </c>
      <c r="F3069" t="s">
        <v>182</v>
      </c>
      <c r="G3069">
        <v>4</v>
      </c>
      <c r="H3069" t="s">
        <v>35</v>
      </c>
      <c r="I3069" t="s">
        <v>29</v>
      </c>
      <c r="J3069">
        <v>2133</v>
      </c>
      <c r="K3069" t="s">
        <v>67</v>
      </c>
      <c r="L3069">
        <v>2133</v>
      </c>
      <c r="M3069" t="s">
        <v>67</v>
      </c>
      <c r="N3069" t="s">
        <v>68</v>
      </c>
      <c r="O3069" t="s">
        <v>69</v>
      </c>
      <c r="P3069">
        <v>2590396</v>
      </c>
      <c r="Q3069" t="s">
        <v>463</v>
      </c>
      <c r="R3069">
        <v>24242.04</v>
      </c>
      <c r="S3069">
        <v>0</v>
      </c>
      <c r="T3069">
        <v>0</v>
      </c>
      <c r="U3069">
        <v>0</v>
      </c>
      <c r="V3069">
        <v>1613.14</v>
      </c>
      <c r="W3069">
        <v>0</v>
      </c>
      <c r="X3069">
        <v>0</v>
      </c>
      <c r="Y3069">
        <v>0</v>
      </c>
    </row>
    <row r="3070" spans="1:25" x14ac:dyDescent="0.3">
      <c r="A3070">
        <v>730257</v>
      </c>
      <c r="B3070" t="s">
        <v>1070</v>
      </c>
      <c r="C3070" t="s">
        <v>26</v>
      </c>
      <c r="D3070">
        <v>7995</v>
      </c>
      <c r="E3070">
        <v>8113</v>
      </c>
      <c r="F3070" t="s">
        <v>72</v>
      </c>
      <c r="G3070">
        <v>2</v>
      </c>
      <c r="H3070" t="s">
        <v>28</v>
      </c>
      <c r="I3070" t="s">
        <v>36</v>
      </c>
      <c r="J3070">
        <v>40558</v>
      </c>
      <c r="K3070" t="s">
        <v>73</v>
      </c>
      <c r="L3070">
        <v>40558</v>
      </c>
      <c r="M3070" t="s">
        <v>73</v>
      </c>
      <c r="N3070">
        <v>0</v>
      </c>
      <c r="O3070" t="s">
        <v>69</v>
      </c>
      <c r="P3070">
        <v>2042950</v>
      </c>
      <c r="Q3070" t="s">
        <v>107</v>
      </c>
      <c r="R3070">
        <v>2317.02</v>
      </c>
      <c r="S3070">
        <v>0</v>
      </c>
      <c r="T3070">
        <v>0</v>
      </c>
      <c r="U3070">
        <v>0</v>
      </c>
      <c r="V3070">
        <v>97.91</v>
      </c>
      <c r="W3070">
        <v>0</v>
      </c>
      <c r="X3070">
        <v>0</v>
      </c>
      <c r="Y3070">
        <v>0</v>
      </c>
    </row>
    <row r="3071" spans="1:25" x14ac:dyDescent="0.3">
      <c r="A3071">
        <v>871841</v>
      </c>
      <c r="B3071" t="s">
        <v>141</v>
      </c>
      <c r="C3071" t="s">
        <v>26</v>
      </c>
      <c r="D3071">
        <v>7670</v>
      </c>
      <c r="E3071">
        <v>8155</v>
      </c>
      <c r="F3071" t="s">
        <v>142</v>
      </c>
      <c r="G3071">
        <v>4</v>
      </c>
      <c r="H3071" t="s">
        <v>35</v>
      </c>
      <c r="I3071" t="s">
        <v>29</v>
      </c>
      <c r="J3071">
        <v>40206</v>
      </c>
      <c r="K3071" t="s">
        <v>47</v>
      </c>
      <c r="L3071">
        <v>40205</v>
      </c>
      <c r="M3071" t="s">
        <v>48</v>
      </c>
      <c r="N3071" t="s">
        <v>143</v>
      </c>
      <c r="O3071" t="s">
        <v>43</v>
      </c>
      <c r="P3071">
        <v>2351237</v>
      </c>
      <c r="Q3071" t="s">
        <v>122</v>
      </c>
      <c r="R3071">
        <v>21138.09</v>
      </c>
      <c r="S3071">
        <v>5254.94</v>
      </c>
      <c r="T3071">
        <v>0</v>
      </c>
      <c r="U3071">
        <v>0</v>
      </c>
      <c r="V3071">
        <v>542.98</v>
      </c>
      <c r="W3071">
        <v>120.57</v>
      </c>
      <c r="X3071">
        <v>0</v>
      </c>
      <c r="Y3071">
        <v>0</v>
      </c>
    </row>
    <row r="3072" spans="1:25" x14ac:dyDescent="0.3">
      <c r="A3072">
        <v>962727</v>
      </c>
      <c r="B3072" t="s">
        <v>774</v>
      </c>
      <c r="C3072" t="s">
        <v>26</v>
      </c>
      <c r="D3072">
        <v>7001</v>
      </c>
      <c r="E3072">
        <v>8149</v>
      </c>
      <c r="F3072" t="s">
        <v>326</v>
      </c>
      <c r="G3072">
        <v>4</v>
      </c>
      <c r="H3072" t="s">
        <v>35</v>
      </c>
      <c r="I3072" t="s">
        <v>29</v>
      </c>
      <c r="J3072">
        <v>2586</v>
      </c>
      <c r="K3072" t="s">
        <v>775</v>
      </c>
      <c r="L3072">
        <v>2586</v>
      </c>
      <c r="M3072" t="s">
        <v>775</v>
      </c>
      <c r="N3072" t="s">
        <v>776</v>
      </c>
      <c r="O3072" t="s">
        <v>43</v>
      </c>
      <c r="P3072">
        <v>2049385</v>
      </c>
      <c r="Q3072" t="s">
        <v>778</v>
      </c>
      <c r="R3072">
        <v>41669.519999999997</v>
      </c>
      <c r="S3072">
        <v>0</v>
      </c>
      <c r="T3072">
        <v>0</v>
      </c>
      <c r="U3072">
        <v>0</v>
      </c>
      <c r="V3072">
        <v>4074.86</v>
      </c>
      <c r="W3072">
        <v>0</v>
      </c>
      <c r="X3072">
        <v>0</v>
      </c>
      <c r="Y3072">
        <v>0</v>
      </c>
    </row>
    <row r="3073" spans="1:25" x14ac:dyDescent="0.3">
      <c r="A3073">
        <v>219799</v>
      </c>
      <c r="B3073" t="s">
        <v>514</v>
      </c>
      <c r="C3073" t="s">
        <v>26</v>
      </c>
      <c r="D3073">
        <v>1075</v>
      </c>
      <c r="E3073">
        <v>8149</v>
      </c>
      <c r="F3073" t="s">
        <v>515</v>
      </c>
      <c r="G3073">
        <v>4</v>
      </c>
      <c r="H3073" t="s">
        <v>35</v>
      </c>
      <c r="I3073" t="s">
        <v>29</v>
      </c>
      <c r="J3073">
        <v>639</v>
      </c>
      <c r="K3073" t="s">
        <v>516</v>
      </c>
      <c r="L3073">
        <v>639</v>
      </c>
      <c r="M3073" t="s">
        <v>516</v>
      </c>
      <c r="N3073" t="s">
        <v>517</v>
      </c>
      <c r="O3073" t="s">
        <v>69</v>
      </c>
      <c r="P3073">
        <v>3908944</v>
      </c>
      <c r="Q3073" t="s">
        <v>790</v>
      </c>
      <c r="R3073">
        <v>13515.08</v>
      </c>
      <c r="S3073">
        <v>0</v>
      </c>
      <c r="T3073">
        <v>45583.18</v>
      </c>
      <c r="U3073">
        <v>9132.16</v>
      </c>
      <c r="V3073">
        <v>1227.3800000000001</v>
      </c>
      <c r="W3073">
        <v>0</v>
      </c>
      <c r="X3073">
        <v>4197.63</v>
      </c>
      <c r="Y3073">
        <v>616.47</v>
      </c>
    </row>
    <row r="3074" spans="1:25" x14ac:dyDescent="0.3">
      <c r="A3074">
        <v>806683</v>
      </c>
      <c r="B3074" t="s">
        <v>1408</v>
      </c>
      <c r="C3074" t="s">
        <v>26</v>
      </c>
      <c r="D3074">
        <v>7001</v>
      </c>
      <c r="E3074">
        <v>8149</v>
      </c>
      <c r="F3074" t="s">
        <v>1409</v>
      </c>
      <c r="G3074">
        <v>2</v>
      </c>
      <c r="H3074" t="s">
        <v>28</v>
      </c>
      <c r="I3074" t="s">
        <v>291</v>
      </c>
      <c r="J3074">
        <v>30859</v>
      </c>
      <c r="K3074" t="s">
        <v>1410</v>
      </c>
      <c r="L3074">
        <v>30057</v>
      </c>
      <c r="M3074" t="s">
        <v>1411</v>
      </c>
      <c r="N3074">
        <v>0</v>
      </c>
      <c r="O3074" t="s">
        <v>69</v>
      </c>
      <c r="P3074">
        <v>1215615</v>
      </c>
      <c r="Q3074" t="s">
        <v>250</v>
      </c>
      <c r="R3074">
        <v>12876.64</v>
      </c>
      <c r="S3074">
        <v>7479.07</v>
      </c>
      <c r="T3074">
        <v>0</v>
      </c>
      <c r="U3074">
        <v>0</v>
      </c>
      <c r="V3074">
        <v>877.43</v>
      </c>
      <c r="W3074">
        <v>484.58</v>
      </c>
      <c r="X3074">
        <v>0</v>
      </c>
      <c r="Y3074">
        <v>0</v>
      </c>
    </row>
    <row r="3075" spans="1:25" x14ac:dyDescent="0.3">
      <c r="A3075">
        <v>65311</v>
      </c>
      <c r="B3075" t="s">
        <v>832</v>
      </c>
      <c r="C3075" t="s">
        <v>26</v>
      </c>
      <c r="D3075">
        <v>538</v>
      </c>
      <c r="E3075">
        <v>8149</v>
      </c>
      <c r="F3075" t="s">
        <v>332</v>
      </c>
      <c r="G3075">
        <v>4</v>
      </c>
      <c r="H3075" t="s">
        <v>35</v>
      </c>
      <c r="I3075" t="s">
        <v>29</v>
      </c>
      <c r="J3075">
        <v>72823</v>
      </c>
      <c r="K3075" t="s">
        <v>269</v>
      </c>
      <c r="L3075">
        <v>72823</v>
      </c>
      <c r="M3075" t="s">
        <v>269</v>
      </c>
      <c r="N3075" t="s">
        <v>644</v>
      </c>
      <c r="O3075" t="s">
        <v>69</v>
      </c>
      <c r="P3075">
        <v>2042950</v>
      </c>
      <c r="Q3075" t="s">
        <v>107</v>
      </c>
      <c r="R3075">
        <v>26113.62</v>
      </c>
      <c r="S3075">
        <v>0</v>
      </c>
      <c r="T3075">
        <v>0</v>
      </c>
      <c r="U3075">
        <v>0</v>
      </c>
      <c r="V3075">
        <v>2365.3000000000002</v>
      </c>
      <c r="W3075">
        <v>0</v>
      </c>
      <c r="X3075">
        <v>0</v>
      </c>
      <c r="Y3075">
        <v>0</v>
      </c>
    </row>
    <row r="3076" spans="1:25" x14ac:dyDescent="0.3">
      <c r="A3076">
        <v>442984</v>
      </c>
      <c r="B3076" t="s">
        <v>202</v>
      </c>
      <c r="C3076" t="s">
        <v>26</v>
      </c>
      <c r="D3076">
        <v>7003</v>
      </c>
      <c r="E3076">
        <v>8148</v>
      </c>
      <c r="F3076" t="s">
        <v>203</v>
      </c>
      <c r="G3076">
        <v>2</v>
      </c>
      <c r="H3076" t="s">
        <v>28</v>
      </c>
      <c r="I3076" t="s">
        <v>36</v>
      </c>
      <c r="J3076">
        <v>40461</v>
      </c>
      <c r="K3076" t="s">
        <v>37</v>
      </c>
      <c r="L3076">
        <v>40461</v>
      </c>
      <c r="M3076" t="s">
        <v>37</v>
      </c>
      <c r="N3076">
        <v>0</v>
      </c>
      <c r="O3076" t="s">
        <v>31</v>
      </c>
      <c r="P3076">
        <v>3781028</v>
      </c>
      <c r="Q3076" t="s">
        <v>778</v>
      </c>
      <c r="R3076">
        <v>0</v>
      </c>
      <c r="S3076">
        <v>0</v>
      </c>
      <c r="T3076">
        <v>0</v>
      </c>
      <c r="U3076">
        <v>0</v>
      </c>
      <c r="V3076">
        <v>773.98</v>
      </c>
      <c r="W3076">
        <v>397.09</v>
      </c>
      <c r="X3076">
        <v>0</v>
      </c>
      <c r="Y3076">
        <v>0</v>
      </c>
    </row>
    <row r="3077" spans="1:25" x14ac:dyDescent="0.3">
      <c r="A3077">
        <v>983097</v>
      </c>
      <c r="B3077" t="s">
        <v>260</v>
      </c>
      <c r="C3077" t="s">
        <v>26</v>
      </c>
      <c r="D3077">
        <v>7003</v>
      </c>
      <c r="E3077">
        <v>8148</v>
      </c>
      <c r="F3077" t="s">
        <v>152</v>
      </c>
      <c r="G3077">
        <v>4</v>
      </c>
      <c r="H3077" t="s">
        <v>35</v>
      </c>
      <c r="I3077" t="s">
        <v>36</v>
      </c>
      <c r="J3077">
        <v>40461</v>
      </c>
      <c r="K3077" t="s">
        <v>37</v>
      </c>
      <c r="L3077">
        <v>40461</v>
      </c>
      <c r="M3077" t="s">
        <v>37</v>
      </c>
      <c r="N3077" t="s">
        <v>153</v>
      </c>
      <c r="O3077" t="s">
        <v>31</v>
      </c>
      <c r="P3077">
        <v>3709235</v>
      </c>
      <c r="Q3077" t="s">
        <v>562</v>
      </c>
      <c r="R3077">
        <v>1118.74</v>
      </c>
      <c r="S3077">
        <v>0</v>
      </c>
      <c r="T3077">
        <v>0</v>
      </c>
      <c r="U3077">
        <v>0</v>
      </c>
      <c r="V3077">
        <v>435.92</v>
      </c>
      <c r="W3077">
        <v>0</v>
      </c>
      <c r="X3077">
        <v>0</v>
      </c>
      <c r="Y3077">
        <v>0</v>
      </c>
    </row>
    <row r="3078" spans="1:25" x14ac:dyDescent="0.3">
      <c r="A3078">
        <v>690653</v>
      </c>
      <c r="B3078" t="s">
        <v>1495</v>
      </c>
      <c r="C3078" t="s">
        <v>26</v>
      </c>
      <c r="D3078">
        <v>19</v>
      </c>
      <c r="E3078">
        <v>8149</v>
      </c>
      <c r="F3078" t="s">
        <v>1496</v>
      </c>
      <c r="G3078">
        <v>2</v>
      </c>
      <c r="H3078" t="s">
        <v>28</v>
      </c>
      <c r="I3078" t="s">
        <v>29</v>
      </c>
      <c r="J3078">
        <v>73178</v>
      </c>
      <c r="K3078" t="s">
        <v>1497</v>
      </c>
      <c r="L3078">
        <v>73178</v>
      </c>
      <c r="M3078" t="s">
        <v>1497</v>
      </c>
      <c r="N3078">
        <v>0</v>
      </c>
      <c r="O3078" t="s">
        <v>43</v>
      </c>
      <c r="P3078">
        <v>1264985</v>
      </c>
      <c r="Q3078" t="s">
        <v>754</v>
      </c>
      <c r="R3078">
        <v>1431.62</v>
      </c>
      <c r="S3078">
        <v>0</v>
      </c>
      <c r="T3078">
        <v>0</v>
      </c>
      <c r="U3078">
        <v>0</v>
      </c>
      <c r="V3078">
        <v>106.82</v>
      </c>
      <c r="W3078">
        <v>0</v>
      </c>
      <c r="X3078">
        <v>0</v>
      </c>
      <c r="Y3078">
        <v>0</v>
      </c>
    </row>
    <row r="3079" spans="1:25" x14ac:dyDescent="0.3">
      <c r="A3079">
        <v>203496</v>
      </c>
      <c r="B3079" t="s">
        <v>680</v>
      </c>
      <c r="C3079" t="s">
        <v>26</v>
      </c>
      <c r="D3079">
        <v>7003</v>
      </c>
      <c r="E3079">
        <v>8148</v>
      </c>
      <c r="F3079" t="s">
        <v>681</v>
      </c>
      <c r="G3079">
        <v>2</v>
      </c>
      <c r="H3079" t="s">
        <v>28</v>
      </c>
      <c r="I3079" t="s">
        <v>36</v>
      </c>
      <c r="J3079">
        <v>40461</v>
      </c>
      <c r="K3079" t="s">
        <v>37</v>
      </c>
      <c r="L3079">
        <v>40461</v>
      </c>
      <c r="M3079" t="s">
        <v>37</v>
      </c>
      <c r="N3079">
        <v>0</v>
      </c>
      <c r="O3079" t="s">
        <v>31</v>
      </c>
      <c r="P3079">
        <v>2042950</v>
      </c>
      <c r="Q3079" t="s">
        <v>107</v>
      </c>
      <c r="R3079">
        <v>5784.75</v>
      </c>
      <c r="S3079">
        <v>3487.5</v>
      </c>
      <c r="T3079">
        <v>0</v>
      </c>
      <c r="U3079">
        <v>0</v>
      </c>
      <c r="V3079">
        <v>419.01</v>
      </c>
      <c r="W3079">
        <v>274.97000000000003</v>
      </c>
      <c r="X3079">
        <v>0</v>
      </c>
      <c r="Y3079">
        <v>0</v>
      </c>
    </row>
    <row r="3080" spans="1:25" x14ac:dyDescent="0.3">
      <c r="A3080">
        <v>442984</v>
      </c>
      <c r="B3080" t="s">
        <v>202</v>
      </c>
      <c r="C3080" t="s">
        <v>26</v>
      </c>
      <c r="D3080">
        <v>7003</v>
      </c>
      <c r="E3080">
        <v>8148</v>
      </c>
      <c r="F3080" t="s">
        <v>203</v>
      </c>
      <c r="G3080">
        <v>2</v>
      </c>
      <c r="H3080" t="s">
        <v>28</v>
      </c>
      <c r="I3080" t="s">
        <v>36</v>
      </c>
      <c r="J3080">
        <v>40461</v>
      </c>
      <c r="K3080" t="s">
        <v>37</v>
      </c>
      <c r="L3080">
        <v>40461</v>
      </c>
      <c r="M3080" t="s">
        <v>37</v>
      </c>
      <c r="N3080">
        <v>0</v>
      </c>
      <c r="O3080" t="s">
        <v>31</v>
      </c>
      <c r="P3080">
        <v>1562891</v>
      </c>
      <c r="Q3080" t="s">
        <v>1071</v>
      </c>
      <c r="R3080">
        <v>8099.77</v>
      </c>
      <c r="S3080">
        <v>0</v>
      </c>
      <c r="T3080">
        <v>0</v>
      </c>
      <c r="U3080">
        <v>0</v>
      </c>
      <c r="V3080">
        <v>283.5</v>
      </c>
      <c r="W3080">
        <v>0</v>
      </c>
      <c r="X3080">
        <v>0</v>
      </c>
      <c r="Y3080">
        <v>0</v>
      </c>
    </row>
    <row r="3081" spans="1:25" x14ac:dyDescent="0.3">
      <c r="A3081">
        <v>950068</v>
      </c>
      <c r="B3081" t="s">
        <v>479</v>
      </c>
      <c r="C3081" t="s">
        <v>26</v>
      </c>
      <c r="D3081">
        <v>7001</v>
      </c>
      <c r="E3081">
        <v>8149</v>
      </c>
      <c r="F3081" t="s">
        <v>176</v>
      </c>
      <c r="G3081">
        <v>3</v>
      </c>
      <c r="H3081" t="s">
        <v>53</v>
      </c>
      <c r="I3081" t="s">
        <v>29</v>
      </c>
      <c r="J3081">
        <v>40083</v>
      </c>
      <c r="K3081" t="s">
        <v>177</v>
      </c>
      <c r="L3081">
        <v>40083</v>
      </c>
      <c r="M3081" t="s">
        <v>177</v>
      </c>
      <c r="N3081" t="s">
        <v>178</v>
      </c>
      <c r="O3081" t="s">
        <v>43</v>
      </c>
      <c r="P3081">
        <v>2327427</v>
      </c>
      <c r="Q3081" t="s">
        <v>1292</v>
      </c>
      <c r="R3081">
        <v>958.7</v>
      </c>
      <c r="S3081">
        <v>0</v>
      </c>
      <c r="T3081">
        <v>0</v>
      </c>
      <c r="U3081">
        <v>0</v>
      </c>
      <c r="V3081">
        <v>56.09</v>
      </c>
      <c r="W3081">
        <v>0</v>
      </c>
      <c r="X3081">
        <v>0</v>
      </c>
      <c r="Y3081">
        <v>0</v>
      </c>
    </row>
    <row r="3082" spans="1:25" x14ac:dyDescent="0.3">
      <c r="A3082">
        <v>763424</v>
      </c>
      <c r="B3082" t="s">
        <v>873</v>
      </c>
      <c r="C3082" t="s">
        <v>26</v>
      </c>
      <c r="D3082">
        <v>7001</v>
      </c>
      <c r="E3082">
        <v>8149</v>
      </c>
      <c r="F3082" t="s">
        <v>874</v>
      </c>
      <c r="G3082">
        <v>2</v>
      </c>
      <c r="H3082" t="s">
        <v>28</v>
      </c>
      <c r="I3082" t="s">
        <v>29</v>
      </c>
      <c r="J3082">
        <v>40068</v>
      </c>
      <c r="K3082" t="s">
        <v>875</v>
      </c>
      <c r="L3082">
        <v>40068</v>
      </c>
      <c r="M3082" t="s">
        <v>875</v>
      </c>
      <c r="N3082">
        <v>0</v>
      </c>
      <c r="O3082" t="s">
        <v>69</v>
      </c>
      <c r="P3082">
        <v>2387314</v>
      </c>
      <c r="Q3082" t="s">
        <v>876</v>
      </c>
      <c r="R3082">
        <v>9595</v>
      </c>
      <c r="S3082">
        <v>0</v>
      </c>
      <c r="T3082">
        <v>0</v>
      </c>
      <c r="U3082">
        <v>0</v>
      </c>
      <c r="V3082">
        <v>541.9</v>
      </c>
      <c r="W3082">
        <v>0</v>
      </c>
      <c r="X3082">
        <v>0</v>
      </c>
      <c r="Y3082">
        <v>0</v>
      </c>
    </row>
    <row r="3083" spans="1:25" x14ac:dyDescent="0.3">
      <c r="A3083">
        <v>512335</v>
      </c>
      <c r="B3083" t="s">
        <v>795</v>
      </c>
      <c r="C3083" t="s">
        <v>26</v>
      </c>
      <c r="D3083">
        <v>7997</v>
      </c>
      <c r="E3083">
        <v>8145</v>
      </c>
      <c r="F3083" t="s">
        <v>272</v>
      </c>
      <c r="G3083">
        <v>2</v>
      </c>
      <c r="H3083" t="s">
        <v>28</v>
      </c>
      <c r="I3083" t="s">
        <v>36</v>
      </c>
      <c r="J3083">
        <v>40165</v>
      </c>
      <c r="K3083" t="s">
        <v>273</v>
      </c>
      <c r="L3083">
        <v>40015</v>
      </c>
      <c r="M3083" t="s">
        <v>79</v>
      </c>
      <c r="N3083">
        <v>0</v>
      </c>
      <c r="O3083" t="s">
        <v>69</v>
      </c>
      <c r="P3083">
        <v>3780095</v>
      </c>
      <c r="Q3083" t="s">
        <v>677</v>
      </c>
      <c r="R3083">
        <v>2550</v>
      </c>
      <c r="S3083">
        <v>0</v>
      </c>
      <c r="T3083">
        <v>0</v>
      </c>
      <c r="U3083">
        <v>0</v>
      </c>
      <c r="V3083">
        <v>151.35</v>
      </c>
      <c r="W3083">
        <v>0</v>
      </c>
      <c r="X3083">
        <v>0</v>
      </c>
      <c r="Y3083">
        <v>0</v>
      </c>
    </row>
    <row r="3084" spans="1:25" x14ac:dyDescent="0.3">
      <c r="A3084">
        <v>792932</v>
      </c>
      <c r="B3084" t="s">
        <v>1732</v>
      </c>
      <c r="C3084" t="s">
        <v>26</v>
      </c>
      <c r="D3084">
        <v>7989</v>
      </c>
      <c r="E3084">
        <v>8149</v>
      </c>
      <c r="F3084" t="s">
        <v>1733</v>
      </c>
      <c r="G3084">
        <v>2</v>
      </c>
      <c r="H3084" t="s">
        <v>28</v>
      </c>
      <c r="I3084" t="s">
        <v>761</v>
      </c>
      <c r="J3084">
        <v>35000</v>
      </c>
      <c r="K3084" t="s">
        <v>762</v>
      </c>
      <c r="L3084">
        <v>35000</v>
      </c>
      <c r="M3084" t="s">
        <v>762</v>
      </c>
      <c r="N3084">
        <v>0</v>
      </c>
      <c r="O3084" t="s">
        <v>31</v>
      </c>
      <c r="P3084">
        <v>3676434</v>
      </c>
      <c r="Q3084" t="s">
        <v>286</v>
      </c>
      <c r="R3084">
        <v>0</v>
      </c>
      <c r="S3084">
        <v>0</v>
      </c>
      <c r="T3084">
        <v>122400</v>
      </c>
      <c r="U3084">
        <v>102000</v>
      </c>
      <c r="V3084">
        <v>0</v>
      </c>
      <c r="W3084">
        <v>0</v>
      </c>
      <c r="X3084">
        <v>3141.6</v>
      </c>
      <c r="Y3084">
        <v>0</v>
      </c>
    </row>
    <row r="3085" spans="1:25" x14ac:dyDescent="0.3">
      <c r="A3085">
        <v>819707</v>
      </c>
      <c r="B3085" t="s">
        <v>522</v>
      </c>
      <c r="C3085" t="s">
        <v>26</v>
      </c>
      <c r="D3085">
        <v>7994</v>
      </c>
      <c r="E3085">
        <v>8173</v>
      </c>
      <c r="F3085" t="s">
        <v>344</v>
      </c>
      <c r="G3085">
        <v>2</v>
      </c>
      <c r="H3085" t="s">
        <v>28</v>
      </c>
      <c r="I3085" t="s">
        <v>36</v>
      </c>
      <c r="J3085">
        <v>72859</v>
      </c>
      <c r="K3085" t="s">
        <v>164</v>
      </c>
      <c r="L3085">
        <v>72859</v>
      </c>
      <c r="M3085" t="s">
        <v>164</v>
      </c>
      <c r="N3085">
        <v>0</v>
      </c>
      <c r="O3085" t="s">
        <v>43</v>
      </c>
      <c r="P3085">
        <v>3590783</v>
      </c>
      <c r="Q3085" t="s">
        <v>246</v>
      </c>
      <c r="R3085">
        <v>242.9</v>
      </c>
      <c r="S3085">
        <v>242.9</v>
      </c>
      <c r="T3085">
        <v>0</v>
      </c>
      <c r="U3085">
        <v>0</v>
      </c>
      <c r="V3085">
        <v>12</v>
      </c>
      <c r="W3085">
        <v>12</v>
      </c>
      <c r="X3085">
        <v>0</v>
      </c>
      <c r="Y3085">
        <v>0</v>
      </c>
    </row>
    <row r="3086" spans="1:25" x14ac:dyDescent="0.3">
      <c r="A3086">
        <v>192850</v>
      </c>
      <c r="B3086" t="s">
        <v>1734</v>
      </c>
      <c r="C3086" t="s">
        <v>26</v>
      </c>
      <c r="D3086">
        <v>842</v>
      </c>
      <c r="E3086">
        <v>8149</v>
      </c>
      <c r="F3086" t="s">
        <v>1735</v>
      </c>
      <c r="G3086">
        <v>4</v>
      </c>
      <c r="H3086" t="s">
        <v>35</v>
      </c>
      <c r="I3086" t="s">
        <v>29</v>
      </c>
      <c r="J3086">
        <v>40845</v>
      </c>
      <c r="K3086" t="s">
        <v>1736</v>
      </c>
      <c r="L3086">
        <v>40845</v>
      </c>
      <c r="M3086" t="s">
        <v>1736</v>
      </c>
      <c r="N3086" t="s">
        <v>1737</v>
      </c>
      <c r="O3086" t="s">
        <v>43</v>
      </c>
      <c r="P3086">
        <v>3760493</v>
      </c>
      <c r="Q3086" t="s">
        <v>1738</v>
      </c>
      <c r="R3086">
        <v>0</v>
      </c>
      <c r="S3086">
        <v>0</v>
      </c>
      <c r="T3086">
        <v>0</v>
      </c>
      <c r="U3086">
        <v>0</v>
      </c>
      <c r="V3086">
        <v>761.38</v>
      </c>
      <c r="W3086">
        <v>0</v>
      </c>
      <c r="X3086">
        <v>0</v>
      </c>
      <c r="Y3086">
        <v>0</v>
      </c>
    </row>
    <row r="3087" spans="1:25" x14ac:dyDescent="0.3">
      <c r="A3087">
        <v>125523</v>
      </c>
      <c r="B3087" t="s">
        <v>1135</v>
      </c>
      <c r="C3087" t="s">
        <v>26</v>
      </c>
      <c r="D3087">
        <v>1075</v>
      </c>
      <c r="E3087">
        <v>8149</v>
      </c>
      <c r="F3087" t="s">
        <v>1136</v>
      </c>
      <c r="G3087">
        <v>2</v>
      </c>
      <c r="H3087" t="s">
        <v>28</v>
      </c>
      <c r="I3087" t="s">
        <v>1137</v>
      </c>
      <c r="J3087">
        <v>72126</v>
      </c>
      <c r="K3087" t="s">
        <v>1138</v>
      </c>
      <c r="L3087">
        <v>72126</v>
      </c>
      <c r="M3087" t="s">
        <v>1138</v>
      </c>
      <c r="N3087">
        <v>0</v>
      </c>
      <c r="O3087" t="s">
        <v>69</v>
      </c>
      <c r="P3087">
        <v>2346336</v>
      </c>
      <c r="Q3087" t="s">
        <v>61</v>
      </c>
      <c r="R3087">
        <v>0</v>
      </c>
      <c r="S3087">
        <v>0</v>
      </c>
      <c r="T3087">
        <v>0</v>
      </c>
      <c r="U3087">
        <v>18898.7</v>
      </c>
      <c r="V3087">
        <v>0</v>
      </c>
      <c r="W3087">
        <v>0</v>
      </c>
      <c r="X3087">
        <v>0</v>
      </c>
      <c r="Y3087">
        <v>727.16</v>
      </c>
    </row>
    <row r="3088" spans="1:25" x14ac:dyDescent="0.3">
      <c r="A3088">
        <v>880311</v>
      </c>
      <c r="B3088" t="s">
        <v>557</v>
      </c>
      <c r="C3088" t="s">
        <v>26</v>
      </c>
      <c r="D3088">
        <v>7001</v>
      </c>
      <c r="E3088">
        <v>8149</v>
      </c>
      <c r="F3088" t="s">
        <v>558</v>
      </c>
      <c r="G3088">
        <v>2</v>
      </c>
      <c r="H3088" t="s">
        <v>28</v>
      </c>
      <c r="I3088" t="s">
        <v>29</v>
      </c>
      <c r="J3088">
        <v>72428</v>
      </c>
      <c r="K3088" t="s">
        <v>278</v>
      </c>
      <c r="L3088">
        <v>72428</v>
      </c>
      <c r="M3088" t="s">
        <v>278</v>
      </c>
      <c r="N3088">
        <v>0</v>
      </c>
      <c r="O3088" t="s">
        <v>69</v>
      </c>
      <c r="P3088">
        <v>1900133</v>
      </c>
      <c r="Q3088" t="s">
        <v>349</v>
      </c>
      <c r="R3088">
        <v>156246.6</v>
      </c>
      <c r="S3088">
        <v>28485.599999999999</v>
      </c>
      <c r="T3088">
        <v>0</v>
      </c>
      <c r="U3088">
        <v>20779.2</v>
      </c>
      <c r="V3088">
        <v>11744.61</v>
      </c>
      <c r="W3088">
        <v>2119.9699999999998</v>
      </c>
      <c r="X3088">
        <v>0</v>
      </c>
      <c r="Y3088">
        <v>1198.8</v>
      </c>
    </row>
    <row r="3089" spans="1:25" x14ac:dyDescent="0.3">
      <c r="A3089">
        <v>844150</v>
      </c>
      <c r="B3089" t="s">
        <v>196</v>
      </c>
      <c r="C3089" t="s">
        <v>26</v>
      </c>
      <c r="D3089">
        <v>7003</v>
      </c>
      <c r="E3089">
        <v>8148</v>
      </c>
      <c r="F3089" t="s">
        <v>197</v>
      </c>
      <c r="G3089">
        <v>4</v>
      </c>
      <c r="H3089" t="s">
        <v>35</v>
      </c>
      <c r="I3089" t="s">
        <v>36</v>
      </c>
      <c r="J3089">
        <v>40461</v>
      </c>
      <c r="K3089" t="s">
        <v>37</v>
      </c>
      <c r="L3089">
        <v>40461</v>
      </c>
      <c r="M3089" t="s">
        <v>37</v>
      </c>
      <c r="N3089" t="s">
        <v>198</v>
      </c>
      <c r="O3089" t="s">
        <v>31</v>
      </c>
      <c r="P3089">
        <v>3280989</v>
      </c>
      <c r="Q3089" t="s">
        <v>75</v>
      </c>
      <c r="R3089">
        <v>1966.4</v>
      </c>
      <c r="S3089">
        <v>1966.4</v>
      </c>
      <c r="T3089">
        <v>0</v>
      </c>
      <c r="U3089">
        <v>0</v>
      </c>
      <c r="V3089">
        <v>54.27</v>
      </c>
      <c r="W3089">
        <v>54.27</v>
      </c>
      <c r="X3089">
        <v>0</v>
      </c>
      <c r="Y3089">
        <v>0</v>
      </c>
    </row>
    <row r="3090" spans="1:25" x14ac:dyDescent="0.3">
      <c r="A3090">
        <v>639459</v>
      </c>
      <c r="B3090" t="s">
        <v>115</v>
      </c>
      <c r="C3090" t="s">
        <v>26</v>
      </c>
      <c r="D3090">
        <v>7003</v>
      </c>
      <c r="E3090">
        <v>8148</v>
      </c>
      <c r="F3090" t="s">
        <v>116</v>
      </c>
      <c r="G3090">
        <v>4</v>
      </c>
      <c r="H3090" t="s">
        <v>35</v>
      </c>
      <c r="I3090" t="s">
        <v>36</v>
      </c>
      <c r="J3090">
        <v>40461</v>
      </c>
      <c r="K3090" t="s">
        <v>37</v>
      </c>
      <c r="L3090">
        <v>40461</v>
      </c>
      <c r="M3090" t="s">
        <v>37</v>
      </c>
      <c r="N3090" t="s">
        <v>117</v>
      </c>
      <c r="O3090" t="s">
        <v>31</v>
      </c>
      <c r="P3090">
        <v>2782639</v>
      </c>
      <c r="Q3090" t="s">
        <v>304</v>
      </c>
      <c r="R3090">
        <v>96186.18</v>
      </c>
      <c r="S3090">
        <v>22969.9</v>
      </c>
      <c r="T3090">
        <v>0</v>
      </c>
      <c r="U3090">
        <v>0</v>
      </c>
      <c r="V3090">
        <v>3989.08</v>
      </c>
      <c r="W3090">
        <v>960.72</v>
      </c>
      <c r="X3090">
        <v>0</v>
      </c>
      <c r="Y3090">
        <v>0</v>
      </c>
    </row>
    <row r="3091" spans="1:25" x14ac:dyDescent="0.3">
      <c r="A3091">
        <v>182499</v>
      </c>
      <c r="B3091" t="s">
        <v>244</v>
      </c>
      <c r="C3091" t="s">
        <v>26</v>
      </c>
      <c r="D3091">
        <v>7003</v>
      </c>
      <c r="E3091">
        <v>8148</v>
      </c>
      <c r="F3091" t="s">
        <v>245</v>
      </c>
      <c r="G3091">
        <v>2</v>
      </c>
      <c r="H3091" t="s">
        <v>28</v>
      </c>
      <c r="I3091" t="s">
        <v>36</v>
      </c>
      <c r="J3091">
        <v>40461</v>
      </c>
      <c r="K3091" t="s">
        <v>37</v>
      </c>
      <c r="L3091">
        <v>40461</v>
      </c>
      <c r="M3091" t="s">
        <v>37</v>
      </c>
      <c r="N3091">
        <v>0</v>
      </c>
      <c r="O3091" t="s">
        <v>31</v>
      </c>
      <c r="P3091">
        <v>2322253</v>
      </c>
      <c r="Q3091" t="s">
        <v>238</v>
      </c>
      <c r="R3091">
        <v>68006.12</v>
      </c>
      <c r="S3091">
        <v>14858.48</v>
      </c>
      <c r="T3091">
        <v>0</v>
      </c>
      <c r="U3091">
        <v>0</v>
      </c>
      <c r="V3091">
        <v>1679.79</v>
      </c>
      <c r="W3091">
        <v>371.66</v>
      </c>
      <c r="X3091">
        <v>0</v>
      </c>
      <c r="Y3091">
        <v>0</v>
      </c>
    </row>
    <row r="3092" spans="1:25" x14ac:dyDescent="0.3">
      <c r="A3092">
        <v>227904</v>
      </c>
      <c r="B3092" t="s">
        <v>834</v>
      </c>
      <c r="C3092" t="s">
        <v>26</v>
      </c>
      <c r="D3092">
        <v>7992</v>
      </c>
      <c r="E3092">
        <v>8149</v>
      </c>
      <c r="F3092" t="s">
        <v>835</v>
      </c>
      <c r="G3092">
        <v>4</v>
      </c>
      <c r="H3092" t="s">
        <v>35</v>
      </c>
      <c r="I3092" t="s">
        <v>29</v>
      </c>
      <c r="J3092">
        <v>72608</v>
      </c>
      <c r="K3092" t="s">
        <v>836</v>
      </c>
      <c r="L3092">
        <v>72608</v>
      </c>
      <c r="M3092" t="s">
        <v>836</v>
      </c>
      <c r="N3092" t="s">
        <v>837</v>
      </c>
      <c r="O3092" t="s">
        <v>69</v>
      </c>
      <c r="P3092">
        <v>1900257</v>
      </c>
      <c r="Q3092" t="s">
        <v>349</v>
      </c>
      <c r="R3092">
        <v>4443.24</v>
      </c>
      <c r="S3092">
        <v>0</v>
      </c>
      <c r="T3092">
        <v>0</v>
      </c>
      <c r="U3092">
        <v>0</v>
      </c>
      <c r="V3092">
        <v>578.1</v>
      </c>
      <c r="W3092">
        <v>0</v>
      </c>
      <c r="X3092">
        <v>0</v>
      </c>
      <c r="Y3092">
        <v>0</v>
      </c>
    </row>
    <row r="3093" spans="1:25" x14ac:dyDescent="0.3">
      <c r="A3093">
        <v>459661</v>
      </c>
      <c r="B3093" t="s">
        <v>251</v>
      </c>
      <c r="C3093" t="s">
        <v>26</v>
      </c>
      <c r="D3093">
        <v>879</v>
      </c>
      <c r="E3093">
        <v>8149</v>
      </c>
      <c r="F3093" t="s">
        <v>252</v>
      </c>
      <c r="G3093">
        <v>4</v>
      </c>
      <c r="H3093" t="s">
        <v>35</v>
      </c>
      <c r="I3093" t="s">
        <v>217</v>
      </c>
      <c r="J3093">
        <v>73452</v>
      </c>
      <c r="K3093" t="s">
        <v>253</v>
      </c>
      <c r="L3093">
        <v>73452</v>
      </c>
      <c r="M3093" t="s">
        <v>253</v>
      </c>
      <c r="N3093" t="s">
        <v>254</v>
      </c>
      <c r="O3093" t="s">
        <v>69</v>
      </c>
      <c r="P3093">
        <v>2144046</v>
      </c>
      <c r="Q3093" t="s">
        <v>226</v>
      </c>
      <c r="R3093">
        <v>457369</v>
      </c>
      <c r="S3093">
        <v>150044.88</v>
      </c>
      <c r="T3093">
        <v>103710.8</v>
      </c>
      <c r="U3093">
        <v>155831.1</v>
      </c>
      <c r="V3093">
        <v>30110.16</v>
      </c>
      <c r="W3093">
        <v>9275.18</v>
      </c>
      <c r="X3093">
        <v>6235.16</v>
      </c>
      <c r="Y3093">
        <v>5993.52</v>
      </c>
    </row>
    <row r="3094" spans="1:25" x14ac:dyDescent="0.3">
      <c r="A3094">
        <v>76006</v>
      </c>
      <c r="B3094" t="s">
        <v>397</v>
      </c>
      <c r="C3094" t="s">
        <v>26</v>
      </c>
      <c r="D3094">
        <v>7994</v>
      </c>
      <c r="E3094">
        <v>8149</v>
      </c>
      <c r="F3094" t="s">
        <v>52</v>
      </c>
      <c r="G3094">
        <v>4</v>
      </c>
      <c r="H3094" t="s">
        <v>35</v>
      </c>
      <c r="I3094" t="s">
        <v>36</v>
      </c>
      <c r="J3094">
        <v>40263</v>
      </c>
      <c r="K3094" t="s">
        <v>398</v>
      </c>
      <c r="L3094">
        <v>40263</v>
      </c>
      <c r="M3094" t="s">
        <v>398</v>
      </c>
      <c r="N3094" t="s">
        <v>55</v>
      </c>
      <c r="O3094" t="s">
        <v>43</v>
      </c>
      <c r="P3094">
        <v>3700176</v>
      </c>
      <c r="Q3094" t="s">
        <v>1018</v>
      </c>
      <c r="R3094">
        <v>97570.16</v>
      </c>
      <c r="S3094">
        <v>0</v>
      </c>
      <c r="T3094">
        <v>24392.54</v>
      </c>
      <c r="U3094">
        <v>12217.04</v>
      </c>
      <c r="V3094">
        <v>3053.34</v>
      </c>
      <c r="W3094">
        <v>0</v>
      </c>
      <c r="X3094">
        <v>780.75</v>
      </c>
      <c r="Y3094">
        <v>0</v>
      </c>
    </row>
    <row r="3095" spans="1:25" x14ac:dyDescent="0.3">
      <c r="A3095">
        <v>14794</v>
      </c>
      <c r="B3095" t="s">
        <v>1739</v>
      </c>
      <c r="C3095" t="s">
        <v>26</v>
      </c>
      <c r="D3095">
        <v>7994</v>
      </c>
      <c r="E3095">
        <v>8149</v>
      </c>
      <c r="F3095" t="s">
        <v>1683</v>
      </c>
      <c r="G3095">
        <v>4</v>
      </c>
      <c r="H3095" t="s">
        <v>35</v>
      </c>
      <c r="I3095" t="s">
        <v>36</v>
      </c>
      <c r="J3095">
        <v>70000</v>
      </c>
      <c r="K3095" t="s">
        <v>1041</v>
      </c>
      <c r="L3095">
        <v>70000</v>
      </c>
      <c r="M3095" t="s">
        <v>1041</v>
      </c>
      <c r="N3095" t="s">
        <v>1684</v>
      </c>
      <c r="O3095" t="s">
        <v>31</v>
      </c>
      <c r="P3095">
        <v>2393668</v>
      </c>
      <c r="Q3095" t="s">
        <v>159</v>
      </c>
      <c r="R3095">
        <v>226756.71</v>
      </c>
      <c r="S3095">
        <v>0</v>
      </c>
      <c r="T3095">
        <v>32673.22</v>
      </c>
      <c r="U3095">
        <v>49093.29</v>
      </c>
      <c r="V3095">
        <v>9857.9699999999993</v>
      </c>
      <c r="W3095">
        <v>0</v>
      </c>
      <c r="X3095">
        <v>1836.62</v>
      </c>
      <c r="Y3095">
        <v>188.56</v>
      </c>
    </row>
    <row r="3096" spans="1:25" x14ac:dyDescent="0.3">
      <c r="A3096">
        <v>407310</v>
      </c>
      <c r="B3096" t="s">
        <v>1371</v>
      </c>
      <c r="C3096" t="s">
        <v>26</v>
      </c>
      <c r="D3096">
        <v>7994</v>
      </c>
      <c r="E3096">
        <v>8149</v>
      </c>
      <c r="F3096" t="s">
        <v>1372</v>
      </c>
      <c r="G3096">
        <v>4</v>
      </c>
      <c r="H3096" t="s">
        <v>35</v>
      </c>
      <c r="I3096" t="s">
        <v>29</v>
      </c>
      <c r="J3096">
        <v>72778</v>
      </c>
      <c r="K3096" t="s">
        <v>420</v>
      </c>
      <c r="L3096">
        <v>72778</v>
      </c>
      <c r="M3096" t="s">
        <v>420</v>
      </c>
      <c r="N3096" t="s">
        <v>1373</v>
      </c>
      <c r="O3096" t="s">
        <v>43</v>
      </c>
      <c r="P3096">
        <v>2390227</v>
      </c>
      <c r="Q3096" t="s">
        <v>421</v>
      </c>
      <c r="R3096">
        <v>2280359.2599999998</v>
      </c>
      <c r="S3096">
        <v>299712.92</v>
      </c>
      <c r="T3096">
        <v>346202.36</v>
      </c>
      <c r="U3096">
        <v>283738.86</v>
      </c>
      <c r="V3096">
        <v>176538.88</v>
      </c>
      <c r="W3096">
        <v>24265.119999999999</v>
      </c>
      <c r="X3096">
        <v>26082.26</v>
      </c>
      <c r="Y3096">
        <v>10914.4</v>
      </c>
    </row>
    <row r="3097" spans="1:25" x14ac:dyDescent="0.3">
      <c r="A3097">
        <v>857245</v>
      </c>
      <c r="B3097" t="s">
        <v>33</v>
      </c>
      <c r="C3097" t="s">
        <v>26</v>
      </c>
      <c r="D3097">
        <v>7003</v>
      </c>
      <c r="E3097">
        <v>8148</v>
      </c>
      <c r="F3097" t="s">
        <v>34</v>
      </c>
      <c r="G3097">
        <v>4</v>
      </c>
      <c r="H3097" t="s">
        <v>35</v>
      </c>
      <c r="I3097" t="s">
        <v>36</v>
      </c>
      <c r="J3097">
        <v>40461</v>
      </c>
      <c r="K3097" t="s">
        <v>37</v>
      </c>
      <c r="L3097">
        <v>40461</v>
      </c>
      <c r="M3097" t="s">
        <v>37</v>
      </c>
      <c r="N3097" t="s">
        <v>38</v>
      </c>
      <c r="O3097" t="s">
        <v>31</v>
      </c>
      <c r="P3097">
        <v>2351237</v>
      </c>
      <c r="Q3097" t="s">
        <v>122</v>
      </c>
      <c r="R3097">
        <v>66195.55</v>
      </c>
      <c r="S3097">
        <v>28928.99</v>
      </c>
      <c r="T3097">
        <v>0</v>
      </c>
      <c r="U3097">
        <v>0</v>
      </c>
      <c r="V3097">
        <v>1761.37</v>
      </c>
      <c r="W3097">
        <v>687.08</v>
      </c>
      <c r="X3097">
        <v>0</v>
      </c>
      <c r="Y3097">
        <v>0</v>
      </c>
    </row>
    <row r="3098" spans="1:25" x14ac:dyDescent="0.3">
      <c r="A3098">
        <v>49287</v>
      </c>
      <c r="B3098" t="s">
        <v>1740</v>
      </c>
      <c r="C3098" t="s">
        <v>26</v>
      </c>
      <c r="D3098">
        <v>7989</v>
      </c>
      <c r="E3098">
        <v>8149</v>
      </c>
      <c r="F3098" t="s">
        <v>1741</v>
      </c>
      <c r="G3098">
        <v>2</v>
      </c>
      <c r="H3098" t="s">
        <v>28</v>
      </c>
      <c r="I3098" t="s">
        <v>761</v>
      </c>
      <c r="J3098">
        <v>35000</v>
      </c>
      <c r="K3098" t="s">
        <v>762</v>
      </c>
      <c r="L3098">
        <v>35000</v>
      </c>
      <c r="M3098" t="s">
        <v>762</v>
      </c>
      <c r="N3098">
        <v>0</v>
      </c>
      <c r="O3098" t="s">
        <v>31</v>
      </c>
      <c r="P3098">
        <v>2390573</v>
      </c>
      <c r="Q3098" t="s">
        <v>651</v>
      </c>
      <c r="R3098">
        <v>306600</v>
      </c>
      <c r="S3098">
        <v>43800</v>
      </c>
      <c r="T3098">
        <v>0</v>
      </c>
      <c r="U3098">
        <v>43800</v>
      </c>
      <c r="V3098">
        <v>3686.54</v>
      </c>
      <c r="W3098">
        <v>528.25</v>
      </c>
      <c r="X3098">
        <v>0</v>
      </c>
      <c r="Y3098">
        <v>0</v>
      </c>
    </row>
    <row r="3099" spans="1:25" x14ac:dyDescent="0.3">
      <c r="A3099">
        <v>84675</v>
      </c>
      <c r="B3099" t="s">
        <v>1010</v>
      </c>
      <c r="C3099" t="s">
        <v>26</v>
      </c>
      <c r="D3099">
        <v>7001</v>
      </c>
      <c r="E3099">
        <v>8149</v>
      </c>
      <c r="F3099" t="s">
        <v>1011</v>
      </c>
      <c r="G3099">
        <v>4</v>
      </c>
      <c r="H3099" t="s">
        <v>35</v>
      </c>
      <c r="I3099" t="s">
        <v>29</v>
      </c>
      <c r="J3099">
        <v>40308</v>
      </c>
      <c r="K3099" t="s">
        <v>189</v>
      </c>
      <c r="L3099">
        <v>40308</v>
      </c>
      <c r="M3099" t="s">
        <v>189</v>
      </c>
      <c r="N3099" t="s">
        <v>190</v>
      </c>
      <c r="O3099" t="s">
        <v>43</v>
      </c>
      <c r="P3099">
        <v>2393668</v>
      </c>
      <c r="Q3099" t="s">
        <v>159</v>
      </c>
      <c r="R3099">
        <v>141756.26999999999</v>
      </c>
      <c r="S3099">
        <v>64643.79</v>
      </c>
      <c r="T3099">
        <v>0</v>
      </c>
      <c r="U3099">
        <v>0</v>
      </c>
      <c r="V3099">
        <v>8751.48</v>
      </c>
      <c r="W3099">
        <v>6330.95</v>
      </c>
      <c r="X3099">
        <v>0</v>
      </c>
      <c r="Y3099">
        <v>0</v>
      </c>
    </row>
    <row r="3100" spans="1:25" x14ac:dyDescent="0.3">
      <c r="A3100">
        <v>857245</v>
      </c>
      <c r="B3100" t="s">
        <v>33</v>
      </c>
      <c r="C3100" t="s">
        <v>26</v>
      </c>
      <c r="D3100">
        <v>7003</v>
      </c>
      <c r="E3100">
        <v>8148</v>
      </c>
      <c r="F3100" t="s">
        <v>34</v>
      </c>
      <c r="G3100">
        <v>4</v>
      </c>
      <c r="H3100" t="s">
        <v>35</v>
      </c>
      <c r="I3100" t="s">
        <v>36</v>
      </c>
      <c r="J3100">
        <v>40461</v>
      </c>
      <c r="K3100" t="s">
        <v>37</v>
      </c>
      <c r="L3100">
        <v>40461</v>
      </c>
      <c r="M3100" t="s">
        <v>37</v>
      </c>
      <c r="N3100" t="s">
        <v>38</v>
      </c>
      <c r="O3100" t="s">
        <v>31</v>
      </c>
      <c r="P3100">
        <v>3568201</v>
      </c>
      <c r="Q3100" t="s">
        <v>114</v>
      </c>
      <c r="R3100">
        <v>111203.26</v>
      </c>
      <c r="S3100">
        <v>25057.98</v>
      </c>
      <c r="T3100">
        <v>0</v>
      </c>
      <c r="U3100">
        <v>0</v>
      </c>
      <c r="V3100">
        <v>3278.74</v>
      </c>
      <c r="W3100">
        <v>838.6</v>
      </c>
      <c r="X3100">
        <v>0</v>
      </c>
      <c r="Y3100">
        <v>0</v>
      </c>
    </row>
    <row r="3101" spans="1:25" x14ac:dyDescent="0.3">
      <c r="A3101">
        <v>844150</v>
      </c>
      <c r="B3101" t="s">
        <v>196</v>
      </c>
      <c r="C3101" t="s">
        <v>26</v>
      </c>
      <c r="D3101">
        <v>7003</v>
      </c>
      <c r="E3101">
        <v>8148</v>
      </c>
      <c r="F3101" t="s">
        <v>197</v>
      </c>
      <c r="G3101">
        <v>4</v>
      </c>
      <c r="H3101" t="s">
        <v>35</v>
      </c>
      <c r="I3101" t="s">
        <v>36</v>
      </c>
      <c r="J3101">
        <v>40461</v>
      </c>
      <c r="K3101" t="s">
        <v>37</v>
      </c>
      <c r="L3101">
        <v>40461</v>
      </c>
      <c r="M3101" t="s">
        <v>37</v>
      </c>
      <c r="N3101" t="s">
        <v>198</v>
      </c>
      <c r="O3101" t="s">
        <v>31</v>
      </c>
      <c r="P3101">
        <v>3652864</v>
      </c>
      <c r="Q3101" t="s">
        <v>532</v>
      </c>
      <c r="R3101">
        <v>293561.92</v>
      </c>
      <c r="S3101">
        <v>111502</v>
      </c>
      <c r="T3101">
        <v>0</v>
      </c>
      <c r="U3101">
        <v>0</v>
      </c>
      <c r="V3101">
        <v>9494.39</v>
      </c>
      <c r="W3101">
        <v>3491.14</v>
      </c>
      <c r="X3101">
        <v>0</v>
      </c>
      <c r="Y3101">
        <v>0</v>
      </c>
    </row>
    <row r="3102" spans="1:25" x14ac:dyDescent="0.3">
      <c r="A3102">
        <v>937825</v>
      </c>
      <c r="B3102" t="s">
        <v>1650</v>
      </c>
      <c r="C3102" t="s">
        <v>26</v>
      </c>
      <c r="D3102">
        <v>7001</v>
      </c>
      <c r="E3102">
        <v>8149</v>
      </c>
      <c r="F3102" t="s">
        <v>1651</v>
      </c>
      <c r="G3102">
        <v>2</v>
      </c>
      <c r="H3102" t="s">
        <v>28</v>
      </c>
      <c r="I3102" t="s">
        <v>29</v>
      </c>
      <c r="J3102">
        <v>36290</v>
      </c>
      <c r="K3102" t="s">
        <v>1652</v>
      </c>
      <c r="L3102">
        <v>36290</v>
      </c>
      <c r="M3102" t="s">
        <v>1652</v>
      </c>
      <c r="N3102">
        <v>0</v>
      </c>
      <c r="O3102" t="s">
        <v>69</v>
      </c>
      <c r="P3102">
        <v>3712965</v>
      </c>
      <c r="Q3102" t="s">
        <v>360</v>
      </c>
      <c r="R3102">
        <v>74630.52</v>
      </c>
      <c r="S3102">
        <v>14309.46</v>
      </c>
      <c r="T3102">
        <v>0</v>
      </c>
      <c r="U3102">
        <v>0</v>
      </c>
      <c r="V3102">
        <v>4712.6499999999996</v>
      </c>
      <c r="W3102">
        <v>882.74</v>
      </c>
      <c r="X3102">
        <v>0</v>
      </c>
      <c r="Y3102">
        <v>0</v>
      </c>
    </row>
    <row r="3103" spans="1:25" x14ac:dyDescent="0.3">
      <c r="A3103">
        <v>386449</v>
      </c>
      <c r="B3103" t="s">
        <v>1742</v>
      </c>
      <c r="C3103" t="s">
        <v>26</v>
      </c>
      <c r="D3103">
        <v>7994</v>
      </c>
      <c r="E3103">
        <v>8149</v>
      </c>
      <c r="F3103" t="s">
        <v>1743</v>
      </c>
      <c r="G3103">
        <v>2</v>
      </c>
      <c r="H3103" t="s">
        <v>28</v>
      </c>
      <c r="I3103" t="s">
        <v>29</v>
      </c>
      <c r="J3103">
        <v>372</v>
      </c>
      <c r="K3103" t="s">
        <v>1744</v>
      </c>
      <c r="L3103">
        <v>372</v>
      </c>
      <c r="M3103" t="s">
        <v>1744</v>
      </c>
      <c r="N3103">
        <v>0</v>
      </c>
      <c r="O3103" t="s">
        <v>43</v>
      </c>
      <c r="P3103">
        <v>3782646</v>
      </c>
      <c r="Q3103" t="s">
        <v>300</v>
      </c>
      <c r="R3103">
        <v>18582.7</v>
      </c>
      <c r="S3103">
        <v>0</v>
      </c>
      <c r="T3103">
        <v>0</v>
      </c>
      <c r="U3103">
        <v>0</v>
      </c>
      <c r="V3103">
        <v>1063.6199999999999</v>
      </c>
      <c r="W3103">
        <v>0</v>
      </c>
      <c r="X3103">
        <v>0</v>
      </c>
      <c r="Y3103">
        <v>0</v>
      </c>
    </row>
    <row r="3104" spans="1:25" x14ac:dyDescent="0.3">
      <c r="A3104">
        <v>392469</v>
      </c>
      <c r="B3104" t="s">
        <v>40</v>
      </c>
      <c r="C3104" t="s">
        <v>26</v>
      </c>
      <c r="D3104">
        <v>837</v>
      </c>
      <c r="E3104">
        <v>8149</v>
      </c>
      <c r="F3104" t="s">
        <v>41</v>
      </c>
      <c r="G3104">
        <v>2</v>
      </c>
      <c r="H3104" t="s">
        <v>28</v>
      </c>
      <c r="I3104" t="s">
        <v>29</v>
      </c>
      <c r="J3104">
        <v>40848</v>
      </c>
      <c r="K3104" t="s">
        <v>42</v>
      </c>
      <c r="L3104">
        <v>40848</v>
      </c>
      <c r="M3104" t="s">
        <v>42</v>
      </c>
      <c r="N3104">
        <v>0</v>
      </c>
      <c r="O3104" t="s">
        <v>43</v>
      </c>
      <c r="P3104">
        <v>2647857</v>
      </c>
      <c r="Q3104" t="s">
        <v>1745</v>
      </c>
      <c r="R3104">
        <v>37188.58</v>
      </c>
      <c r="S3104">
        <v>8885.31</v>
      </c>
      <c r="T3104">
        <v>0</v>
      </c>
      <c r="U3104">
        <v>0</v>
      </c>
      <c r="V3104">
        <v>3191.86</v>
      </c>
      <c r="W3104">
        <v>657.96</v>
      </c>
      <c r="X3104">
        <v>0</v>
      </c>
      <c r="Y3104">
        <v>0</v>
      </c>
    </row>
    <row r="3105" spans="1:25" x14ac:dyDescent="0.3">
      <c r="A3105">
        <v>497890</v>
      </c>
      <c r="B3105" t="s">
        <v>966</v>
      </c>
      <c r="C3105" t="s">
        <v>26</v>
      </c>
      <c r="D3105">
        <v>7670</v>
      </c>
      <c r="E3105">
        <v>8155</v>
      </c>
      <c r="F3105" t="s">
        <v>249</v>
      </c>
      <c r="G3105">
        <v>4</v>
      </c>
      <c r="H3105" t="s">
        <v>35</v>
      </c>
      <c r="I3105" t="s">
        <v>36</v>
      </c>
      <c r="J3105">
        <v>40206</v>
      </c>
      <c r="K3105" t="s">
        <v>47</v>
      </c>
      <c r="L3105">
        <v>40205</v>
      </c>
      <c r="M3105" t="s">
        <v>48</v>
      </c>
      <c r="N3105" t="s">
        <v>690</v>
      </c>
      <c r="O3105" t="s">
        <v>43</v>
      </c>
      <c r="P3105">
        <v>2143535</v>
      </c>
      <c r="Q3105" t="s">
        <v>226</v>
      </c>
      <c r="R3105">
        <v>66699.070000000007</v>
      </c>
      <c r="S3105">
        <v>-6006.61</v>
      </c>
      <c r="T3105">
        <v>0</v>
      </c>
      <c r="U3105">
        <v>0</v>
      </c>
      <c r="V3105">
        <v>1806.93</v>
      </c>
      <c r="W3105">
        <v>10.23</v>
      </c>
      <c r="X3105">
        <v>0</v>
      </c>
      <c r="Y3105">
        <v>0</v>
      </c>
    </row>
    <row r="3106" spans="1:25" x14ac:dyDescent="0.3">
      <c r="A3106">
        <v>389204</v>
      </c>
      <c r="B3106" t="s">
        <v>1746</v>
      </c>
      <c r="C3106" t="s">
        <v>26</v>
      </c>
      <c r="D3106">
        <v>827</v>
      </c>
      <c r="E3106">
        <v>8149</v>
      </c>
      <c r="F3106" t="s">
        <v>1315</v>
      </c>
      <c r="G3106">
        <v>4</v>
      </c>
      <c r="H3106" t="s">
        <v>35</v>
      </c>
      <c r="I3106" t="s">
        <v>29</v>
      </c>
      <c r="J3106">
        <v>73307</v>
      </c>
      <c r="K3106" t="s">
        <v>626</v>
      </c>
      <c r="L3106">
        <v>73307</v>
      </c>
      <c r="M3106" t="s">
        <v>626</v>
      </c>
      <c r="N3106" t="s">
        <v>1747</v>
      </c>
      <c r="O3106" t="s">
        <v>43</v>
      </c>
      <c r="P3106">
        <v>1571645</v>
      </c>
      <c r="Q3106" t="s">
        <v>980</v>
      </c>
      <c r="R3106">
        <v>21098.080000000002</v>
      </c>
      <c r="S3106">
        <v>0</v>
      </c>
      <c r="T3106">
        <v>0</v>
      </c>
      <c r="U3106">
        <v>0</v>
      </c>
      <c r="V3106">
        <v>291.5</v>
      </c>
      <c r="W3106">
        <v>0</v>
      </c>
      <c r="X3106">
        <v>0</v>
      </c>
      <c r="Y3106">
        <v>0</v>
      </c>
    </row>
    <row r="3107" spans="1:25" x14ac:dyDescent="0.3">
      <c r="A3107">
        <v>941913</v>
      </c>
      <c r="B3107" t="s">
        <v>325</v>
      </c>
      <c r="C3107" t="s">
        <v>26</v>
      </c>
      <c r="D3107">
        <v>7994</v>
      </c>
      <c r="E3107">
        <v>8149</v>
      </c>
      <c r="F3107" t="s">
        <v>326</v>
      </c>
      <c r="G3107">
        <v>2</v>
      </c>
      <c r="H3107" t="s">
        <v>28</v>
      </c>
      <c r="I3107" t="s">
        <v>29</v>
      </c>
      <c r="J3107">
        <v>72493</v>
      </c>
      <c r="K3107" t="s">
        <v>327</v>
      </c>
      <c r="L3107">
        <v>72480</v>
      </c>
      <c r="M3107" t="s">
        <v>130</v>
      </c>
      <c r="N3107">
        <v>0</v>
      </c>
      <c r="O3107" t="s">
        <v>43</v>
      </c>
      <c r="P3107">
        <v>1591197</v>
      </c>
      <c r="Q3107" t="s">
        <v>564</v>
      </c>
      <c r="R3107">
        <v>70352.539999999994</v>
      </c>
      <c r="S3107">
        <v>48743.1</v>
      </c>
      <c r="T3107">
        <v>0</v>
      </c>
      <c r="U3107">
        <v>0</v>
      </c>
      <c r="V3107">
        <v>5533.86</v>
      </c>
      <c r="W3107">
        <v>3921.6</v>
      </c>
      <c r="X3107">
        <v>0</v>
      </c>
      <c r="Y3107">
        <v>0</v>
      </c>
    </row>
    <row r="3108" spans="1:25" x14ac:dyDescent="0.3">
      <c r="A3108">
        <v>727781</v>
      </c>
      <c r="B3108" t="s">
        <v>569</v>
      </c>
      <c r="C3108" t="s">
        <v>26</v>
      </c>
      <c r="D3108">
        <v>7001</v>
      </c>
      <c r="E3108">
        <v>8149</v>
      </c>
      <c r="F3108" t="s">
        <v>570</v>
      </c>
      <c r="G3108">
        <v>4</v>
      </c>
      <c r="H3108" t="s">
        <v>35</v>
      </c>
      <c r="I3108" t="s">
        <v>29</v>
      </c>
      <c r="J3108">
        <v>72702</v>
      </c>
      <c r="K3108" t="s">
        <v>571</v>
      </c>
      <c r="L3108">
        <v>72702</v>
      </c>
      <c r="M3108" t="s">
        <v>571</v>
      </c>
      <c r="N3108" t="s">
        <v>572</v>
      </c>
      <c r="O3108" t="s">
        <v>69</v>
      </c>
      <c r="P3108">
        <v>1527563</v>
      </c>
      <c r="Q3108" t="s">
        <v>104</v>
      </c>
      <c r="R3108">
        <v>55082.93</v>
      </c>
      <c r="S3108">
        <v>55082.93</v>
      </c>
      <c r="T3108">
        <v>0</v>
      </c>
      <c r="U3108">
        <v>0</v>
      </c>
      <c r="V3108">
        <v>4326.57</v>
      </c>
      <c r="W3108">
        <v>4326.57</v>
      </c>
      <c r="X3108">
        <v>0</v>
      </c>
      <c r="Y3108">
        <v>0</v>
      </c>
    </row>
    <row r="3109" spans="1:25" x14ac:dyDescent="0.3">
      <c r="A3109">
        <v>329831</v>
      </c>
      <c r="B3109" t="s">
        <v>437</v>
      </c>
      <c r="C3109" t="s">
        <v>26</v>
      </c>
      <c r="D3109">
        <v>7003</v>
      </c>
      <c r="E3109">
        <v>8148</v>
      </c>
      <c r="F3109" t="s">
        <v>438</v>
      </c>
      <c r="G3109">
        <v>2</v>
      </c>
      <c r="H3109" t="s">
        <v>28</v>
      </c>
      <c r="I3109" t="s">
        <v>36</v>
      </c>
      <c r="J3109">
        <v>40461</v>
      </c>
      <c r="K3109" t="s">
        <v>37</v>
      </c>
      <c r="L3109">
        <v>40461</v>
      </c>
      <c r="M3109" t="s">
        <v>37</v>
      </c>
      <c r="N3109">
        <v>0</v>
      </c>
      <c r="O3109" t="s">
        <v>31</v>
      </c>
      <c r="P3109">
        <v>1273333</v>
      </c>
      <c r="Q3109" t="s">
        <v>417</v>
      </c>
      <c r="R3109">
        <v>405</v>
      </c>
      <c r="S3109">
        <v>0</v>
      </c>
      <c r="T3109">
        <v>0</v>
      </c>
      <c r="U3109">
        <v>0</v>
      </c>
      <c r="V3109">
        <v>24.48</v>
      </c>
      <c r="W3109">
        <v>0</v>
      </c>
      <c r="X3109">
        <v>0</v>
      </c>
      <c r="Y3109">
        <v>0</v>
      </c>
    </row>
    <row r="3110" spans="1:25" x14ac:dyDescent="0.3">
      <c r="A3110">
        <v>893207</v>
      </c>
      <c r="B3110" t="s">
        <v>1748</v>
      </c>
      <c r="C3110" t="s">
        <v>26</v>
      </c>
      <c r="D3110">
        <v>7994</v>
      </c>
      <c r="E3110">
        <v>8149</v>
      </c>
      <c r="F3110" t="s">
        <v>1694</v>
      </c>
      <c r="G3110">
        <v>2</v>
      </c>
      <c r="H3110" t="s">
        <v>28</v>
      </c>
      <c r="I3110" t="s">
        <v>29</v>
      </c>
      <c r="J3110">
        <v>72493</v>
      </c>
      <c r="K3110" t="s">
        <v>327</v>
      </c>
      <c r="L3110">
        <v>72480</v>
      </c>
      <c r="M3110" t="s">
        <v>130</v>
      </c>
      <c r="N3110">
        <v>0</v>
      </c>
      <c r="O3110" t="s">
        <v>43</v>
      </c>
      <c r="P3110">
        <v>1538255</v>
      </c>
      <c r="Q3110" t="s">
        <v>318</v>
      </c>
      <c r="R3110">
        <v>75298.720000000001</v>
      </c>
      <c r="S3110">
        <v>0</v>
      </c>
      <c r="T3110">
        <v>0</v>
      </c>
      <c r="U3110">
        <v>0</v>
      </c>
      <c r="V3110">
        <v>4198.8999999999996</v>
      </c>
      <c r="W3110">
        <v>0</v>
      </c>
      <c r="X3110">
        <v>0</v>
      </c>
      <c r="Y3110">
        <v>0</v>
      </c>
    </row>
    <row r="3111" spans="1:25" x14ac:dyDescent="0.3">
      <c r="A3111">
        <v>868408</v>
      </c>
      <c r="B3111" t="s">
        <v>476</v>
      </c>
      <c r="C3111" t="s">
        <v>26</v>
      </c>
      <c r="D3111">
        <v>7003</v>
      </c>
      <c r="E3111">
        <v>8148</v>
      </c>
      <c r="F3111" t="s">
        <v>87</v>
      </c>
      <c r="G3111">
        <v>4</v>
      </c>
      <c r="H3111" t="s">
        <v>35</v>
      </c>
      <c r="I3111" t="s">
        <v>36</v>
      </c>
      <c r="J3111">
        <v>40461</v>
      </c>
      <c r="K3111" t="s">
        <v>37</v>
      </c>
      <c r="L3111">
        <v>40461</v>
      </c>
      <c r="M3111" t="s">
        <v>37</v>
      </c>
      <c r="N3111" t="s">
        <v>477</v>
      </c>
      <c r="O3111" t="s">
        <v>31</v>
      </c>
      <c r="P3111">
        <v>1215607</v>
      </c>
      <c r="Q3111" t="s">
        <v>250</v>
      </c>
      <c r="R3111">
        <v>6205.52</v>
      </c>
      <c r="S3111">
        <v>1783.5</v>
      </c>
      <c r="T3111">
        <v>0</v>
      </c>
      <c r="U3111">
        <v>0</v>
      </c>
      <c r="V3111">
        <v>408.21</v>
      </c>
      <c r="W3111">
        <v>127.22</v>
      </c>
      <c r="X3111">
        <v>0</v>
      </c>
      <c r="Y3111">
        <v>0</v>
      </c>
    </row>
    <row r="3112" spans="1:25" x14ac:dyDescent="0.3">
      <c r="A3112">
        <v>186104</v>
      </c>
      <c r="B3112" t="s">
        <v>1130</v>
      </c>
      <c r="C3112" t="s">
        <v>26</v>
      </c>
      <c r="D3112">
        <v>7994</v>
      </c>
      <c r="E3112">
        <v>8173</v>
      </c>
      <c r="F3112" t="s">
        <v>524</v>
      </c>
      <c r="G3112">
        <v>2</v>
      </c>
      <c r="H3112" t="s">
        <v>28</v>
      </c>
      <c r="I3112" t="s">
        <v>36</v>
      </c>
      <c r="J3112">
        <v>72954</v>
      </c>
      <c r="K3112" t="s">
        <v>525</v>
      </c>
      <c r="L3112">
        <v>72952</v>
      </c>
      <c r="M3112" t="s">
        <v>526</v>
      </c>
      <c r="N3112">
        <v>0</v>
      </c>
      <c r="O3112" t="s">
        <v>43</v>
      </c>
      <c r="P3112">
        <v>3794104</v>
      </c>
      <c r="Q3112" t="s">
        <v>662</v>
      </c>
      <c r="R3112">
        <v>15050.35</v>
      </c>
      <c r="S3112">
        <v>0</v>
      </c>
      <c r="T3112">
        <v>0</v>
      </c>
      <c r="U3112">
        <v>0</v>
      </c>
      <c r="V3112">
        <v>315.88</v>
      </c>
      <c r="W3112">
        <v>0</v>
      </c>
      <c r="X3112">
        <v>0</v>
      </c>
      <c r="Y3112">
        <v>0</v>
      </c>
    </row>
    <row r="3113" spans="1:25" x14ac:dyDescent="0.3">
      <c r="A3113">
        <v>716848</v>
      </c>
      <c r="B3113" t="s">
        <v>954</v>
      </c>
      <c r="C3113" t="s">
        <v>26</v>
      </c>
      <c r="D3113">
        <v>7992</v>
      </c>
      <c r="E3113">
        <v>8149</v>
      </c>
      <c r="F3113" t="s">
        <v>955</v>
      </c>
      <c r="G3113">
        <v>2</v>
      </c>
      <c r="H3113" t="s">
        <v>28</v>
      </c>
      <c r="I3113" t="s">
        <v>29</v>
      </c>
      <c r="J3113">
        <v>72608</v>
      </c>
      <c r="K3113" t="s">
        <v>836</v>
      </c>
      <c r="L3113">
        <v>72608</v>
      </c>
      <c r="M3113" t="s">
        <v>836</v>
      </c>
      <c r="N3113">
        <v>0</v>
      </c>
      <c r="O3113" t="s">
        <v>69</v>
      </c>
      <c r="P3113">
        <v>2652253</v>
      </c>
      <c r="Q3113" t="s">
        <v>466</v>
      </c>
      <c r="R3113">
        <v>0</v>
      </c>
      <c r="S3113">
        <v>0</v>
      </c>
      <c r="T3113">
        <v>13459.23</v>
      </c>
      <c r="U3113">
        <v>13492.96</v>
      </c>
      <c r="V3113">
        <v>0</v>
      </c>
      <c r="W3113">
        <v>0</v>
      </c>
      <c r="X3113">
        <v>815.97</v>
      </c>
      <c r="Y3113">
        <v>778.44</v>
      </c>
    </row>
    <row r="3114" spans="1:25" x14ac:dyDescent="0.3">
      <c r="A3114">
        <v>877354</v>
      </c>
      <c r="B3114" t="s">
        <v>57</v>
      </c>
      <c r="C3114" t="s">
        <v>26</v>
      </c>
      <c r="D3114">
        <v>7595</v>
      </c>
      <c r="E3114">
        <v>8115</v>
      </c>
      <c r="F3114" t="s">
        <v>58</v>
      </c>
      <c r="G3114">
        <v>4</v>
      </c>
      <c r="H3114" t="s">
        <v>35</v>
      </c>
      <c r="I3114" t="s">
        <v>36</v>
      </c>
      <c r="J3114">
        <v>73354</v>
      </c>
      <c r="K3114" t="s">
        <v>59</v>
      </c>
      <c r="L3114">
        <v>73354</v>
      </c>
      <c r="M3114" t="s">
        <v>59</v>
      </c>
      <c r="N3114" t="s">
        <v>60</v>
      </c>
      <c r="O3114" t="s">
        <v>43</v>
      </c>
      <c r="P3114">
        <v>2409209</v>
      </c>
      <c r="Q3114" t="s">
        <v>669</v>
      </c>
      <c r="R3114">
        <v>21672.44</v>
      </c>
      <c r="S3114">
        <v>0</v>
      </c>
      <c r="T3114">
        <v>0</v>
      </c>
      <c r="U3114">
        <v>0</v>
      </c>
      <c r="V3114">
        <v>1168.1500000000001</v>
      </c>
      <c r="W3114">
        <v>0</v>
      </c>
      <c r="X3114">
        <v>0</v>
      </c>
      <c r="Y3114">
        <v>0</v>
      </c>
    </row>
    <row r="3115" spans="1:25" x14ac:dyDescent="0.3">
      <c r="A3115">
        <v>183018</v>
      </c>
      <c r="B3115" t="s">
        <v>112</v>
      </c>
      <c r="C3115" t="s">
        <v>26</v>
      </c>
      <c r="D3115">
        <v>7670</v>
      </c>
      <c r="E3115">
        <v>8155</v>
      </c>
      <c r="F3115" t="s">
        <v>113</v>
      </c>
      <c r="G3115">
        <v>4</v>
      </c>
      <c r="H3115" t="s">
        <v>35</v>
      </c>
      <c r="I3115" t="s">
        <v>36</v>
      </c>
      <c r="J3115">
        <v>40206</v>
      </c>
      <c r="K3115" t="s">
        <v>47</v>
      </c>
      <c r="L3115">
        <v>40205</v>
      </c>
      <c r="M3115" t="s">
        <v>48</v>
      </c>
      <c r="N3115" t="s">
        <v>49</v>
      </c>
      <c r="O3115" t="s">
        <v>43</v>
      </c>
      <c r="P3115">
        <v>3590288</v>
      </c>
      <c r="Q3115" t="s">
        <v>747</v>
      </c>
      <c r="R3115">
        <v>15325.21</v>
      </c>
      <c r="S3115">
        <v>0</v>
      </c>
      <c r="T3115">
        <v>0</v>
      </c>
      <c r="U3115">
        <v>0</v>
      </c>
      <c r="V3115">
        <v>454.71</v>
      </c>
      <c r="W3115">
        <v>0</v>
      </c>
      <c r="X3115">
        <v>0</v>
      </c>
      <c r="Y3115">
        <v>0</v>
      </c>
    </row>
    <row r="3116" spans="1:25" x14ac:dyDescent="0.3">
      <c r="A3116">
        <v>844150</v>
      </c>
      <c r="B3116" t="s">
        <v>196</v>
      </c>
      <c r="C3116" t="s">
        <v>26</v>
      </c>
      <c r="D3116">
        <v>7003</v>
      </c>
      <c r="E3116">
        <v>8148</v>
      </c>
      <c r="F3116" t="s">
        <v>197</v>
      </c>
      <c r="G3116">
        <v>4</v>
      </c>
      <c r="H3116" t="s">
        <v>35</v>
      </c>
      <c r="I3116" t="s">
        <v>36</v>
      </c>
      <c r="J3116">
        <v>40461</v>
      </c>
      <c r="K3116" t="s">
        <v>37</v>
      </c>
      <c r="L3116">
        <v>40461</v>
      </c>
      <c r="M3116" t="s">
        <v>37</v>
      </c>
      <c r="N3116" t="s">
        <v>198</v>
      </c>
      <c r="O3116" t="s">
        <v>31</v>
      </c>
      <c r="P3116">
        <v>2047926</v>
      </c>
      <c r="Q3116" t="s">
        <v>828</v>
      </c>
      <c r="R3116">
        <v>34701.14</v>
      </c>
      <c r="S3116">
        <v>4849.1499999999996</v>
      </c>
      <c r="T3116">
        <v>0</v>
      </c>
      <c r="U3116">
        <v>0</v>
      </c>
      <c r="V3116">
        <v>624.01</v>
      </c>
      <c r="W3116">
        <v>92.33</v>
      </c>
      <c r="X3116">
        <v>0</v>
      </c>
      <c r="Y3116">
        <v>0</v>
      </c>
    </row>
    <row r="3117" spans="1:25" x14ac:dyDescent="0.3">
      <c r="A3117">
        <v>392469</v>
      </c>
      <c r="B3117" t="s">
        <v>40</v>
      </c>
      <c r="C3117" t="s">
        <v>26</v>
      </c>
      <c r="D3117">
        <v>837</v>
      </c>
      <c r="E3117">
        <v>8149</v>
      </c>
      <c r="F3117" t="s">
        <v>41</v>
      </c>
      <c r="G3117">
        <v>2</v>
      </c>
      <c r="H3117" t="s">
        <v>28</v>
      </c>
      <c r="I3117" t="s">
        <v>29</v>
      </c>
      <c r="J3117">
        <v>40848</v>
      </c>
      <c r="K3117" t="s">
        <v>42</v>
      </c>
      <c r="L3117">
        <v>40848</v>
      </c>
      <c r="M3117" t="s">
        <v>42</v>
      </c>
      <c r="N3117">
        <v>0</v>
      </c>
      <c r="O3117" t="s">
        <v>43</v>
      </c>
      <c r="P3117">
        <v>3543766</v>
      </c>
      <c r="Q3117" t="s">
        <v>827</v>
      </c>
      <c r="R3117">
        <v>40397.18</v>
      </c>
      <c r="S3117">
        <v>13488.21</v>
      </c>
      <c r="T3117">
        <v>0</v>
      </c>
      <c r="U3117">
        <v>0</v>
      </c>
      <c r="V3117">
        <v>842.29</v>
      </c>
      <c r="W3117">
        <v>303.12</v>
      </c>
      <c r="X3117">
        <v>0</v>
      </c>
      <c r="Y3117">
        <v>0</v>
      </c>
    </row>
    <row r="3118" spans="1:25" x14ac:dyDescent="0.3">
      <c r="A3118">
        <v>286253</v>
      </c>
      <c r="B3118" t="s">
        <v>319</v>
      </c>
      <c r="C3118" t="s">
        <v>26</v>
      </c>
      <c r="D3118">
        <v>7003</v>
      </c>
      <c r="E3118">
        <v>8148</v>
      </c>
      <c r="F3118" t="s">
        <v>320</v>
      </c>
      <c r="G3118">
        <v>4</v>
      </c>
      <c r="H3118" t="s">
        <v>35</v>
      </c>
      <c r="I3118" t="s">
        <v>36</v>
      </c>
      <c r="J3118">
        <v>40461</v>
      </c>
      <c r="K3118" t="s">
        <v>37</v>
      </c>
      <c r="L3118">
        <v>40461</v>
      </c>
      <c r="M3118" t="s">
        <v>37</v>
      </c>
      <c r="N3118" t="s">
        <v>321</v>
      </c>
      <c r="O3118" t="s">
        <v>31</v>
      </c>
      <c r="P3118">
        <v>3642733</v>
      </c>
      <c r="Q3118" t="s">
        <v>32</v>
      </c>
      <c r="R3118">
        <v>155990.98000000001</v>
      </c>
      <c r="S3118">
        <v>25724.28</v>
      </c>
      <c r="T3118">
        <v>0</v>
      </c>
      <c r="U3118">
        <v>0</v>
      </c>
      <c r="V3118">
        <v>2572.85</v>
      </c>
      <c r="W3118">
        <v>459.68</v>
      </c>
      <c r="X3118">
        <v>0</v>
      </c>
      <c r="Y3118">
        <v>0</v>
      </c>
    </row>
    <row r="3119" spans="1:25" x14ac:dyDescent="0.3">
      <c r="A3119">
        <v>962727</v>
      </c>
      <c r="B3119" t="s">
        <v>774</v>
      </c>
      <c r="C3119" t="s">
        <v>26</v>
      </c>
      <c r="D3119">
        <v>7001</v>
      </c>
      <c r="E3119">
        <v>8149</v>
      </c>
      <c r="F3119" t="s">
        <v>326</v>
      </c>
      <c r="G3119">
        <v>4</v>
      </c>
      <c r="H3119" t="s">
        <v>35</v>
      </c>
      <c r="I3119" t="s">
        <v>29</v>
      </c>
      <c r="J3119">
        <v>2586</v>
      </c>
      <c r="K3119" t="s">
        <v>775</v>
      </c>
      <c r="L3119">
        <v>2586</v>
      </c>
      <c r="M3119" t="s">
        <v>775</v>
      </c>
      <c r="N3119" t="s">
        <v>776</v>
      </c>
      <c r="O3119" t="s">
        <v>43</v>
      </c>
      <c r="P3119">
        <v>3544194</v>
      </c>
      <c r="Q3119" t="s">
        <v>131</v>
      </c>
      <c r="R3119">
        <v>51941.58</v>
      </c>
      <c r="S3119">
        <v>51941.58</v>
      </c>
      <c r="T3119">
        <v>0</v>
      </c>
      <c r="U3119">
        <v>0</v>
      </c>
      <c r="V3119">
        <v>2074.46</v>
      </c>
      <c r="W3119">
        <v>2074.46</v>
      </c>
      <c r="X3119">
        <v>0</v>
      </c>
      <c r="Y3119">
        <v>0</v>
      </c>
    </row>
    <row r="3120" spans="1:25" x14ac:dyDescent="0.3">
      <c r="A3120">
        <v>29664</v>
      </c>
      <c r="B3120" t="s">
        <v>140</v>
      </c>
      <c r="C3120" t="s">
        <v>26</v>
      </c>
      <c r="D3120">
        <v>7670</v>
      </c>
      <c r="E3120">
        <v>8155</v>
      </c>
      <c r="F3120" t="s">
        <v>113</v>
      </c>
      <c r="G3120">
        <v>3</v>
      </c>
      <c r="H3120" t="s">
        <v>53</v>
      </c>
      <c r="I3120" t="s">
        <v>36</v>
      </c>
      <c r="J3120">
        <v>40206</v>
      </c>
      <c r="K3120" t="s">
        <v>47</v>
      </c>
      <c r="L3120">
        <v>40205</v>
      </c>
      <c r="M3120" t="s">
        <v>48</v>
      </c>
      <c r="N3120" t="s">
        <v>49</v>
      </c>
      <c r="O3120" t="s">
        <v>43</v>
      </c>
      <c r="P3120">
        <v>3787199</v>
      </c>
      <c r="Q3120" t="s">
        <v>181</v>
      </c>
      <c r="R3120">
        <v>59482.96</v>
      </c>
      <c r="S3120">
        <v>16531.169999999998</v>
      </c>
      <c r="T3120">
        <v>0</v>
      </c>
      <c r="U3120">
        <v>0</v>
      </c>
      <c r="V3120">
        <v>1131.8900000000001</v>
      </c>
      <c r="W3120">
        <v>311.52</v>
      </c>
      <c r="X3120">
        <v>0</v>
      </c>
      <c r="Y3120">
        <v>0</v>
      </c>
    </row>
    <row r="3121" spans="1:25" x14ac:dyDescent="0.3">
      <c r="A3121">
        <v>442984</v>
      </c>
      <c r="B3121" t="s">
        <v>202</v>
      </c>
      <c r="C3121" t="s">
        <v>26</v>
      </c>
      <c r="D3121">
        <v>7003</v>
      </c>
      <c r="E3121">
        <v>8148</v>
      </c>
      <c r="F3121" t="s">
        <v>203</v>
      </c>
      <c r="G3121">
        <v>2</v>
      </c>
      <c r="H3121" t="s">
        <v>28</v>
      </c>
      <c r="I3121" t="s">
        <v>36</v>
      </c>
      <c r="J3121">
        <v>40461</v>
      </c>
      <c r="K3121" t="s">
        <v>37</v>
      </c>
      <c r="L3121">
        <v>40461</v>
      </c>
      <c r="M3121" t="s">
        <v>37</v>
      </c>
      <c r="N3121">
        <v>0</v>
      </c>
      <c r="O3121" t="s">
        <v>31</v>
      </c>
      <c r="P3121">
        <v>2623759</v>
      </c>
      <c r="Q3121" t="s">
        <v>1168</v>
      </c>
      <c r="R3121">
        <v>17088.689999999999</v>
      </c>
      <c r="S3121">
        <v>0</v>
      </c>
      <c r="T3121">
        <v>0</v>
      </c>
      <c r="U3121">
        <v>0</v>
      </c>
      <c r="V3121">
        <v>589.82000000000005</v>
      </c>
      <c r="W3121">
        <v>0</v>
      </c>
      <c r="X3121">
        <v>0</v>
      </c>
      <c r="Y3121">
        <v>0</v>
      </c>
    </row>
    <row r="3122" spans="1:25" x14ac:dyDescent="0.3">
      <c r="A3122">
        <v>76007</v>
      </c>
      <c r="B3122" t="s">
        <v>400</v>
      </c>
      <c r="C3122" t="s">
        <v>26</v>
      </c>
      <c r="D3122">
        <v>7994</v>
      </c>
      <c r="E3122">
        <v>8149</v>
      </c>
      <c r="F3122" t="s">
        <v>52</v>
      </c>
      <c r="G3122">
        <v>3</v>
      </c>
      <c r="H3122" t="s">
        <v>53</v>
      </c>
      <c r="I3122" t="s">
        <v>36</v>
      </c>
      <c r="J3122">
        <v>40263</v>
      </c>
      <c r="K3122" t="s">
        <v>398</v>
      </c>
      <c r="L3122">
        <v>40263</v>
      </c>
      <c r="M3122" t="s">
        <v>398</v>
      </c>
      <c r="N3122" t="s">
        <v>55</v>
      </c>
      <c r="O3122" t="s">
        <v>43</v>
      </c>
      <c r="P3122">
        <v>3401247</v>
      </c>
      <c r="Q3122" t="s">
        <v>1749</v>
      </c>
      <c r="R3122">
        <v>32219.11</v>
      </c>
      <c r="S3122">
        <v>0</v>
      </c>
      <c r="T3122">
        <v>0</v>
      </c>
      <c r="U3122">
        <v>0</v>
      </c>
      <c r="V3122">
        <v>533.03</v>
      </c>
      <c r="W3122">
        <v>0</v>
      </c>
      <c r="X3122">
        <v>0</v>
      </c>
      <c r="Y3122">
        <v>0</v>
      </c>
    </row>
    <row r="3123" spans="1:25" x14ac:dyDescent="0.3">
      <c r="A3123">
        <v>459661</v>
      </c>
      <c r="B3123" t="s">
        <v>251</v>
      </c>
      <c r="C3123" t="s">
        <v>26</v>
      </c>
      <c r="D3123">
        <v>879</v>
      </c>
      <c r="E3123">
        <v>8149</v>
      </c>
      <c r="F3123" t="s">
        <v>252</v>
      </c>
      <c r="G3123">
        <v>4</v>
      </c>
      <c r="H3123" t="s">
        <v>35</v>
      </c>
      <c r="I3123" t="s">
        <v>217</v>
      </c>
      <c r="J3123">
        <v>73452</v>
      </c>
      <c r="K3123" t="s">
        <v>253</v>
      </c>
      <c r="L3123">
        <v>73452</v>
      </c>
      <c r="M3123" t="s">
        <v>253</v>
      </c>
      <c r="N3123" t="s">
        <v>254</v>
      </c>
      <c r="O3123" t="s">
        <v>69</v>
      </c>
      <c r="P3123">
        <v>2590404</v>
      </c>
      <c r="Q3123" t="s">
        <v>463</v>
      </c>
      <c r="R3123">
        <v>30800.58</v>
      </c>
      <c r="S3123">
        <v>0</v>
      </c>
      <c r="T3123">
        <v>0</v>
      </c>
      <c r="U3123">
        <v>0</v>
      </c>
      <c r="V3123">
        <v>2022.62</v>
      </c>
      <c r="W3123">
        <v>0</v>
      </c>
      <c r="X3123">
        <v>0</v>
      </c>
      <c r="Y3123">
        <v>0</v>
      </c>
    </row>
    <row r="3124" spans="1:25" x14ac:dyDescent="0.3">
      <c r="A3124">
        <v>538019</v>
      </c>
      <c r="B3124" t="s">
        <v>331</v>
      </c>
      <c r="C3124" t="s">
        <v>26</v>
      </c>
      <c r="D3124">
        <v>538</v>
      </c>
      <c r="E3124">
        <v>8149</v>
      </c>
      <c r="F3124" t="s">
        <v>332</v>
      </c>
      <c r="G3124">
        <v>2</v>
      </c>
      <c r="H3124" t="s">
        <v>28</v>
      </c>
      <c r="I3124" t="s">
        <v>29</v>
      </c>
      <c r="J3124">
        <v>72823</v>
      </c>
      <c r="K3124" t="s">
        <v>269</v>
      </c>
      <c r="L3124">
        <v>72823</v>
      </c>
      <c r="M3124" t="s">
        <v>269</v>
      </c>
      <c r="N3124">
        <v>0</v>
      </c>
      <c r="O3124" t="s">
        <v>69</v>
      </c>
      <c r="P3124">
        <v>3290038</v>
      </c>
      <c r="Q3124" t="s">
        <v>270</v>
      </c>
      <c r="R3124">
        <v>488.74</v>
      </c>
      <c r="S3124">
        <v>488.74</v>
      </c>
      <c r="T3124">
        <v>0</v>
      </c>
      <c r="U3124">
        <v>0</v>
      </c>
      <c r="V3124">
        <v>28.16</v>
      </c>
      <c r="W3124">
        <v>28.16</v>
      </c>
      <c r="X3124">
        <v>0</v>
      </c>
      <c r="Y3124">
        <v>0</v>
      </c>
    </row>
    <row r="3125" spans="1:25" x14ac:dyDescent="0.3">
      <c r="A3125">
        <v>894864</v>
      </c>
      <c r="B3125" t="s">
        <v>456</v>
      </c>
      <c r="C3125" t="s">
        <v>26</v>
      </c>
      <c r="D3125">
        <v>7670</v>
      </c>
      <c r="E3125">
        <v>8155</v>
      </c>
      <c r="F3125" t="s">
        <v>113</v>
      </c>
      <c r="G3125">
        <v>2</v>
      </c>
      <c r="H3125" t="s">
        <v>28</v>
      </c>
      <c r="I3125" t="s">
        <v>36</v>
      </c>
      <c r="J3125">
        <v>40206</v>
      </c>
      <c r="K3125" t="s">
        <v>47</v>
      </c>
      <c r="L3125">
        <v>40205</v>
      </c>
      <c r="M3125" t="s">
        <v>48</v>
      </c>
      <c r="N3125">
        <v>0</v>
      </c>
      <c r="O3125" t="s">
        <v>43</v>
      </c>
      <c r="P3125">
        <v>1538255</v>
      </c>
      <c r="Q3125" t="s">
        <v>318</v>
      </c>
      <c r="R3125">
        <v>36292.04</v>
      </c>
      <c r="S3125">
        <v>0</v>
      </c>
      <c r="T3125">
        <v>0</v>
      </c>
      <c r="U3125">
        <v>0</v>
      </c>
      <c r="V3125">
        <v>743.36</v>
      </c>
      <c r="W3125">
        <v>0</v>
      </c>
      <c r="X3125">
        <v>0</v>
      </c>
      <c r="Y3125">
        <v>0</v>
      </c>
    </row>
    <row r="3126" spans="1:25" x14ac:dyDescent="0.3">
      <c r="A3126">
        <v>877354</v>
      </c>
      <c r="B3126" t="s">
        <v>57</v>
      </c>
      <c r="C3126" t="s">
        <v>26</v>
      </c>
      <c r="D3126">
        <v>7595</v>
      </c>
      <c r="E3126">
        <v>8115</v>
      </c>
      <c r="F3126" t="s">
        <v>58</v>
      </c>
      <c r="G3126">
        <v>4</v>
      </c>
      <c r="H3126" t="s">
        <v>35</v>
      </c>
      <c r="I3126" t="s">
        <v>36</v>
      </c>
      <c r="J3126">
        <v>73354</v>
      </c>
      <c r="K3126" t="s">
        <v>59</v>
      </c>
      <c r="L3126">
        <v>73354</v>
      </c>
      <c r="M3126" t="s">
        <v>59</v>
      </c>
      <c r="N3126" t="s">
        <v>60</v>
      </c>
      <c r="O3126" t="s">
        <v>43</v>
      </c>
      <c r="P3126">
        <v>2623759</v>
      </c>
      <c r="Q3126" t="s">
        <v>1168</v>
      </c>
      <c r="R3126">
        <v>11780.44</v>
      </c>
      <c r="S3126">
        <v>0</v>
      </c>
      <c r="T3126">
        <v>0</v>
      </c>
      <c r="U3126">
        <v>0</v>
      </c>
      <c r="V3126">
        <v>1126.76</v>
      </c>
      <c r="W3126">
        <v>0</v>
      </c>
      <c r="X3126">
        <v>0</v>
      </c>
      <c r="Y3126">
        <v>0</v>
      </c>
    </row>
    <row r="3127" spans="1:25" x14ac:dyDescent="0.3">
      <c r="A3127">
        <v>877354</v>
      </c>
      <c r="B3127" t="s">
        <v>57</v>
      </c>
      <c r="C3127" t="s">
        <v>26</v>
      </c>
      <c r="D3127">
        <v>7595</v>
      </c>
      <c r="E3127">
        <v>8115</v>
      </c>
      <c r="F3127" t="s">
        <v>58</v>
      </c>
      <c r="G3127">
        <v>4</v>
      </c>
      <c r="H3127" t="s">
        <v>35</v>
      </c>
      <c r="I3127" t="s">
        <v>36</v>
      </c>
      <c r="J3127">
        <v>73354</v>
      </c>
      <c r="K3127" t="s">
        <v>59</v>
      </c>
      <c r="L3127">
        <v>73354</v>
      </c>
      <c r="M3127" t="s">
        <v>59</v>
      </c>
      <c r="N3127" t="s">
        <v>60</v>
      </c>
      <c r="O3127" t="s">
        <v>43</v>
      </c>
      <c r="P3127">
        <v>1541309</v>
      </c>
      <c r="Q3127" t="s">
        <v>1296</v>
      </c>
      <c r="R3127">
        <v>15814.45</v>
      </c>
      <c r="S3127">
        <v>15814.45</v>
      </c>
      <c r="T3127">
        <v>0</v>
      </c>
      <c r="U3127">
        <v>0</v>
      </c>
      <c r="V3127">
        <v>505.25</v>
      </c>
      <c r="W3127">
        <v>505.25</v>
      </c>
      <c r="X3127">
        <v>0</v>
      </c>
      <c r="Y3127">
        <v>0</v>
      </c>
    </row>
    <row r="3128" spans="1:25" x14ac:dyDescent="0.3">
      <c r="A3128">
        <v>844150</v>
      </c>
      <c r="B3128" t="s">
        <v>196</v>
      </c>
      <c r="C3128" t="s">
        <v>26</v>
      </c>
      <c r="D3128">
        <v>7003</v>
      </c>
      <c r="E3128">
        <v>8148</v>
      </c>
      <c r="F3128" t="s">
        <v>197</v>
      </c>
      <c r="G3128">
        <v>4</v>
      </c>
      <c r="H3128" t="s">
        <v>35</v>
      </c>
      <c r="I3128" t="s">
        <v>36</v>
      </c>
      <c r="J3128">
        <v>40461</v>
      </c>
      <c r="K3128" t="s">
        <v>37</v>
      </c>
      <c r="L3128">
        <v>40461</v>
      </c>
      <c r="M3128" t="s">
        <v>37</v>
      </c>
      <c r="N3128" t="s">
        <v>198</v>
      </c>
      <c r="O3128" t="s">
        <v>31</v>
      </c>
      <c r="P3128">
        <v>2673267</v>
      </c>
      <c r="Q3128" t="s">
        <v>490</v>
      </c>
      <c r="R3128">
        <v>48891</v>
      </c>
      <c r="S3128">
        <v>48891</v>
      </c>
      <c r="T3128">
        <v>0</v>
      </c>
      <c r="U3128">
        <v>0</v>
      </c>
      <c r="V3128">
        <v>1884.2</v>
      </c>
      <c r="W3128">
        <v>1884.2</v>
      </c>
      <c r="X3128">
        <v>0</v>
      </c>
      <c r="Y3128">
        <v>0</v>
      </c>
    </row>
    <row r="3129" spans="1:25" x14ac:dyDescent="0.3">
      <c r="A3129">
        <v>721786</v>
      </c>
      <c r="B3129" t="s">
        <v>279</v>
      </c>
      <c r="C3129" t="s">
        <v>26</v>
      </c>
      <c r="D3129">
        <v>7003</v>
      </c>
      <c r="E3129">
        <v>8148</v>
      </c>
      <c r="F3129" t="s">
        <v>280</v>
      </c>
      <c r="G3129">
        <v>4</v>
      </c>
      <c r="H3129" t="s">
        <v>35</v>
      </c>
      <c r="I3129" t="s">
        <v>36</v>
      </c>
      <c r="J3129">
        <v>40461</v>
      </c>
      <c r="K3129" t="s">
        <v>37</v>
      </c>
      <c r="L3129">
        <v>40461</v>
      </c>
      <c r="M3129" t="s">
        <v>37</v>
      </c>
      <c r="N3129" t="s">
        <v>281</v>
      </c>
      <c r="O3129" t="s">
        <v>31</v>
      </c>
      <c r="P3129">
        <v>2332104</v>
      </c>
      <c r="Q3129" t="s">
        <v>534</v>
      </c>
      <c r="R3129">
        <v>33314.519999999997</v>
      </c>
      <c r="S3129">
        <v>0</v>
      </c>
      <c r="T3129">
        <v>0</v>
      </c>
      <c r="U3129">
        <v>0</v>
      </c>
      <c r="V3129">
        <v>759.2</v>
      </c>
      <c r="W3129">
        <v>0</v>
      </c>
      <c r="X3129">
        <v>0</v>
      </c>
      <c r="Y3129">
        <v>0</v>
      </c>
    </row>
    <row r="3130" spans="1:25" x14ac:dyDescent="0.3">
      <c r="A3130">
        <v>739183</v>
      </c>
      <c r="B3130" t="s">
        <v>1421</v>
      </c>
      <c r="C3130" t="s">
        <v>26</v>
      </c>
      <c r="D3130">
        <v>7001</v>
      </c>
      <c r="E3130">
        <v>8149</v>
      </c>
      <c r="F3130" t="s">
        <v>1422</v>
      </c>
      <c r="G3130">
        <v>2</v>
      </c>
      <c r="H3130" t="s">
        <v>28</v>
      </c>
      <c r="I3130" t="s">
        <v>29</v>
      </c>
      <c r="J3130">
        <v>40472</v>
      </c>
      <c r="K3130" t="s">
        <v>1423</v>
      </c>
      <c r="L3130">
        <v>40472</v>
      </c>
      <c r="M3130" t="s">
        <v>1423</v>
      </c>
      <c r="N3130">
        <v>0</v>
      </c>
      <c r="O3130" t="s">
        <v>31</v>
      </c>
      <c r="P3130">
        <v>2292423</v>
      </c>
      <c r="Q3130" t="s">
        <v>64</v>
      </c>
      <c r="R3130">
        <v>26984.880000000001</v>
      </c>
      <c r="S3130">
        <v>13291.2</v>
      </c>
      <c r="T3130">
        <v>2162.16</v>
      </c>
      <c r="U3130">
        <v>0</v>
      </c>
      <c r="V3130">
        <v>2031.95</v>
      </c>
      <c r="W3130">
        <v>1062.57</v>
      </c>
      <c r="X3130">
        <v>140.51</v>
      </c>
      <c r="Y3130">
        <v>0</v>
      </c>
    </row>
    <row r="3131" spans="1:25" x14ac:dyDescent="0.3">
      <c r="A3131">
        <v>459574</v>
      </c>
      <c r="B3131" t="s">
        <v>323</v>
      </c>
      <c r="C3131" t="s">
        <v>26</v>
      </c>
      <c r="D3131">
        <v>7670</v>
      </c>
      <c r="E3131">
        <v>8155</v>
      </c>
      <c r="F3131" t="s">
        <v>113</v>
      </c>
      <c r="G3131">
        <v>2</v>
      </c>
      <c r="H3131" t="s">
        <v>28</v>
      </c>
      <c r="I3131" t="s">
        <v>36</v>
      </c>
      <c r="J3131">
        <v>40206</v>
      </c>
      <c r="K3131" t="s">
        <v>47</v>
      </c>
      <c r="L3131">
        <v>40205</v>
      </c>
      <c r="M3131" t="s">
        <v>48</v>
      </c>
      <c r="N3131">
        <v>0</v>
      </c>
      <c r="O3131" t="s">
        <v>43</v>
      </c>
      <c r="P3131">
        <v>3486909</v>
      </c>
      <c r="Q3131" t="s">
        <v>114</v>
      </c>
      <c r="R3131">
        <v>11915.6</v>
      </c>
      <c r="S3131">
        <v>0</v>
      </c>
      <c r="T3131">
        <v>0</v>
      </c>
      <c r="U3131">
        <v>0</v>
      </c>
      <c r="V3131">
        <v>211.94</v>
      </c>
      <c r="W3131">
        <v>0</v>
      </c>
      <c r="X3131">
        <v>0</v>
      </c>
      <c r="Y3131">
        <v>0</v>
      </c>
    </row>
    <row r="3132" spans="1:25" x14ac:dyDescent="0.3">
      <c r="A3132">
        <v>537813</v>
      </c>
      <c r="B3132" t="s">
        <v>691</v>
      </c>
      <c r="C3132" t="s">
        <v>26</v>
      </c>
      <c r="D3132">
        <v>538</v>
      </c>
      <c r="E3132">
        <v>8149</v>
      </c>
      <c r="F3132" t="s">
        <v>692</v>
      </c>
      <c r="G3132">
        <v>2</v>
      </c>
      <c r="H3132" t="s">
        <v>28</v>
      </c>
      <c r="I3132" t="s">
        <v>29</v>
      </c>
      <c r="J3132">
        <v>72823</v>
      </c>
      <c r="K3132" t="s">
        <v>269</v>
      </c>
      <c r="L3132">
        <v>72823</v>
      </c>
      <c r="M3132" t="s">
        <v>269</v>
      </c>
      <c r="N3132">
        <v>0</v>
      </c>
      <c r="O3132" t="s">
        <v>69</v>
      </c>
      <c r="P3132">
        <v>2042950</v>
      </c>
      <c r="Q3132" t="s">
        <v>107</v>
      </c>
      <c r="R3132">
        <v>9841.39</v>
      </c>
      <c r="S3132">
        <v>0</v>
      </c>
      <c r="T3132">
        <v>6071.87</v>
      </c>
      <c r="U3132">
        <v>0</v>
      </c>
      <c r="V3132">
        <v>704.01</v>
      </c>
      <c r="W3132">
        <v>0</v>
      </c>
      <c r="X3132">
        <v>434.36</v>
      </c>
      <c r="Y3132">
        <v>0</v>
      </c>
    </row>
    <row r="3133" spans="1:25" x14ac:dyDescent="0.3">
      <c r="A3133">
        <v>497890</v>
      </c>
      <c r="B3133" t="s">
        <v>966</v>
      </c>
      <c r="C3133" t="s">
        <v>26</v>
      </c>
      <c r="D3133">
        <v>7670</v>
      </c>
      <c r="E3133">
        <v>8155</v>
      </c>
      <c r="F3133" t="s">
        <v>249</v>
      </c>
      <c r="G3133">
        <v>4</v>
      </c>
      <c r="H3133" t="s">
        <v>35</v>
      </c>
      <c r="I3133" t="s">
        <v>36</v>
      </c>
      <c r="J3133">
        <v>40206</v>
      </c>
      <c r="K3133" t="s">
        <v>47</v>
      </c>
      <c r="L3133">
        <v>40205</v>
      </c>
      <c r="M3133" t="s">
        <v>48</v>
      </c>
      <c r="N3133" t="s">
        <v>690</v>
      </c>
      <c r="O3133" t="s">
        <v>43</v>
      </c>
      <c r="P3133">
        <v>1536929</v>
      </c>
      <c r="Q3133" t="s">
        <v>412</v>
      </c>
      <c r="R3133">
        <v>16998.599999999999</v>
      </c>
      <c r="S3133">
        <v>16998.599999999999</v>
      </c>
      <c r="T3133">
        <v>0</v>
      </c>
      <c r="U3133">
        <v>0</v>
      </c>
      <c r="V3133">
        <v>652.64</v>
      </c>
      <c r="W3133">
        <v>652.64</v>
      </c>
      <c r="X3133">
        <v>0</v>
      </c>
      <c r="Y3133">
        <v>0</v>
      </c>
    </row>
    <row r="3134" spans="1:25" x14ac:dyDescent="0.3">
      <c r="A3134">
        <v>654172</v>
      </c>
      <c r="B3134" t="s">
        <v>266</v>
      </c>
      <c r="C3134" t="s">
        <v>26</v>
      </c>
      <c r="D3134">
        <v>7670</v>
      </c>
      <c r="E3134">
        <v>8155</v>
      </c>
      <c r="F3134" t="s">
        <v>142</v>
      </c>
      <c r="G3134">
        <v>4</v>
      </c>
      <c r="H3134" t="s">
        <v>35</v>
      </c>
      <c r="I3134" t="s">
        <v>36</v>
      </c>
      <c r="J3134">
        <v>40206</v>
      </c>
      <c r="K3134" t="s">
        <v>47</v>
      </c>
      <c r="L3134">
        <v>40205</v>
      </c>
      <c r="M3134" t="s">
        <v>48</v>
      </c>
      <c r="N3134" t="s">
        <v>143</v>
      </c>
      <c r="O3134" t="s">
        <v>43</v>
      </c>
      <c r="P3134">
        <v>3586062</v>
      </c>
      <c r="Q3134" t="s">
        <v>669</v>
      </c>
      <c r="R3134">
        <v>12477.68</v>
      </c>
      <c r="S3134">
        <v>0</v>
      </c>
      <c r="T3134">
        <v>0</v>
      </c>
      <c r="U3134">
        <v>0</v>
      </c>
      <c r="V3134">
        <v>538.76</v>
      </c>
      <c r="W3134">
        <v>0</v>
      </c>
      <c r="X3134">
        <v>0</v>
      </c>
      <c r="Y3134">
        <v>0</v>
      </c>
    </row>
    <row r="3135" spans="1:25" x14ac:dyDescent="0.3">
      <c r="A3135">
        <v>759033</v>
      </c>
      <c r="B3135" t="s">
        <v>150</v>
      </c>
      <c r="C3135" t="s">
        <v>26</v>
      </c>
      <c r="D3135">
        <v>7001</v>
      </c>
      <c r="E3135">
        <v>8149</v>
      </c>
      <c r="F3135" t="s">
        <v>116</v>
      </c>
      <c r="G3135">
        <v>2</v>
      </c>
      <c r="H3135" t="s">
        <v>28</v>
      </c>
      <c r="I3135" t="s">
        <v>29</v>
      </c>
      <c r="J3135">
        <v>40461</v>
      </c>
      <c r="K3135" t="s">
        <v>37</v>
      </c>
      <c r="L3135">
        <v>40461</v>
      </c>
      <c r="M3135" t="s">
        <v>37</v>
      </c>
      <c r="N3135">
        <v>0</v>
      </c>
      <c r="O3135" t="s">
        <v>31</v>
      </c>
      <c r="P3135">
        <v>3915824</v>
      </c>
      <c r="Q3135" t="s">
        <v>121</v>
      </c>
      <c r="R3135">
        <v>788.98</v>
      </c>
      <c r="S3135">
        <v>0</v>
      </c>
      <c r="T3135">
        <v>0</v>
      </c>
      <c r="U3135">
        <v>0</v>
      </c>
      <c r="V3135">
        <v>43.89</v>
      </c>
      <c r="W3135">
        <v>0</v>
      </c>
      <c r="X3135">
        <v>0</v>
      </c>
      <c r="Y3135">
        <v>0</v>
      </c>
    </row>
    <row r="3136" spans="1:25" x14ac:dyDescent="0.3">
      <c r="A3136">
        <v>880306</v>
      </c>
      <c r="B3136" t="s">
        <v>1750</v>
      </c>
      <c r="C3136" t="s">
        <v>26</v>
      </c>
      <c r="D3136">
        <v>7994</v>
      </c>
      <c r="E3136">
        <v>8149</v>
      </c>
      <c r="F3136" t="s">
        <v>1751</v>
      </c>
      <c r="G3136">
        <v>3</v>
      </c>
      <c r="H3136" t="s">
        <v>53</v>
      </c>
      <c r="I3136" t="s">
        <v>29</v>
      </c>
      <c r="J3136">
        <v>73322</v>
      </c>
      <c r="K3136" t="s">
        <v>1752</v>
      </c>
      <c r="L3136">
        <v>73322</v>
      </c>
      <c r="M3136" t="s">
        <v>1752</v>
      </c>
      <c r="N3136" t="s">
        <v>1753</v>
      </c>
      <c r="O3136" t="s">
        <v>43</v>
      </c>
      <c r="P3136">
        <v>3555158</v>
      </c>
      <c r="Q3136" t="s">
        <v>510</v>
      </c>
      <c r="R3136">
        <v>18681.95</v>
      </c>
      <c r="S3136">
        <v>0</v>
      </c>
      <c r="T3136">
        <v>0</v>
      </c>
      <c r="U3136">
        <v>0</v>
      </c>
      <c r="V3136">
        <v>-452.81</v>
      </c>
      <c r="W3136">
        <v>0</v>
      </c>
      <c r="X3136">
        <v>0</v>
      </c>
      <c r="Y3136">
        <v>0</v>
      </c>
    </row>
    <row r="3137" spans="1:25" x14ac:dyDescent="0.3">
      <c r="A3137">
        <v>749483</v>
      </c>
      <c r="B3137" t="s">
        <v>1160</v>
      </c>
      <c r="C3137" t="s">
        <v>26</v>
      </c>
      <c r="D3137">
        <v>7992</v>
      </c>
      <c r="E3137">
        <v>8145</v>
      </c>
      <c r="F3137" t="s">
        <v>347</v>
      </c>
      <c r="G3137">
        <v>4</v>
      </c>
      <c r="H3137" t="s">
        <v>35</v>
      </c>
      <c r="I3137" t="s">
        <v>36</v>
      </c>
      <c r="J3137">
        <v>1468</v>
      </c>
      <c r="K3137" t="s">
        <v>348</v>
      </c>
      <c r="L3137">
        <v>1468</v>
      </c>
      <c r="M3137" t="s">
        <v>348</v>
      </c>
      <c r="N3137" t="s">
        <v>493</v>
      </c>
      <c r="O3137" t="s">
        <v>69</v>
      </c>
      <c r="P3137">
        <v>3408309</v>
      </c>
      <c r="Q3137" t="s">
        <v>487</v>
      </c>
      <c r="R3137">
        <v>0</v>
      </c>
      <c r="S3137">
        <v>0</v>
      </c>
      <c r="T3137">
        <v>0</v>
      </c>
      <c r="U3137">
        <v>5826.78</v>
      </c>
      <c r="V3137">
        <v>0</v>
      </c>
      <c r="W3137">
        <v>0</v>
      </c>
      <c r="X3137">
        <v>0</v>
      </c>
      <c r="Y3137">
        <v>0</v>
      </c>
    </row>
    <row r="3138" spans="1:25" x14ac:dyDescent="0.3">
      <c r="A3138">
        <v>794825</v>
      </c>
      <c r="B3138" t="s">
        <v>1236</v>
      </c>
      <c r="C3138" t="s">
        <v>26</v>
      </c>
      <c r="D3138">
        <v>512</v>
      </c>
      <c r="E3138">
        <v>8165</v>
      </c>
      <c r="F3138" t="s">
        <v>1237</v>
      </c>
      <c r="G3138">
        <v>4</v>
      </c>
      <c r="H3138" t="s">
        <v>35</v>
      </c>
      <c r="I3138" t="s">
        <v>36</v>
      </c>
      <c r="J3138">
        <v>91</v>
      </c>
      <c r="K3138" t="s">
        <v>1238</v>
      </c>
      <c r="L3138">
        <v>91</v>
      </c>
      <c r="M3138" t="s">
        <v>1238</v>
      </c>
      <c r="N3138" t="s">
        <v>1239</v>
      </c>
      <c r="O3138" t="s">
        <v>69</v>
      </c>
      <c r="P3138">
        <v>3688199</v>
      </c>
      <c r="Q3138" t="s">
        <v>1204</v>
      </c>
      <c r="R3138">
        <v>2807.97</v>
      </c>
      <c r="S3138">
        <v>0</v>
      </c>
      <c r="T3138">
        <v>0</v>
      </c>
      <c r="U3138">
        <v>2868.17</v>
      </c>
      <c r="V3138">
        <v>179.37</v>
      </c>
      <c r="W3138">
        <v>0</v>
      </c>
      <c r="X3138">
        <v>0</v>
      </c>
      <c r="Y3138">
        <v>97.62</v>
      </c>
    </row>
    <row r="3139" spans="1:25" x14ac:dyDescent="0.3">
      <c r="A3139">
        <v>274982</v>
      </c>
      <c r="B3139" t="s">
        <v>180</v>
      </c>
      <c r="C3139" t="s">
        <v>26</v>
      </c>
      <c r="D3139">
        <v>7003</v>
      </c>
      <c r="E3139">
        <v>8148</v>
      </c>
      <c r="F3139" t="s">
        <v>116</v>
      </c>
      <c r="G3139">
        <v>3</v>
      </c>
      <c r="H3139" t="s">
        <v>53</v>
      </c>
      <c r="I3139" t="s">
        <v>36</v>
      </c>
      <c r="J3139">
        <v>40461</v>
      </c>
      <c r="K3139" t="s">
        <v>37</v>
      </c>
      <c r="L3139">
        <v>40461</v>
      </c>
      <c r="M3139" t="s">
        <v>37</v>
      </c>
      <c r="N3139" t="s">
        <v>117</v>
      </c>
      <c r="O3139" t="s">
        <v>31</v>
      </c>
      <c r="P3139">
        <v>3490026</v>
      </c>
      <c r="Q3139" t="s">
        <v>50</v>
      </c>
      <c r="R3139">
        <v>118.02</v>
      </c>
      <c r="S3139">
        <v>0</v>
      </c>
      <c r="T3139">
        <v>0</v>
      </c>
      <c r="U3139">
        <v>0</v>
      </c>
      <c r="V3139">
        <v>10.1</v>
      </c>
      <c r="W3139">
        <v>0</v>
      </c>
      <c r="X3139">
        <v>0</v>
      </c>
      <c r="Y3139">
        <v>0</v>
      </c>
    </row>
    <row r="3140" spans="1:25" x14ac:dyDescent="0.3">
      <c r="A3140">
        <v>424617</v>
      </c>
      <c r="B3140" t="s">
        <v>970</v>
      </c>
      <c r="C3140" t="s">
        <v>26</v>
      </c>
      <c r="D3140">
        <v>7994</v>
      </c>
      <c r="E3140">
        <v>8149</v>
      </c>
      <c r="F3140" t="s">
        <v>783</v>
      </c>
      <c r="G3140">
        <v>3</v>
      </c>
      <c r="H3140" t="s">
        <v>53</v>
      </c>
      <c r="I3140" t="s">
        <v>29</v>
      </c>
      <c r="J3140">
        <v>36540</v>
      </c>
      <c r="K3140" t="s">
        <v>784</v>
      </c>
      <c r="L3140">
        <v>36540</v>
      </c>
      <c r="M3140" t="s">
        <v>784</v>
      </c>
      <c r="N3140" t="s">
        <v>785</v>
      </c>
      <c r="O3140" t="s">
        <v>43</v>
      </c>
      <c r="P3140">
        <v>2117042</v>
      </c>
      <c r="Q3140" t="s">
        <v>581</v>
      </c>
      <c r="R3140">
        <v>23314.400000000001</v>
      </c>
      <c r="S3140">
        <v>23314.400000000001</v>
      </c>
      <c r="T3140">
        <v>0</v>
      </c>
      <c r="U3140">
        <v>0</v>
      </c>
      <c r="V3140">
        <v>979</v>
      </c>
      <c r="W3140">
        <v>979</v>
      </c>
      <c r="X3140">
        <v>0</v>
      </c>
      <c r="Y3140">
        <v>0</v>
      </c>
    </row>
    <row r="3141" spans="1:25" x14ac:dyDescent="0.3">
      <c r="A3141">
        <v>31274</v>
      </c>
      <c r="B3141" t="s">
        <v>793</v>
      </c>
      <c r="C3141" t="s">
        <v>26</v>
      </c>
      <c r="D3141">
        <v>7670</v>
      </c>
      <c r="E3141">
        <v>8155</v>
      </c>
      <c r="F3141" t="s">
        <v>710</v>
      </c>
      <c r="G3141">
        <v>3</v>
      </c>
      <c r="H3141" t="s">
        <v>53</v>
      </c>
      <c r="I3141" t="s">
        <v>36</v>
      </c>
      <c r="J3141">
        <v>40206</v>
      </c>
      <c r="K3141" t="s">
        <v>47</v>
      </c>
      <c r="L3141">
        <v>40205</v>
      </c>
      <c r="M3141" t="s">
        <v>48</v>
      </c>
      <c r="N3141" t="s">
        <v>794</v>
      </c>
      <c r="O3141" t="s">
        <v>43</v>
      </c>
      <c r="P3141">
        <v>2291540</v>
      </c>
      <c r="Q3141" t="s">
        <v>201</v>
      </c>
      <c r="R3141">
        <v>299.5</v>
      </c>
      <c r="S3141">
        <v>299.5</v>
      </c>
      <c r="T3141">
        <v>0</v>
      </c>
      <c r="U3141">
        <v>0</v>
      </c>
      <c r="V3141">
        <v>12.7</v>
      </c>
      <c r="W3141">
        <v>12.7</v>
      </c>
      <c r="X3141">
        <v>0</v>
      </c>
      <c r="Y3141">
        <v>0</v>
      </c>
    </row>
    <row r="3142" spans="1:25" x14ac:dyDescent="0.3">
      <c r="A3142">
        <v>813178</v>
      </c>
      <c r="B3142" t="s">
        <v>1754</v>
      </c>
      <c r="C3142" t="s">
        <v>26</v>
      </c>
      <c r="D3142">
        <v>7989</v>
      </c>
      <c r="E3142">
        <v>8149</v>
      </c>
      <c r="F3142" t="s">
        <v>1755</v>
      </c>
      <c r="G3142">
        <v>2</v>
      </c>
      <c r="H3142" t="s">
        <v>28</v>
      </c>
      <c r="I3142" t="s">
        <v>761</v>
      </c>
      <c r="J3142">
        <v>35000</v>
      </c>
      <c r="K3142" t="s">
        <v>762</v>
      </c>
      <c r="L3142">
        <v>35000</v>
      </c>
      <c r="M3142" t="s">
        <v>762</v>
      </c>
      <c r="N3142">
        <v>0</v>
      </c>
      <c r="O3142" t="s">
        <v>31</v>
      </c>
      <c r="P3142">
        <v>3676434</v>
      </c>
      <c r="Q3142" t="s">
        <v>286</v>
      </c>
      <c r="R3142">
        <v>116580</v>
      </c>
      <c r="S3142">
        <v>57720</v>
      </c>
      <c r="T3142">
        <v>0</v>
      </c>
      <c r="U3142">
        <v>0</v>
      </c>
      <c r="V3142">
        <v>3329.97</v>
      </c>
      <c r="W3142">
        <v>1674.42</v>
      </c>
      <c r="X3142">
        <v>0</v>
      </c>
      <c r="Y3142">
        <v>0</v>
      </c>
    </row>
    <row r="3143" spans="1:25" x14ac:dyDescent="0.3">
      <c r="A3143">
        <v>28839</v>
      </c>
      <c r="B3143" t="s">
        <v>518</v>
      </c>
      <c r="C3143" t="s">
        <v>26</v>
      </c>
      <c r="D3143">
        <v>835</v>
      </c>
      <c r="E3143">
        <v>8149</v>
      </c>
      <c r="F3143" t="s">
        <v>519</v>
      </c>
      <c r="G3143">
        <v>4</v>
      </c>
      <c r="H3143" t="s">
        <v>35</v>
      </c>
      <c r="I3143" t="s">
        <v>29</v>
      </c>
      <c r="J3143">
        <v>1811</v>
      </c>
      <c r="K3143" t="s">
        <v>520</v>
      </c>
      <c r="L3143">
        <v>1811</v>
      </c>
      <c r="M3143" t="s">
        <v>520</v>
      </c>
      <c r="N3143" t="s">
        <v>60</v>
      </c>
      <c r="O3143" t="s">
        <v>43</v>
      </c>
      <c r="P3143">
        <v>3489994</v>
      </c>
      <c r="Q3143" t="s">
        <v>50</v>
      </c>
      <c r="R3143">
        <v>247.84</v>
      </c>
      <c r="S3143">
        <v>0</v>
      </c>
      <c r="T3143">
        <v>0</v>
      </c>
      <c r="U3143">
        <v>0</v>
      </c>
      <c r="V3143">
        <v>37.799999999999997</v>
      </c>
      <c r="W3143">
        <v>0</v>
      </c>
      <c r="X3143">
        <v>0</v>
      </c>
      <c r="Y3143">
        <v>0</v>
      </c>
    </row>
    <row r="3144" spans="1:25" x14ac:dyDescent="0.3">
      <c r="A3144">
        <v>640396</v>
      </c>
      <c r="B3144" t="s">
        <v>1097</v>
      </c>
      <c r="C3144" t="s">
        <v>26</v>
      </c>
      <c r="D3144">
        <v>7670</v>
      </c>
      <c r="E3144">
        <v>8155</v>
      </c>
      <c r="F3144" t="s">
        <v>249</v>
      </c>
      <c r="G3144">
        <v>4</v>
      </c>
      <c r="H3144" t="s">
        <v>35</v>
      </c>
      <c r="I3144" t="s">
        <v>36</v>
      </c>
      <c r="J3144">
        <v>40206</v>
      </c>
      <c r="K3144" t="s">
        <v>47</v>
      </c>
      <c r="L3144">
        <v>40205</v>
      </c>
      <c r="M3144" t="s">
        <v>48</v>
      </c>
      <c r="N3144" t="s">
        <v>690</v>
      </c>
      <c r="O3144" t="s">
        <v>43</v>
      </c>
      <c r="P3144">
        <v>3224771</v>
      </c>
      <c r="Q3144" t="s">
        <v>594</v>
      </c>
      <c r="R3144">
        <v>545.49</v>
      </c>
      <c r="S3144">
        <v>0</v>
      </c>
      <c r="T3144">
        <v>0</v>
      </c>
      <c r="U3144">
        <v>0</v>
      </c>
      <c r="V3144">
        <v>1.55</v>
      </c>
      <c r="W3144">
        <v>0</v>
      </c>
      <c r="X3144">
        <v>0</v>
      </c>
      <c r="Y3144">
        <v>0</v>
      </c>
    </row>
    <row r="3145" spans="1:25" x14ac:dyDescent="0.3">
      <c r="A3145">
        <v>407310</v>
      </c>
      <c r="B3145" t="s">
        <v>1371</v>
      </c>
      <c r="C3145" t="s">
        <v>26</v>
      </c>
      <c r="D3145">
        <v>7994</v>
      </c>
      <c r="E3145">
        <v>8149</v>
      </c>
      <c r="F3145" t="s">
        <v>1372</v>
      </c>
      <c r="G3145">
        <v>4</v>
      </c>
      <c r="H3145" t="s">
        <v>35</v>
      </c>
      <c r="I3145" t="s">
        <v>29</v>
      </c>
      <c r="J3145">
        <v>72778</v>
      </c>
      <c r="K3145" t="s">
        <v>420</v>
      </c>
      <c r="L3145">
        <v>72778</v>
      </c>
      <c r="M3145" t="s">
        <v>420</v>
      </c>
      <c r="N3145" t="s">
        <v>1373</v>
      </c>
      <c r="O3145" t="s">
        <v>43</v>
      </c>
      <c r="P3145">
        <v>2393668</v>
      </c>
      <c r="Q3145" t="s">
        <v>159</v>
      </c>
      <c r="R3145">
        <v>86748.3</v>
      </c>
      <c r="S3145">
        <v>86748.3</v>
      </c>
      <c r="T3145">
        <v>0</v>
      </c>
      <c r="U3145">
        <v>113460</v>
      </c>
      <c r="V3145">
        <v>8997.86</v>
      </c>
      <c r="W3145">
        <v>8997.86</v>
      </c>
      <c r="X3145">
        <v>0</v>
      </c>
      <c r="Y3145">
        <v>4869.46</v>
      </c>
    </row>
    <row r="3146" spans="1:25" x14ac:dyDescent="0.3">
      <c r="A3146">
        <v>2387</v>
      </c>
      <c r="B3146" t="s">
        <v>1051</v>
      </c>
      <c r="C3146" t="s">
        <v>26</v>
      </c>
      <c r="D3146">
        <v>7992</v>
      </c>
      <c r="E3146">
        <v>8149</v>
      </c>
      <c r="F3146" t="s">
        <v>1052</v>
      </c>
      <c r="G3146">
        <v>4</v>
      </c>
      <c r="H3146" t="s">
        <v>35</v>
      </c>
      <c r="I3146" t="s">
        <v>29</v>
      </c>
      <c r="J3146">
        <v>639</v>
      </c>
      <c r="K3146" t="s">
        <v>516</v>
      </c>
      <c r="L3146">
        <v>639</v>
      </c>
      <c r="M3146" t="s">
        <v>516</v>
      </c>
      <c r="N3146" t="s">
        <v>517</v>
      </c>
      <c r="O3146" t="s">
        <v>69</v>
      </c>
      <c r="P3146">
        <v>1900257</v>
      </c>
      <c r="Q3146" t="s">
        <v>349</v>
      </c>
      <c r="R3146">
        <v>173677.3</v>
      </c>
      <c r="S3146">
        <v>21381.61</v>
      </c>
      <c r="T3146">
        <v>0</v>
      </c>
      <c r="U3146">
        <v>0</v>
      </c>
      <c r="V3146">
        <v>24069.69</v>
      </c>
      <c r="W3146">
        <v>2768.61</v>
      </c>
      <c r="X3146">
        <v>0</v>
      </c>
      <c r="Y3146">
        <v>0</v>
      </c>
    </row>
    <row r="3147" spans="1:25" x14ac:dyDescent="0.3">
      <c r="A3147">
        <v>721786</v>
      </c>
      <c r="B3147" t="s">
        <v>279</v>
      </c>
      <c r="C3147" t="s">
        <v>26</v>
      </c>
      <c r="D3147">
        <v>7003</v>
      </c>
      <c r="E3147">
        <v>8148</v>
      </c>
      <c r="F3147" t="s">
        <v>280</v>
      </c>
      <c r="G3147">
        <v>4</v>
      </c>
      <c r="H3147" t="s">
        <v>35</v>
      </c>
      <c r="I3147" t="s">
        <v>36</v>
      </c>
      <c r="J3147">
        <v>40461</v>
      </c>
      <c r="K3147" t="s">
        <v>37</v>
      </c>
      <c r="L3147">
        <v>40461</v>
      </c>
      <c r="M3147" t="s">
        <v>37</v>
      </c>
      <c r="N3147" t="s">
        <v>281</v>
      </c>
      <c r="O3147" t="s">
        <v>31</v>
      </c>
      <c r="P3147">
        <v>3979275</v>
      </c>
      <c r="Q3147" t="s">
        <v>384</v>
      </c>
      <c r="R3147">
        <v>4274214.38</v>
      </c>
      <c r="S3147">
        <v>1138671.92</v>
      </c>
      <c r="T3147">
        <v>0</v>
      </c>
      <c r="U3147">
        <v>0</v>
      </c>
      <c r="V3147">
        <v>71443.58</v>
      </c>
      <c r="W3147">
        <v>20803.849999999999</v>
      </c>
      <c r="X3147">
        <v>0</v>
      </c>
      <c r="Y3147">
        <v>0</v>
      </c>
    </row>
    <row r="3148" spans="1:25" x14ac:dyDescent="0.3">
      <c r="A3148">
        <v>721786</v>
      </c>
      <c r="B3148" t="s">
        <v>279</v>
      </c>
      <c r="C3148" t="s">
        <v>26</v>
      </c>
      <c r="D3148">
        <v>7003</v>
      </c>
      <c r="E3148">
        <v>8148</v>
      </c>
      <c r="F3148" t="s">
        <v>280</v>
      </c>
      <c r="G3148">
        <v>4</v>
      </c>
      <c r="H3148" t="s">
        <v>35</v>
      </c>
      <c r="I3148" t="s">
        <v>36</v>
      </c>
      <c r="J3148">
        <v>40461</v>
      </c>
      <c r="K3148" t="s">
        <v>37</v>
      </c>
      <c r="L3148">
        <v>40461</v>
      </c>
      <c r="M3148" t="s">
        <v>37</v>
      </c>
      <c r="N3148" t="s">
        <v>281</v>
      </c>
      <c r="O3148" t="s">
        <v>31</v>
      </c>
      <c r="P3148">
        <v>3960358</v>
      </c>
      <c r="Q3148" t="s">
        <v>503</v>
      </c>
      <c r="R3148">
        <v>123119.65</v>
      </c>
      <c r="S3148">
        <v>32473.14</v>
      </c>
      <c r="T3148">
        <v>0</v>
      </c>
      <c r="U3148">
        <v>0</v>
      </c>
      <c r="V3148">
        <v>6326.75</v>
      </c>
      <c r="W3148">
        <v>1700.79</v>
      </c>
      <c r="X3148">
        <v>0</v>
      </c>
      <c r="Y3148">
        <v>0</v>
      </c>
    </row>
    <row r="3149" spans="1:25" x14ac:dyDescent="0.3">
      <c r="A3149">
        <v>517031</v>
      </c>
      <c r="B3149" t="s">
        <v>1163</v>
      </c>
      <c r="C3149" t="s">
        <v>26</v>
      </c>
      <c r="D3149">
        <v>7992</v>
      </c>
      <c r="E3149">
        <v>8149</v>
      </c>
      <c r="F3149" t="s">
        <v>883</v>
      </c>
      <c r="G3149">
        <v>4</v>
      </c>
      <c r="H3149" t="s">
        <v>35</v>
      </c>
      <c r="I3149" t="s">
        <v>36</v>
      </c>
      <c r="J3149">
        <v>40040</v>
      </c>
      <c r="K3149" t="s">
        <v>884</v>
      </c>
      <c r="L3149">
        <v>40040</v>
      </c>
      <c r="M3149" t="s">
        <v>884</v>
      </c>
      <c r="N3149" t="s">
        <v>1164</v>
      </c>
      <c r="O3149" t="s">
        <v>69</v>
      </c>
      <c r="P3149">
        <v>3299427</v>
      </c>
      <c r="Q3149" t="s">
        <v>353</v>
      </c>
      <c r="R3149">
        <v>645396.19999999995</v>
      </c>
      <c r="S3149">
        <v>105948.1</v>
      </c>
      <c r="T3149">
        <v>63024.9</v>
      </c>
      <c r="U3149">
        <v>47349.18</v>
      </c>
      <c r="V3149">
        <v>30639.56</v>
      </c>
      <c r="W3149">
        <v>2706.5</v>
      </c>
      <c r="X3149">
        <v>3977.7</v>
      </c>
      <c r="Y3149">
        <v>1821.12</v>
      </c>
    </row>
    <row r="3150" spans="1:25" x14ac:dyDescent="0.3">
      <c r="A3150">
        <v>715814</v>
      </c>
      <c r="B3150" t="s">
        <v>499</v>
      </c>
      <c r="C3150" t="s">
        <v>26</v>
      </c>
      <c r="D3150">
        <v>7992</v>
      </c>
      <c r="E3150">
        <v>8149</v>
      </c>
      <c r="F3150" t="s">
        <v>500</v>
      </c>
      <c r="G3150">
        <v>4</v>
      </c>
      <c r="H3150" t="s">
        <v>35</v>
      </c>
      <c r="I3150" t="s">
        <v>29</v>
      </c>
      <c r="J3150">
        <v>72064</v>
      </c>
      <c r="K3150" t="s">
        <v>501</v>
      </c>
      <c r="L3150">
        <v>72064</v>
      </c>
      <c r="M3150" t="s">
        <v>501</v>
      </c>
      <c r="N3150" t="s">
        <v>502</v>
      </c>
      <c r="O3150" t="s">
        <v>69</v>
      </c>
      <c r="P3150">
        <v>3606761</v>
      </c>
      <c r="Q3150" t="s">
        <v>149</v>
      </c>
      <c r="R3150">
        <v>249205.66</v>
      </c>
      <c r="S3150">
        <v>51550.48</v>
      </c>
      <c r="T3150">
        <v>15483.38</v>
      </c>
      <c r="U3150">
        <v>0</v>
      </c>
      <c r="V3150">
        <v>14807.1</v>
      </c>
      <c r="W3150">
        <v>3201.08</v>
      </c>
      <c r="X3150">
        <v>1130.18</v>
      </c>
      <c r="Y3150">
        <v>0</v>
      </c>
    </row>
    <row r="3151" spans="1:25" x14ac:dyDescent="0.3">
      <c r="A3151">
        <v>638527</v>
      </c>
      <c r="B3151" t="s">
        <v>388</v>
      </c>
      <c r="C3151" t="s">
        <v>26</v>
      </c>
      <c r="D3151">
        <v>7003</v>
      </c>
      <c r="E3151">
        <v>8148</v>
      </c>
      <c r="F3151" t="s">
        <v>152</v>
      </c>
      <c r="G3151">
        <v>4</v>
      </c>
      <c r="H3151" t="s">
        <v>35</v>
      </c>
      <c r="I3151" t="s">
        <v>36</v>
      </c>
      <c r="J3151">
        <v>40461</v>
      </c>
      <c r="K3151" t="s">
        <v>37</v>
      </c>
      <c r="L3151">
        <v>40461</v>
      </c>
      <c r="M3151" t="s">
        <v>37</v>
      </c>
      <c r="N3151" t="s">
        <v>153</v>
      </c>
      <c r="O3151" t="s">
        <v>31</v>
      </c>
      <c r="P3151">
        <v>3280989</v>
      </c>
      <c r="Q3151" t="s">
        <v>75</v>
      </c>
      <c r="R3151">
        <v>27496.93</v>
      </c>
      <c r="S3151">
        <v>3926.11</v>
      </c>
      <c r="T3151">
        <v>0</v>
      </c>
      <c r="U3151">
        <v>0</v>
      </c>
      <c r="V3151">
        <v>784.04</v>
      </c>
      <c r="W3151">
        <v>112.57</v>
      </c>
      <c r="X3151">
        <v>0</v>
      </c>
      <c r="Y3151">
        <v>0</v>
      </c>
    </row>
    <row r="3152" spans="1:25" x14ac:dyDescent="0.3">
      <c r="A3152">
        <v>721786</v>
      </c>
      <c r="B3152" t="s">
        <v>279</v>
      </c>
      <c r="C3152" t="s">
        <v>26</v>
      </c>
      <c r="D3152">
        <v>7003</v>
      </c>
      <c r="E3152">
        <v>8148</v>
      </c>
      <c r="F3152" t="s">
        <v>280</v>
      </c>
      <c r="G3152">
        <v>4</v>
      </c>
      <c r="H3152" t="s">
        <v>35</v>
      </c>
      <c r="I3152" t="s">
        <v>36</v>
      </c>
      <c r="J3152">
        <v>40461</v>
      </c>
      <c r="K3152" t="s">
        <v>37</v>
      </c>
      <c r="L3152">
        <v>40461</v>
      </c>
      <c r="M3152" t="s">
        <v>37</v>
      </c>
      <c r="N3152" t="s">
        <v>281</v>
      </c>
      <c r="O3152" t="s">
        <v>31</v>
      </c>
      <c r="P3152">
        <v>2143535</v>
      </c>
      <c r="Q3152" t="s">
        <v>226</v>
      </c>
      <c r="R3152">
        <v>66169.899999999994</v>
      </c>
      <c r="S3152">
        <v>24012.81</v>
      </c>
      <c r="T3152">
        <v>0</v>
      </c>
      <c r="U3152">
        <v>0</v>
      </c>
      <c r="V3152">
        <v>1538.42</v>
      </c>
      <c r="W3152">
        <v>570.86</v>
      </c>
      <c r="X3152">
        <v>0</v>
      </c>
      <c r="Y3152">
        <v>0</v>
      </c>
    </row>
    <row r="3153" spans="1:25" x14ac:dyDescent="0.3">
      <c r="A3153">
        <v>880339</v>
      </c>
      <c r="B3153" t="s">
        <v>298</v>
      </c>
      <c r="C3153" t="s">
        <v>26</v>
      </c>
      <c r="D3153">
        <v>7001</v>
      </c>
      <c r="E3153">
        <v>8149</v>
      </c>
      <c r="F3153" t="s">
        <v>299</v>
      </c>
      <c r="G3153">
        <v>4</v>
      </c>
      <c r="H3153" t="s">
        <v>35</v>
      </c>
      <c r="I3153" t="s">
        <v>29</v>
      </c>
      <c r="J3153">
        <v>40308</v>
      </c>
      <c r="K3153" t="s">
        <v>189</v>
      </c>
      <c r="L3153">
        <v>40308</v>
      </c>
      <c r="M3153" t="s">
        <v>189</v>
      </c>
      <c r="N3153" t="s">
        <v>190</v>
      </c>
      <c r="O3153" t="s">
        <v>43</v>
      </c>
      <c r="P3153">
        <v>2620110</v>
      </c>
      <c r="Q3153" t="s">
        <v>232</v>
      </c>
      <c r="R3153">
        <v>412997.24</v>
      </c>
      <c r="S3153">
        <v>39872.480000000003</v>
      </c>
      <c r="T3153">
        <v>0</v>
      </c>
      <c r="U3153">
        <v>63181.08</v>
      </c>
      <c r="V3153">
        <v>48244.54</v>
      </c>
      <c r="W3153">
        <v>3927.76</v>
      </c>
      <c r="X3153">
        <v>0</v>
      </c>
      <c r="Y3153">
        <v>2552.1999999999998</v>
      </c>
    </row>
    <row r="3154" spans="1:25" x14ac:dyDescent="0.3">
      <c r="A3154">
        <v>730525</v>
      </c>
      <c r="B3154" t="s">
        <v>608</v>
      </c>
      <c r="C3154" t="s">
        <v>26</v>
      </c>
      <c r="D3154">
        <v>7995</v>
      </c>
      <c r="E3154">
        <v>8113</v>
      </c>
      <c r="F3154" t="s">
        <v>72</v>
      </c>
      <c r="G3154">
        <v>3</v>
      </c>
      <c r="H3154" t="s">
        <v>53</v>
      </c>
      <c r="I3154" t="s">
        <v>36</v>
      </c>
      <c r="J3154">
        <v>40558</v>
      </c>
      <c r="K3154" t="s">
        <v>73</v>
      </c>
      <c r="L3154">
        <v>40558</v>
      </c>
      <c r="M3154" t="s">
        <v>73</v>
      </c>
      <c r="N3154" t="s">
        <v>110</v>
      </c>
      <c r="O3154" t="s">
        <v>69</v>
      </c>
      <c r="P3154">
        <v>3642733</v>
      </c>
      <c r="Q3154" t="s">
        <v>32</v>
      </c>
      <c r="R3154">
        <v>38424.550000000003</v>
      </c>
      <c r="S3154">
        <v>0</v>
      </c>
      <c r="T3154">
        <v>0</v>
      </c>
      <c r="U3154">
        <v>0</v>
      </c>
      <c r="V3154">
        <v>407.44</v>
      </c>
      <c r="W3154">
        <v>0</v>
      </c>
      <c r="X3154">
        <v>0</v>
      </c>
      <c r="Y3154">
        <v>0</v>
      </c>
    </row>
    <row r="3155" spans="1:25" x14ac:dyDescent="0.3">
      <c r="A3155">
        <v>792980</v>
      </c>
      <c r="B3155" t="s">
        <v>192</v>
      </c>
      <c r="C3155" t="s">
        <v>26</v>
      </c>
      <c r="D3155">
        <v>7001</v>
      </c>
      <c r="E3155">
        <v>8149</v>
      </c>
      <c r="F3155" t="s">
        <v>193</v>
      </c>
      <c r="G3155">
        <v>4</v>
      </c>
      <c r="H3155" t="s">
        <v>35</v>
      </c>
      <c r="I3155" t="s">
        <v>29</v>
      </c>
      <c r="J3155">
        <v>72433</v>
      </c>
      <c r="K3155" t="s">
        <v>194</v>
      </c>
      <c r="L3155">
        <v>72433</v>
      </c>
      <c r="M3155" t="s">
        <v>194</v>
      </c>
      <c r="N3155" t="s">
        <v>195</v>
      </c>
      <c r="O3155" t="s">
        <v>69</v>
      </c>
      <c r="P3155">
        <v>2821353</v>
      </c>
      <c r="Q3155" t="s">
        <v>1330</v>
      </c>
      <c r="R3155">
        <v>30770.560000000001</v>
      </c>
      <c r="S3155">
        <v>0</v>
      </c>
      <c r="T3155">
        <v>0</v>
      </c>
      <c r="U3155">
        <v>15438.68</v>
      </c>
      <c r="V3155">
        <v>2991.72</v>
      </c>
      <c r="W3155">
        <v>0</v>
      </c>
      <c r="X3155">
        <v>0</v>
      </c>
      <c r="Y3155">
        <v>152.86000000000001</v>
      </c>
    </row>
    <row r="3156" spans="1:25" x14ac:dyDescent="0.3">
      <c r="A3156">
        <v>759271</v>
      </c>
      <c r="B3156" t="s">
        <v>1027</v>
      </c>
      <c r="C3156" t="s">
        <v>26</v>
      </c>
      <c r="D3156">
        <v>7001</v>
      </c>
      <c r="E3156">
        <v>8149</v>
      </c>
      <c r="F3156" t="s">
        <v>1028</v>
      </c>
      <c r="G3156">
        <v>2</v>
      </c>
      <c r="H3156" t="s">
        <v>28</v>
      </c>
      <c r="I3156" t="s">
        <v>29</v>
      </c>
      <c r="J3156">
        <v>73077</v>
      </c>
      <c r="K3156" t="s">
        <v>1029</v>
      </c>
      <c r="L3156">
        <v>73077</v>
      </c>
      <c r="M3156" t="s">
        <v>1029</v>
      </c>
      <c r="N3156">
        <v>0</v>
      </c>
      <c r="O3156" t="s">
        <v>69</v>
      </c>
      <c r="P3156">
        <v>2291870</v>
      </c>
      <c r="Q3156" t="s">
        <v>64</v>
      </c>
      <c r="R3156">
        <v>1451.52</v>
      </c>
      <c r="S3156">
        <v>724.7</v>
      </c>
      <c r="T3156">
        <v>288.29000000000002</v>
      </c>
      <c r="U3156">
        <v>0</v>
      </c>
      <c r="V3156">
        <v>112.12</v>
      </c>
      <c r="W3156">
        <v>55</v>
      </c>
      <c r="X3156">
        <v>20.41</v>
      </c>
      <c r="Y3156">
        <v>0</v>
      </c>
    </row>
    <row r="3157" spans="1:25" x14ac:dyDescent="0.3">
      <c r="A3157">
        <v>457550</v>
      </c>
      <c r="B3157" t="s">
        <v>394</v>
      </c>
      <c r="C3157" t="s">
        <v>26</v>
      </c>
      <c r="D3157">
        <v>846</v>
      </c>
      <c r="E3157">
        <v>8149</v>
      </c>
      <c r="F3157" t="s">
        <v>395</v>
      </c>
      <c r="G3157">
        <v>4</v>
      </c>
      <c r="H3157" t="s">
        <v>35</v>
      </c>
      <c r="I3157" t="s">
        <v>29</v>
      </c>
      <c r="J3157">
        <v>40848</v>
      </c>
      <c r="K3157" t="s">
        <v>42</v>
      </c>
      <c r="L3157">
        <v>40848</v>
      </c>
      <c r="M3157" t="s">
        <v>42</v>
      </c>
      <c r="N3157" t="s">
        <v>396</v>
      </c>
      <c r="O3157" t="s">
        <v>43</v>
      </c>
      <c r="P3157">
        <v>2390573</v>
      </c>
      <c r="Q3157" t="s">
        <v>651</v>
      </c>
      <c r="R3157">
        <v>316032</v>
      </c>
      <c r="S3157">
        <v>32683.360000000001</v>
      </c>
      <c r="T3157">
        <v>0</v>
      </c>
      <c r="U3157">
        <v>32214.400000000001</v>
      </c>
      <c r="V3157">
        <v>10803.56</v>
      </c>
      <c r="W3157">
        <v>487.2</v>
      </c>
      <c r="X3157">
        <v>0</v>
      </c>
      <c r="Y3157">
        <v>1239</v>
      </c>
    </row>
    <row r="3158" spans="1:25" x14ac:dyDescent="0.3">
      <c r="A3158">
        <v>952229</v>
      </c>
      <c r="B3158" t="s">
        <v>1756</v>
      </c>
      <c r="C3158" t="s">
        <v>26</v>
      </c>
      <c r="D3158">
        <v>7994</v>
      </c>
      <c r="E3158">
        <v>8149</v>
      </c>
      <c r="F3158" t="s">
        <v>1372</v>
      </c>
      <c r="G3158">
        <v>3</v>
      </c>
      <c r="H3158" t="s">
        <v>53</v>
      </c>
      <c r="I3158" t="s">
        <v>29</v>
      </c>
      <c r="J3158">
        <v>72778</v>
      </c>
      <c r="K3158" t="s">
        <v>420</v>
      </c>
      <c r="L3158">
        <v>72778</v>
      </c>
      <c r="M3158" t="s">
        <v>420</v>
      </c>
      <c r="N3158" t="s">
        <v>1568</v>
      </c>
      <c r="O3158" t="s">
        <v>43</v>
      </c>
      <c r="P3158">
        <v>2390227</v>
      </c>
      <c r="Q3158" t="s">
        <v>421</v>
      </c>
      <c r="R3158">
        <v>84138.31</v>
      </c>
      <c r="S3158">
        <v>0</v>
      </c>
      <c r="T3158">
        <v>0</v>
      </c>
      <c r="U3158">
        <v>0</v>
      </c>
      <c r="V3158">
        <v>5567.75</v>
      </c>
      <c r="W3158">
        <v>0</v>
      </c>
      <c r="X3158">
        <v>0</v>
      </c>
      <c r="Y3158">
        <v>0</v>
      </c>
    </row>
    <row r="3159" spans="1:25" x14ac:dyDescent="0.3">
      <c r="A3159">
        <v>783238</v>
      </c>
      <c r="B3159" t="s">
        <v>261</v>
      </c>
      <c r="C3159" t="s">
        <v>26</v>
      </c>
      <c r="D3159">
        <v>7001</v>
      </c>
      <c r="E3159">
        <v>8149</v>
      </c>
      <c r="F3159" t="s">
        <v>262</v>
      </c>
      <c r="G3159">
        <v>4</v>
      </c>
      <c r="H3159" t="s">
        <v>35</v>
      </c>
      <c r="I3159" t="s">
        <v>29</v>
      </c>
      <c r="J3159">
        <v>16</v>
      </c>
      <c r="K3159" t="s">
        <v>263</v>
      </c>
      <c r="L3159">
        <v>16</v>
      </c>
      <c r="M3159" t="s">
        <v>263</v>
      </c>
      <c r="N3159" t="s">
        <v>264</v>
      </c>
      <c r="O3159" t="s">
        <v>69</v>
      </c>
      <c r="P3159">
        <v>1609296</v>
      </c>
      <c r="Q3159" t="s">
        <v>389</v>
      </c>
      <c r="R3159">
        <v>159857.20000000001</v>
      </c>
      <c r="S3159">
        <v>54703.78</v>
      </c>
      <c r="T3159">
        <v>0</v>
      </c>
      <c r="U3159">
        <v>0</v>
      </c>
      <c r="V3159">
        <v>12302.38</v>
      </c>
      <c r="W3159">
        <v>4187.8599999999997</v>
      </c>
      <c r="X3159">
        <v>0</v>
      </c>
      <c r="Y3159">
        <v>0</v>
      </c>
    </row>
    <row r="3160" spans="1:25" x14ac:dyDescent="0.3">
      <c r="A3160">
        <v>208117</v>
      </c>
      <c r="B3160" t="s">
        <v>899</v>
      </c>
      <c r="C3160" t="s">
        <v>26</v>
      </c>
      <c r="D3160">
        <v>7992</v>
      </c>
      <c r="E3160">
        <v>8149</v>
      </c>
      <c r="F3160" t="s">
        <v>900</v>
      </c>
      <c r="G3160">
        <v>4</v>
      </c>
      <c r="H3160" t="s">
        <v>35</v>
      </c>
      <c r="I3160" t="s">
        <v>29</v>
      </c>
      <c r="J3160">
        <v>72608</v>
      </c>
      <c r="K3160" t="s">
        <v>836</v>
      </c>
      <c r="L3160">
        <v>72608</v>
      </c>
      <c r="M3160" t="s">
        <v>836</v>
      </c>
      <c r="N3160" t="s">
        <v>837</v>
      </c>
      <c r="O3160" t="s">
        <v>69</v>
      </c>
      <c r="P3160">
        <v>3920899</v>
      </c>
      <c r="Q3160" t="s">
        <v>179</v>
      </c>
      <c r="R3160">
        <v>22156.720000000001</v>
      </c>
      <c r="S3160">
        <v>22156.720000000001</v>
      </c>
      <c r="T3160">
        <v>0</v>
      </c>
      <c r="U3160">
        <v>0</v>
      </c>
      <c r="V3160">
        <v>2022.14</v>
      </c>
      <c r="W3160">
        <v>2022.14</v>
      </c>
      <c r="X3160">
        <v>0</v>
      </c>
      <c r="Y3160">
        <v>0</v>
      </c>
    </row>
    <row r="3161" spans="1:25" x14ac:dyDescent="0.3">
      <c r="A3161">
        <v>729613</v>
      </c>
      <c r="B3161" t="s">
        <v>368</v>
      </c>
      <c r="C3161" t="s">
        <v>26</v>
      </c>
      <c r="D3161">
        <v>7995</v>
      </c>
      <c r="E3161">
        <v>8113</v>
      </c>
      <c r="F3161" t="s">
        <v>109</v>
      </c>
      <c r="G3161">
        <v>2</v>
      </c>
      <c r="H3161" t="s">
        <v>28</v>
      </c>
      <c r="I3161" t="s">
        <v>36</v>
      </c>
      <c r="J3161">
        <v>40558</v>
      </c>
      <c r="K3161" t="s">
        <v>73</v>
      </c>
      <c r="L3161">
        <v>40558</v>
      </c>
      <c r="M3161" t="s">
        <v>73</v>
      </c>
      <c r="N3161">
        <v>0</v>
      </c>
      <c r="O3161" t="s">
        <v>69</v>
      </c>
      <c r="P3161">
        <v>2042950</v>
      </c>
      <c r="Q3161" t="s">
        <v>107</v>
      </c>
      <c r="R3161">
        <v>7060.56</v>
      </c>
      <c r="S3161">
        <v>7060.56</v>
      </c>
      <c r="T3161">
        <v>0</v>
      </c>
      <c r="U3161">
        <v>0</v>
      </c>
      <c r="V3161">
        <v>454.67</v>
      </c>
      <c r="W3161">
        <v>454.67</v>
      </c>
      <c r="X3161">
        <v>0</v>
      </c>
      <c r="Y3161">
        <v>0</v>
      </c>
    </row>
    <row r="3162" spans="1:25" x14ac:dyDescent="0.3">
      <c r="A3162">
        <v>633413</v>
      </c>
      <c r="B3162" t="s">
        <v>1757</v>
      </c>
      <c r="C3162" t="s">
        <v>26</v>
      </c>
      <c r="D3162">
        <v>471</v>
      </c>
      <c r="E3162">
        <v>8149</v>
      </c>
      <c r="F3162" t="s">
        <v>1324</v>
      </c>
      <c r="G3162">
        <v>4</v>
      </c>
      <c r="H3162" t="s">
        <v>35</v>
      </c>
      <c r="I3162" t="s">
        <v>29</v>
      </c>
      <c r="J3162">
        <v>72225</v>
      </c>
      <c r="K3162" t="s">
        <v>1325</v>
      </c>
      <c r="L3162">
        <v>72225</v>
      </c>
      <c r="M3162" t="s">
        <v>1325</v>
      </c>
      <c r="N3162" t="s">
        <v>1758</v>
      </c>
      <c r="O3162" t="s">
        <v>43</v>
      </c>
      <c r="P3162">
        <v>2338747</v>
      </c>
      <c r="Q3162" t="s">
        <v>545</v>
      </c>
      <c r="R3162">
        <v>2502698.2400000002</v>
      </c>
      <c r="S3162">
        <v>697482.34</v>
      </c>
      <c r="T3162">
        <v>0</v>
      </c>
      <c r="U3162">
        <v>0</v>
      </c>
      <c r="V3162">
        <v>215534.28</v>
      </c>
      <c r="W3162">
        <v>57333.64</v>
      </c>
      <c r="X3162">
        <v>0</v>
      </c>
      <c r="Y3162">
        <v>0</v>
      </c>
    </row>
    <row r="3163" spans="1:25" x14ac:dyDescent="0.3">
      <c r="A3163">
        <v>424039</v>
      </c>
      <c r="B3163" t="s">
        <v>378</v>
      </c>
      <c r="C3163" t="s">
        <v>26</v>
      </c>
      <c r="D3163">
        <v>7003</v>
      </c>
      <c r="E3163">
        <v>8148</v>
      </c>
      <c r="F3163" t="s">
        <v>320</v>
      </c>
      <c r="G3163">
        <v>3</v>
      </c>
      <c r="H3163" t="s">
        <v>53</v>
      </c>
      <c r="I3163" t="s">
        <v>36</v>
      </c>
      <c r="J3163">
        <v>40461</v>
      </c>
      <c r="K3163" t="s">
        <v>37</v>
      </c>
      <c r="L3163">
        <v>40461</v>
      </c>
      <c r="M3163" t="s">
        <v>37</v>
      </c>
      <c r="N3163" t="s">
        <v>321</v>
      </c>
      <c r="O3163" t="s">
        <v>31</v>
      </c>
      <c r="P3163">
        <v>2042950</v>
      </c>
      <c r="Q3163" t="s">
        <v>107</v>
      </c>
      <c r="R3163">
        <v>74716.899999999994</v>
      </c>
      <c r="S3163">
        <v>15683.07</v>
      </c>
      <c r="T3163">
        <v>0</v>
      </c>
      <c r="U3163">
        <v>0</v>
      </c>
      <c r="V3163">
        <v>3517.46</v>
      </c>
      <c r="W3163">
        <v>1083.3599999999999</v>
      </c>
      <c r="X3163">
        <v>0</v>
      </c>
      <c r="Y3163">
        <v>0</v>
      </c>
    </row>
    <row r="3164" spans="1:25" x14ac:dyDescent="0.3">
      <c r="A3164">
        <v>442984</v>
      </c>
      <c r="B3164" t="s">
        <v>202</v>
      </c>
      <c r="C3164" t="s">
        <v>26</v>
      </c>
      <c r="D3164">
        <v>7003</v>
      </c>
      <c r="E3164">
        <v>8148</v>
      </c>
      <c r="F3164" t="s">
        <v>203</v>
      </c>
      <c r="G3164">
        <v>2</v>
      </c>
      <c r="H3164" t="s">
        <v>28</v>
      </c>
      <c r="I3164" t="s">
        <v>36</v>
      </c>
      <c r="J3164">
        <v>40461</v>
      </c>
      <c r="K3164" t="s">
        <v>37</v>
      </c>
      <c r="L3164">
        <v>40461</v>
      </c>
      <c r="M3164" t="s">
        <v>37</v>
      </c>
      <c r="N3164">
        <v>0</v>
      </c>
      <c r="O3164" t="s">
        <v>31</v>
      </c>
      <c r="P3164">
        <v>2310860</v>
      </c>
      <c r="Q3164" t="s">
        <v>1078</v>
      </c>
      <c r="R3164">
        <v>21628.32</v>
      </c>
      <c r="S3164">
        <v>0</v>
      </c>
      <c r="T3164">
        <v>0</v>
      </c>
      <c r="U3164">
        <v>0</v>
      </c>
      <c r="V3164">
        <v>837.12</v>
      </c>
      <c r="W3164">
        <v>0</v>
      </c>
      <c r="X3164">
        <v>0</v>
      </c>
      <c r="Y3164">
        <v>0</v>
      </c>
    </row>
    <row r="3165" spans="1:25" x14ac:dyDescent="0.3">
      <c r="A3165">
        <v>759033</v>
      </c>
      <c r="B3165" t="s">
        <v>150</v>
      </c>
      <c r="C3165" t="s">
        <v>26</v>
      </c>
      <c r="D3165">
        <v>7001</v>
      </c>
      <c r="E3165">
        <v>8149</v>
      </c>
      <c r="F3165" t="s">
        <v>116</v>
      </c>
      <c r="G3165">
        <v>2</v>
      </c>
      <c r="H3165" t="s">
        <v>28</v>
      </c>
      <c r="I3165" t="s">
        <v>29</v>
      </c>
      <c r="J3165">
        <v>40461</v>
      </c>
      <c r="K3165" t="s">
        <v>37</v>
      </c>
      <c r="L3165">
        <v>40461</v>
      </c>
      <c r="M3165" t="s">
        <v>37</v>
      </c>
      <c r="N3165">
        <v>0</v>
      </c>
      <c r="O3165" t="s">
        <v>31</v>
      </c>
      <c r="P3165">
        <v>2117042</v>
      </c>
      <c r="Q3165" t="s">
        <v>581</v>
      </c>
      <c r="R3165">
        <v>14036.72</v>
      </c>
      <c r="S3165">
        <v>4396.88</v>
      </c>
      <c r="T3165">
        <v>0</v>
      </c>
      <c r="U3165">
        <v>0</v>
      </c>
      <c r="V3165">
        <v>1085.5999999999999</v>
      </c>
      <c r="W3165">
        <v>232.29</v>
      </c>
      <c r="X3165">
        <v>0</v>
      </c>
      <c r="Y3165">
        <v>0</v>
      </c>
    </row>
    <row r="3166" spans="1:25" x14ac:dyDescent="0.3">
      <c r="A3166">
        <v>939260</v>
      </c>
      <c r="B3166" t="s">
        <v>1759</v>
      </c>
      <c r="C3166" t="s">
        <v>26</v>
      </c>
      <c r="D3166">
        <v>7001</v>
      </c>
      <c r="E3166">
        <v>8149</v>
      </c>
      <c r="F3166" t="s">
        <v>1760</v>
      </c>
      <c r="G3166">
        <v>2</v>
      </c>
      <c r="H3166" t="s">
        <v>28</v>
      </c>
      <c r="I3166" t="s">
        <v>29</v>
      </c>
      <c r="J3166">
        <v>40148</v>
      </c>
      <c r="K3166" t="s">
        <v>1761</v>
      </c>
      <c r="L3166">
        <v>40148</v>
      </c>
      <c r="M3166" t="s">
        <v>1761</v>
      </c>
      <c r="N3166">
        <v>0</v>
      </c>
      <c r="O3166" t="s">
        <v>69</v>
      </c>
      <c r="P3166">
        <v>3747623</v>
      </c>
      <c r="Q3166" t="s">
        <v>294</v>
      </c>
      <c r="R3166">
        <v>7058.2</v>
      </c>
      <c r="S3166">
        <v>1363.6</v>
      </c>
      <c r="T3166">
        <v>1875.1</v>
      </c>
      <c r="U3166">
        <v>0</v>
      </c>
      <c r="V3166">
        <v>648.29</v>
      </c>
      <c r="W3166">
        <v>162.75</v>
      </c>
      <c r="X3166">
        <v>121.57</v>
      </c>
      <c r="Y3166">
        <v>0</v>
      </c>
    </row>
    <row r="3167" spans="1:25" x14ac:dyDescent="0.3">
      <c r="A3167">
        <v>877354</v>
      </c>
      <c r="B3167" t="s">
        <v>57</v>
      </c>
      <c r="C3167" t="s">
        <v>26</v>
      </c>
      <c r="D3167">
        <v>7595</v>
      </c>
      <c r="E3167">
        <v>8115</v>
      </c>
      <c r="F3167" t="s">
        <v>58</v>
      </c>
      <c r="G3167">
        <v>4</v>
      </c>
      <c r="H3167" t="s">
        <v>35</v>
      </c>
      <c r="I3167" t="s">
        <v>36</v>
      </c>
      <c r="J3167">
        <v>73354</v>
      </c>
      <c r="K3167" t="s">
        <v>59</v>
      </c>
      <c r="L3167">
        <v>73354</v>
      </c>
      <c r="M3167" t="s">
        <v>59</v>
      </c>
      <c r="N3167" t="s">
        <v>60</v>
      </c>
      <c r="O3167" t="s">
        <v>43</v>
      </c>
      <c r="P3167">
        <v>3408291</v>
      </c>
      <c r="Q3167" t="s">
        <v>487</v>
      </c>
      <c r="R3167">
        <v>90062.67</v>
      </c>
      <c r="S3167">
        <v>20778.25</v>
      </c>
      <c r="T3167">
        <v>0</v>
      </c>
      <c r="U3167">
        <v>0</v>
      </c>
      <c r="V3167">
        <v>859.16</v>
      </c>
      <c r="W3167">
        <v>-1901.53</v>
      </c>
      <c r="X3167">
        <v>0</v>
      </c>
      <c r="Y3167">
        <v>0</v>
      </c>
    </row>
    <row r="3168" spans="1:25" x14ac:dyDescent="0.3">
      <c r="A3168">
        <v>408180</v>
      </c>
      <c r="B3168" t="s">
        <v>361</v>
      </c>
      <c r="C3168" t="s">
        <v>26</v>
      </c>
      <c r="D3168">
        <v>7001</v>
      </c>
      <c r="E3168">
        <v>8149</v>
      </c>
      <c r="F3168" t="s">
        <v>362</v>
      </c>
      <c r="G3168">
        <v>2</v>
      </c>
      <c r="H3168" t="s">
        <v>28</v>
      </c>
      <c r="I3168" t="s">
        <v>29</v>
      </c>
      <c r="J3168">
        <v>72101</v>
      </c>
      <c r="K3168" t="s">
        <v>363</v>
      </c>
      <c r="L3168">
        <v>72101</v>
      </c>
      <c r="M3168" t="s">
        <v>363</v>
      </c>
      <c r="N3168">
        <v>0</v>
      </c>
      <c r="O3168" t="s">
        <v>31</v>
      </c>
      <c r="P3168">
        <v>3290053</v>
      </c>
      <c r="Q3168" t="s">
        <v>270</v>
      </c>
      <c r="R3168">
        <v>4045.74</v>
      </c>
      <c r="S3168">
        <v>0</v>
      </c>
      <c r="T3168">
        <v>0</v>
      </c>
      <c r="U3168">
        <v>0</v>
      </c>
      <c r="V3168">
        <v>236.66</v>
      </c>
      <c r="W3168">
        <v>0</v>
      </c>
      <c r="X3168">
        <v>0</v>
      </c>
      <c r="Y3168">
        <v>0</v>
      </c>
    </row>
    <row r="3169" spans="1:25" x14ac:dyDescent="0.3">
      <c r="A3169">
        <v>424039</v>
      </c>
      <c r="B3169" t="s">
        <v>378</v>
      </c>
      <c r="C3169" t="s">
        <v>26</v>
      </c>
      <c r="D3169">
        <v>7003</v>
      </c>
      <c r="E3169">
        <v>8148</v>
      </c>
      <c r="F3169" t="s">
        <v>320</v>
      </c>
      <c r="G3169">
        <v>3</v>
      </c>
      <c r="H3169" t="s">
        <v>53</v>
      </c>
      <c r="I3169" t="s">
        <v>36</v>
      </c>
      <c r="J3169">
        <v>40461</v>
      </c>
      <c r="K3169" t="s">
        <v>37</v>
      </c>
      <c r="L3169">
        <v>40461</v>
      </c>
      <c r="M3169" t="s">
        <v>37</v>
      </c>
      <c r="N3169" t="s">
        <v>321</v>
      </c>
      <c r="O3169" t="s">
        <v>31</v>
      </c>
      <c r="P3169">
        <v>3489978</v>
      </c>
      <c r="Q3169" t="s">
        <v>50</v>
      </c>
      <c r="R3169">
        <v>629.38</v>
      </c>
      <c r="S3169">
        <v>0</v>
      </c>
      <c r="T3169">
        <v>0</v>
      </c>
      <c r="U3169">
        <v>0</v>
      </c>
      <c r="V3169">
        <v>74.39</v>
      </c>
      <c r="W3169">
        <v>0</v>
      </c>
      <c r="X3169">
        <v>0</v>
      </c>
      <c r="Y3169">
        <v>0</v>
      </c>
    </row>
    <row r="3170" spans="1:25" x14ac:dyDescent="0.3">
      <c r="A3170">
        <v>932165</v>
      </c>
      <c r="B3170" t="s">
        <v>523</v>
      </c>
      <c r="C3170" t="s">
        <v>26</v>
      </c>
      <c r="D3170">
        <v>7994</v>
      </c>
      <c r="E3170">
        <v>8149</v>
      </c>
      <c r="F3170" t="s">
        <v>524</v>
      </c>
      <c r="G3170">
        <v>2</v>
      </c>
      <c r="H3170" t="s">
        <v>28</v>
      </c>
      <c r="I3170" t="s">
        <v>36</v>
      </c>
      <c r="J3170">
        <v>72954</v>
      </c>
      <c r="K3170" t="s">
        <v>525</v>
      </c>
      <c r="L3170">
        <v>72952</v>
      </c>
      <c r="M3170" t="s">
        <v>526</v>
      </c>
      <c r="N3170">
        <v>0</v>
      </c>
      <c r="O3170" t="s">
        <v>43</v>
      </c>
      <c r="P3170">
        <v>3794096</v>
      </c>
      <c r="Q3170" t="s">
        <v>662</v>
      </c>
      <c r="R3170">
        <v>3762.63</v>
      </c>
      <c r="S3170">
        <v>1254.21</v>
      </c>
      <c r="T3170">
        <v>0</v>
      </c>
      <c r="U3170">
        <v>0</v>
      </c>
      <c r="V3170">
        <v>48.21</v>
      </c>
      <c r="W3170">
        <v>28.2</v>
      </c>
      <c r="X3170">
        <v>0</v>
      </c>
      <c r="Y3170">
        <v>0</v>
      </c>
    </row>
    <row r="3171" spans="1:25" x14ac:dyDescent="0.3">
      <c r="A3171">
        <v>720779</v>
      </c>
      <c r="B3171" t="s">
        <v>1762</v>
      </c>
      <c r="C3171" t="s">
        <v>26</v>
      </c>
      <c r="D3171">
        <v>7001</v>
      </c>
      <c r="E3171">
        <v>8149</v>
      </c>
      <c r="F3171" t="s">
        <v>1763</v>
      </c>
      <c r="G3171">
        <v>2</v>
      </c>
      <c r="H3171" t="s">
        <v>28</v>
      </c>
      <c r="I3171" t="s">
        <v>29</v>
      </c>
      <c r="J3171">
        <v>72428</v>
      </c>
      <c r="K3171" t="s">
        <v>278</v>
      </c>
      <c r="L3171">
        <v>72428</v>
      </c>
      <c r="M3171" t="s">
        <v>278</v>
      </c>
      <c r="N3171">
        <v>0</v>
      </c>
      <c r="O3171" t="s">
        <v>69</v>
      </c>
      <c r="P3171">
        <v>2292423</v>
      </c>
      <c r="Q3171" t="s">
        <v>64</v>
      </c>
      <c r="R3171">
        <v>11222.64</v>
      </c>
      <c r="S3171">
        <v>0</v>
      </c>
      <c r="T3171">
        <v>0</v>
      </c>
      <c r="U3171">
        <v>0</v>
      </c>
      <c r="V3171">
        <v>797.54</v>
      </c>
      <c r="W3171">
        <v>0</v>
      </c>
      <c r="X3171">
        <v>0</v>
      </c>
      <c r="Y3171">
        <v>0</v>
      </c>
    </row>
    <row r="3172" spans="1:25" x14ac:dyDescent="0.3">
      <c r="A3172">
        <v>759745</v>
      </c>
      <c r="B3172" t="s">
        <v>1312</v>
      </c>
      <c r="C3172" t="s">
        <v>26</v>
      </c>
      <c r="D3172">
        <v>7992</v>
      </c>
      <c r="E3172">
        <v>8149</v>
      </c>
      <c r="F3172" t="s">
        <v>1313</v>
      </c>
      <c r="G3172">
        <v>4</v>
      </c>
      <c r="H3172" t="s">
        <v>35</v>
      </c>
      <c r="I3172" t="s">
        <v>223</v>
      </c>
      <c r="J3172">
        <v>755</v>
      </c>
      <c r="K3172" t="s">
        <v>224</v>
      </c>
      <c r="L3172">
        <v>755</v>
      </c>
      <c r="M3172" t="s">
        <v>224</v>
      </c>
      <c r="N3172" t="s">
        <v>225</v>
      </c>
      <c r="O3172" t="s">
        <v>69</v>
      </c>
      <c r="P3172">
        <v>1975903</v>
      </c>
      <c r="Q3172" t="s">
        <v>138</v>
      </c>
      <c r="R3172">
        <v>26803.26</v>
      </c>
      <c r="S3172">
        <v>0</v>
      </c>
      <c r="T3172">
        <v>0</v>
      </c>
      <c r="U3172">
        <v>0</v>
      </c>
      <c r="V3172">
        <v>1869.91</v>
      </c>
      <c r="W3172">
        <v>0</v>
      </c>
      <c r="X3172">
        <v>0</v>
      </c>
      <c r="Y3172">
        <v>0</v>
      </c>
    </row>
    <row r="3173" spans="1:25" x14ac:dyDescent="0.3">
      <c r="A3173">
        <v>867182</v>
      </c>
      <c r="B3173" t="s">
        <v>957</v>
      </c>
      <c r="C3173" t="s">
        <v>26</v>
      </c>
      <c r="D3173">
        <v>7595</v>
      </c>
      <c r="E3173">
        <v>8115</v>
      </c>
      <c r="F3173" t="s">
        <v>58</v>
      </c>
      <c r="G3173">
        <v>3</v>
      </c>
      <c r="H3173" t="s">
        <v>53</v>
      </c>
      <c r="I3173" t="s">
        <v>36</v>
      </c>
      <c r="J3173">
        <v>73354</v>
      </c>
      <c r="K3173" t="s">
        <v>59</v>
      </c>
      <c r="L3173">
        <v>73354</v>
      </c>
      <c r="M3173" t="s">
        <v>59</v>
      </c>
      <c r="N3173" t="s">
        <v>60</v>
      </c>
      <c r="O3173" t="s">
        <v>43</v>
      </c>
      <c r="P3173">
        <v>3466661</v>
      </c>
      <c r="Q3173" t="s">
        <v>124</v>
      </c>
      <c r="R3173">
        <v>0</v>
      </c>
      <c r="S3173">
        <v>0</v>
      </c>
      <c r="T3173">
        <v>0</v>
      </c>
      <c r="U3173">
        <v>0</v>
      </c>
      <c r="V3173">
        <v>73.45</v>
      </c>
      <c r="W3173">
        <v>0</v>
      </c>
      <c r="X3173">
        <v>0</v>
      </c>
      <c r="Y3173">
        <v>0</v>
      </c>
    </row>
    <row r="3174" spans="1:25" x14ac:dyDescent="0.3">
      <c r="A3174">
        <v>860774</v>
      </c>
      <c r="B3174" t="s">
        <v>200</v>
      </c>
      <c r="C3174" t="s">
        <v>26</v>
      </c>
      <c r="D3174">
        <v>7670</v>
      </c>
      <c r="E3174">
        <v>8155</v>
      </c>
      <c r="F3174" t="s">
        <v>113</v>
      </c>
      <c r="G3174">
        <v>4</v>
      </c>
      <c r="H3174" t="s">
        <v>35</v>
      </c>
      <c r="I3174" t="s">
        <v>36</v>
      </c>
      <c r="J3174">
        <v>40206</v>
      </c>
      <c r="K3174" t="s">
        <v>47</v>
      </c>
      <c r="L3174">
        <v>40205</v>
      </c>
      <c r="M3174" t="s">
        <v>48</v>
      </c>
      <c r="N3174" t="s">
        <v>49</v>
      </c>
      <c r="O3174" t="s">
        <v>43</v>
      </c>
      <c r="P3174">
        <v>2322253</v>
      </c>
      <c r="Q3174" t="s">
        <v>238</v>
      </c>
      <c r="R3174">
        <v>31149.32</v>
      </c>
      <c r="S3174">
        <v>0</v>
      </c>
      <c r="T3174">
        <v>0</v>
      </c>
      <c r="U3174">
        <v>0</v>
      </c>
      <c r="V3174">
        <v>959.62</v>
      </c>
      <c r="W3174">
        <v>0</v>
      </c>
      <c r="X3174">
        <v>0</v>
      </c>
      <c r="Y3174">
        <v>0</v>
      </c>
    </row>
    <row r="3175" spans="1:25" x14ac:dyDescent="0.3">
      <c r="A3175">
        <v>107504</v>
      </c>
      <c r="B3175" t="s">
        <v>1764</v>
      </c>
      <c r="C3175" t="s">
        <v>26</v>
      </c>
      <c r="D3175">
        <v>7805</v>
      </c>
      <c r="E3175">
        <v>8131</v>
      </c>
      <c r="F3175" t="s">
        <v>512</v>
      </c>
      <c r="G3175">
        <v>3</v>
      </c>
      <c r="H3175" t="s">
        <v>53</v>
      </c>
      <c r="I3175" t="s">
        <v>36</v>
      </c>
      <c r="J3175">
        <v>72134</v>
      </c>
      <c r="K3175" t="s">
        <v>513</v>
      </c>
      <c r="L3175">
        <v>72134</v>
      </c>
      <c r="M3175" t="s">
        <v>513</v>
      </c>
      <c r="N3175" t="s">
        <v>1110</v>
      </c>
      <c r="O3175" t="s">
        <v>43</v>
      </c>
      <c r="P3175">
        <v>2346880</v>
      </c>
      <c r="Q3175" t="s">
        <v>628</v>
      </c>
      <c r="R3175">
        <v>9347.48</v>
      </c>
      <c r="S3175">
        <v>0</v>
      </c>
      <c r="T3175">
        <v>0</v>
      </c>
      <c r="U3175">
        <v>0</v>
      </c>
      <c r="V3175">
        <v>363.75</v>
      </c>
      <c r="W3175">
        <v>0</v>
      </c>
      <c r="X3175">
        <v>0</v>
      </c>
      <c r="Y3175">
        <v>0</v>
      </c>
    </row>
    <row r="3176" spans="1:25" x14ac:dyDescent="0.3">
      <c r="A3176">
        <v>4319</v>
      </c>
      <c r="B3176" t="s">
        <v>484</v>
      </c>
      <c r="C3176" t="s">
        <v>26</v>
      </c>
      <c r="D3176">
        <v>7003</v>
      </c>
      <c r="E3176">
        <v>8148</v>
      </c>
      <c r="F3176" t="s">
        <v>485</v>
      </c>
      <c r="G3176">
        <v>2</v>
      </c>
      <c r="H3176" t="s">
        <v>28</v>
      </c>
      <c r="I3176" t="s">
        <v>36</v>
      </c>
      <c r="J3176">
        <v>40461</v>
      </c>
      <c r="K3176" t="s">
        <v>37</v>
      </c>
      <c r="L3176">
        <v>40461</v>
      </c>
      <c r="M3176" t="s">
        <v>37</v>
      </c>
      <c r="N3176">
        <v>0</v>
      </c>
      <c r="O3176" t="s">
        <v>31</v>
      </c>
      <c r="P3176">
        <v>3688306</v>
      </c>
      <c r="Q3176" t="s">
        <v>1204</v>
      </c>
      <c r="R3176">
        <v>28251.94</v>
      </c>
      <c r="S3176">
        <v>7009.84</v>
      </c>
      <c r="T3176">
        <v>0</v>
      </c>
      <c r="U3176">
        <v>0</v>
      </c>
      <c r="V3176">
        <v>1213.3699999999999</v>
      </c>
      <c r="W3176">
        <v>302.13</v>
      </c>
      <c r="X3176">
        <v>0</v>
      </c>
      <c r="Y3176">
        <v>0</v>
      </c>
    </row>
    <row r="3177" spans="1:25" x14ac:dyDescent="0.3">
      <c r="A3177">
        <v>950067</v>
      </c>
      <c r="B3177" t="s">
        <v>175</v>
      </c>
      <c r="C3177" t="s">
        <v>26</v>
      </c>
      <c r="D3177">
        <v>7001</v>
      </c>
      <c r="E3177">
        <v>8149</v>
      </c>
      <c r="F3177" t="s">
        <v>176</v>
      </c>
      <c r="G3177">
        <v>4</v>
      </c>
      <c r="H3177" t="s">
        <v>35</v>
      </c>
      <c r="I3177" t="s">
        <v>29</v>
      </c>
      <c r="J3177">
        <v>40083</v>
      </c>
      <c r="K3177" t="s">
        <v>177</v>
      </c>
      <c r="L3177">
        <v>40083</v>
      </c>
      <c r="M3177" t="s">
        <v>177</v>
      </c>
      <c r="N3177" t="s">
        <v>178</v>
      </c>
      <c r="O3177" t="s">
        <v>43</v>
      </c>
      <c r="P3177">
        <v>3544194</v>
      </c>
      <c r="Q3177" t="s">
        <v>131</v>
      </c>
      <c r="R3177">
        <v>8882.11</v>
      </c>
      <c r="S3177">
        <v>0</v>
      </c>
      <c r="T3177">
        <v>0</v>
      </c>
      <c r="U3177">
        <v>0</v>
      </c>
      <c r="V3177">
        <v>703.92</v>
      </c>
      <c r="W3177">
        <v>0</v>
      </c>
      <c r="X3177">
        <v>0</v>
      </c>
      <c r="Y3177">
        <v>0</v>
      </c>
    </row>
    <row r="3178" spans="1:25" x14ac:dyDescent="0.3">
      <c r="A3178">
        <v>957495</v>
      </c>
      <c r="B3178" t="s">
        <v>932</v>
      </c>
      <c r="C3178" t="s">
        <v>26</v>
      </c>
      <c r="D3178">
        <v>7994</v>
      </c>
      <c r="E3178">
        <v>8149</v>
      </c>
      <c r="F3178" t="s">
        <v>560</v>
      </c>
      <c r="G3178">
        <v>3</v>
      </c>
      <c r="H3178" t="s">
        <v>53</v>
      </c>
      <c r="I3178" t="s">
        <v>29</v>
      </c>
      <c r="J3178">
        <v>72722</v>
      </c>
      <c r="K3178" t="s">
        <v>561</v>
      </c>
      <c r="L3178">
        <v>72722</v>
      </c>
      <c r="M3178" t="s">
        <v>561</v>
      </c>
      <c r="N3178" t="s">
        <v>933</v>
      </c>
      <c r="O3178" t="s">
        <v>43</v>
      </c>
      <c r="P3178">
        <v>3700093</v>
      </c>
      <c r="Q3178" t="s">
        <v>935</v>
      </c>
      <c r="R3178">
        <v>206064.59</v>
      </c>
      <c r="S3178">
        <v>0</v>
      </c>
      <c r="T3178">
        <v>0</v>
      </c>
      <c r="U3178">
        <v>0</v>
      </c>
      <c r="V3178">
        <v>12493.99</v>
      </c>
      <c r="W3178">
        <v>0</v>
      </c>
      <c r="X3178">
        <v>0</v>
      </c>
      <c r="Y3178">
        <v>0</v>
      </c>
    </row>
    <row r="3179" spans="1:25" x14ac:dyDescent="0.3">
      <c r="A3179">
        <v>945540</v>
      </c>
      <c r="B3179" t="s">
        <v>1578</v>
      </c>
      <c r="C3179" t="s">
        <v>26</v>
      </c>
      <c r="D3179">
        <v>7001</v>
      </c>
      <c r="E3179">
        <v>8149</v>
      </c>
      <c r="F3179" t="s">
        <v>874</v>
      </c>
      <c r="G3179">
        <v>3</v>
      </c>
      <c r="H3179" t="s">
        <v>53</v>
      </c>
      <c r="I3179" t="s">
        <v>29</v>
      </c>
      <c r="J3179">
        <v>40068</v>
      </c>
      <c r="K3179" t="s">
        <v>875</v>
      </c>
      <c r="L3179">
        <v>40068</v>
      </c>
      <c r="M3179" t="s">
        <v>875</v>
      </c>
      <c r="N3179" t="s">
        <v>1579</v>
      </c>
      <c r="O3179" t="s">
        <v>69</v>
      </c>
      <c r="P3179">
        <v>2652154</v>
      </c>
      <c r="Q3179" t="s">
        <v>70</v>
      </c>
      <c r="R3179">
        <v>0</v>
      </c>
      <c r="S3179">
        <v>0</v>
      </c>
      <c r="T3179">
        <v>29522.16</v>
      </c>
      <c r="U3179">
        <v>49287.4</v>
      </c>
      <c r="V3179">
        <v>0</v>
      </c>
      <c r="W3179">
        <v>0</v>
      </c>
      <c r="X3179">
        <v>1679.01</v>
      </c>
      <c r="Y3179">
        <v>1895.65</v>
      </c>
    </row>
    <row r="3180" spans="1:25" x14ac:dyDescent="0.3">
      <c r="A3180">
        <v>941913</v>
      </c>
      <c r="B3180" t="s">
        <v>325</v>
      </c>
      <c r="C3180" t="s">
        <v>26</v>
      </c>
      <c r="D3180">
        <v>7994</v>
      </c>
      <c r="E3180">
        <v>8149</v>
      </c>
      <c r="F3180" t="s">
        <v>326</v>
      </c>
      <c r="G3180">
        <v>2</v>
      </c>
      <c r="H3180" t="s">
        <v>28</v>
      </c>
      <c r="I3180" t="s">
        <v>29</v>
      </c>
      <c r="J3180">
        <v>72493</v>
      </c>
      <c r="K3180" t="s">
        <v>327</v>
      </c>
      <c r="L3180">
        <v>72480</v>
      </c>
      <c r="M3180" t="s">
        <v>130</v>
      </c>
      <c r="N3180">
        <v>0</v>
      </c>
      <c r="O3180" t="s">
        <v>43</v>
      </c>
      <c r="P3180">
        <v>3610032</v>
      </c>
      <c r="Q3180" t="s">
        <v>1066</v>
      </c>
      <c r="R3180">
        <v>90188.52</v>
      </c>
      <c r="S3180">
        <v>90188.52</v>
      </c>
      <c r="T3180">
        <v>0</v>
      </c>
      <c r="U3180">
        <v>0</v>
      </c>
      <c r="V3180">
        <v>7934.22</v>
      </c>
      <c r="W3180">
        <v>7934.22</v>
      </c>
      <c r="X3180">
        <v>0</v>
      </c>
      <c r="Y3180">
        <v>0</v>
      </c>
    </row>
    <row r="3181" spans="1:25" x14ac:dyDescent="0.3">
      <c r="A3181">
        <v>654172</v>
      </c>
      <c r="B3181" t="s">
        <v>266</v>
      </c>
      <c r="C3181" t="s">
        <v>26</v>
      </c>
      <c r="D3181">
        <v>7670</v>
      </c>
      <c r="E3181">
        <v>8155</v>
      </c>
      <c r="F3181" t="s">
        <v>142</v>
      </c>
      <c r="G3181">
        <v>4</v>
      </c>
      <c r="H3181" t="s">
        <v>35</v>
      </c>
      <c r="I3181" t="s">
        <v>36</v>
      </c>
      <c r="J3181">
        <v>40206</v>
      </c>
      <c r="K3181" t="s">
        <v>47</v>
      </c>
      <c r="L3181">
        <v>40205</v>
      </c>
      <c r="M3181" t="s">
        <v>48</v>
      </c>
      <c r="N3181" t="s">
        <v>143</v>
      </c>
      <c r="O3181" t="s">
        <v>43</v>
      </c>
      <c r="P3181">
        <v>2830339</v>
      </c>
      <c r="Q3181" t="s">
        <v>791</v>
      </c>
      <c r="R3181">
        <v>39095.339999999997</v>
      </c>
      <c r="S3181">
        <v>0</v>
      </c>
      <c r="T3181">
        <v>0</v>
      </c>
      <c r="U3181">
        <v>0</v>
      </c>
      <c r="V3181">
        <v>2781.45</v>
      </c>
      <c r="W3181">
        <v>0</v>
      </c>
      <c r="X3181">
        <v>0</v>
      </c>
      <c r="Y3181">
        <v>0</v>
      </c>
    </row>
    <row r="3182" spans="1:25" x14ac:dyDescent="0.3">
      <c r="A3182">
        <v>435887</v>
      </c>
      <c r="B3182" t="s">
        <v>976</v>
      </c>
      <c r="C3182" t="s">
        <v>26</v>
      </c>
      <c r="D3182">
        <v>7595</v>
      </c>
      <c r="E3182">
        <v>8149</v>
      </c>
      <c r="F3182" t="s">
        <v>968</v>
      </c>
      <c r="G3182">
        <v>4</v>
      </c>
      <c r="H3182" t="s">
        <v>35</v>
      </c>
      <c r="I3182" t="s">
        <v>29</v>
      </c>
      <c r="J3182">
        <v>72506</v>
      </c>
      <c r="K3182" t="s">
        <v>544</v>
      </c>
      <c r="L3182">
        <v>72480</v>
      </c>
      <c r="M3182" t="s">
        <v>130</v>
      </c>
      <c r="N3182" t="s">
        <v>977</v>
      </c>
      <c r="O3182" t="s">
        <v>43</v>
      </c>
      <c r="P3182">
        <v>3912052</v>
      </c>
      <c r="Q3182" t="s">
        <v>521</v>
      </c>
      <c r="R3182">
        <v>0</v>
      </c>
      <c r="S3182">
        <v>0</v>
      </c>
      <c r="T3182">
        <v>0</v>
      </c>
      <c r="U3182">
        <v>4675.4399999999996</v>
      </c>
      <c r="V3182">
        <v>0</v>
      </c>
      <c r="W3182">
        <v>0</v>
      </c>
      <c r="X3182">
        <v>0</v>
      </c>
      <c r="Y3182">
        <v>1191.78</v>
      </c>
    </row>
    <row r="3183" spans="1:25" x14ac:dyDescent="0.3">
      <c r="A3183">
        <v>236019</v>
      </c>
      <c r="B3183" t="s">
        <v>1084</v>
      </c>
      <c r="C3183" t="s">
        <v>26</v>
      </c>
      <c r="D3183">
        <v>7003</v>
      </c>
      <c r="E3183">
        <v>8148</v>
      </c>
      <c r="F3183" t="s">
        <v>116</v>
      </c>
      <c r="G3183">
        <v>2</v>
      </c>
      <c r="H3183" t="s">
        <v>28</v>
      </c>
      <c r="I3183" t="s">
        <v>36</v>
      </c>
      <c r="J3183">
        <v>40461</v>
      </c>
      <c r="K3183" t="s">
        <v>37</v>
      </c>
      <c r="L3183">
        <v>40461</v>
      </c>
      <c r="M3183" t="s">
        <v>37</v>
      </c>
      <c r="N3183">
        <v>0</v>
      </c>
      <c r="O3183" t="s">
        <v>31</v>
      </c>
      <c r="P3183">
        <v>3945672</v>
      </c>
      <c r="Q3183" t="s">
        <v>505</v>
      </c>
      <c r="R3183">
        <v>4464.9799999999996</v>
      </c>
      <c r="S3183">
        <v>4464.9799999999996</v>
      </c>
      <c r="T3183">
        <v>0</v>
      </c>
      <c r="U3183">
        <v>0</v>
      </c>
      <c r="V3183">
        <v>170.48</v>
      </c>
      <c r="W3183">
        <v>170.48</v>
      </c>
      <c r="X3183">
        <v>0</v>
      </c>
      <c r="Y3183">
        <v>0</v>
      </c>
    </row>
    <row r="3184" spans="1:25" x14ac:dyDescent="0.3">
      <c r="A3184">
        <v>286253</v>
      </c>
      <c r="B3184" t="s">
        <v>319</v>
      </c>
      <c r="C3184" t="s">
        <v>26</v>
      </c>
      <c r="D3184">
        <v>7003</v>
      </c>
      <c r="E3184">
        <v>8148</v>
      </c>
      <c r="F3184" t="s">
        <v>320</v>
      </c>
      <c r="G3184">
        <v>4</v>
      </c>
      <c r="H3184" t="s">
        <v>35</v>
      </c>
      <c r="I3184" t="s">
        <v>36</v>
      </c>
      <c r="J3184">
        <v>40461</v>
      </c>
      <c r="K3184" t="s">
        <v>37</v>
      </c>
      <c r="L3184">
        <v>40461</v>
      </c>
      <c r="M3184" t="s">
        <v>37</v>
      </c>
      <c r="N3184" t="s">
        <v>321</v>
      </c>
      <c r="O3184" t="s">
        <v>31</v>
      </c>
      <c r="P3184">
        <v>3945672</v>
      </c>
      <c r="Q3184" t="s">
        <v>505</v>
      </c>
      <c r="R3184">
        <v>4530.5</v>
      </c>
      <c r="S3184">
        <v>3021.19</v>
      </c>
      <c r="T3184">
        <v>0</v>
      </c>
      <c r="U3184">
        <v>0</v>
      </c>
      <c r="V3184">
        <v>216.46</v>
      </c>
      <c r="W3184">
        <v>167.9</v>
      </c>
      <c r="X3184">
        <v>0</v>
      </c>
      <c r="Y3184">
        <v>0</v>
      </c>
    </row>
    <row r="3185" spans="1:25" x14ac:dyDescent="0.3">
      <c r="A3185">
        <v>250069</v>
      </c>
      <c r="B3185" t="s">
        <v>1765</v>
      </c>
      <c r="C3185" t="s">
        <v>26</v>
      </c>
      <c r="D3185">
        <v>7001</v>
      </c>
      <c r="E3185">
        <v>8149</v>
      </c>
      <c r="F3185" t="s">
        <v>1766</v>
      </c>
      <c r="G3185">
        <v>2</v>
      </c>
      <c r="H3185" t="s">
        <v>28</v>
      </c>
      <c r="I3185" t="s">
        <v>29</v>
      </c>
      <c r="J3185">
        <v>72381</v>
      </c>
      <c r="K3185" t="s">
        <v>1767</v>
      </c>
      <c r="L3185">
        <v>72381</v>
      </c>
      <c r="M3185" t="s">
        <v>1767</v>
      </c>
      <c r="N3185">
        <v>0</v>
      </c>
      <c r="O3185" t="s">
        <v>31</v>
      </c>
      <c r="P3185">
        <v>3408309</v>
      </c>
      <c r="Q3185" t="s">
        <v>487</v>
      </c>
      <c r="R3185">
        <v>4947.8599999999997</v>
      </c>
      <c r="S3185">
        <v>0</v>
      </c>
      <c r="T3185">
        <v>0</v>
      </c>
      <c r="U3185">
        <v>0</v>
      </c>
      <c r="V3185">
        <v>264.52</v>
      </c>
      <c r="W3185">
        <v>0</v>
      </c>
      <c r="X3185">
        <v>0</v>
      </c>
      <c r="Y3185">
        <v>0</v>
      </c>
    </row>
    <row r="3186" spans="1:25" x14ac:dyDescent="0.3">
      <c r="A3186">
        <v>183664</v>
      </c>
      <c r="B3186" t="s">
        <v>118</v>
      </c>
      <c r="C3186" t="s">
        <v>26</v>
      </c>
      <c r="D3186">
        <v>1075</v>
      </c>
      <c r="E3186">
        <v>8149</v>
      </c>
      <c r="F3186" t="s">
        <v>119</v>
      </c>
      <c r="G3186">
        <v>3</v>
      </c>
      <c r="H3186" t="s">
        <v>53</v>
      </c>
      <c r="I3186" t="s">
        <v>29</v>
      </c>
      <c r="J3186">
        <v>21373</v>
      </c>
      <c r="K3186" t="s">
        <v>30</v>
      </c>
      <c r="L3186">
        <v>21373</v>
      </c>
      <c r="M3186" t="s">
        <v>30</v>
      </c>
      <c r="N3186" t="s">
        <v>120</v>
      </c>
      <c r="O3186" t="s">
        <v>31</v>
      </c>
      <c r="P3186">
        <v>2042950</v>
      </c>
      <c r="Q3186" t="s">
        <v>107</v>
      </c>
      <c r="R3186">
        <v>4545.2700000000004</v>
      </c>
      <c r="S3186">
        <v>0</v>
      </c>
      <c r="T3186">
        <v>0</v>
      </c>
      <c r="U3186">
        <v>0</v>
      </c>
      <c r="V3186">
        <v>183.81</v>
      </c>
      <c r="W3186">
        <v>0</v>
      </c>
      <c r="X3186">
        <v>0</v>
      </c>
      <c r="Y3186">
        <v>0</v>
      </c>
    </row>
    <row r="3187" spans="1:25" x14ac:dyDescent="0.3">
      <c r="A3187">
        <v>747807</v>
      </c>
      <c r="B3187" t="s">
        <v>855</v>
      </c>
      <c r="C3187" t="s">
        <v>26</v>
      </c>
      <c r="D3187">
        <v>7994</v>
      </c>
      <c r="E3187">
        <v>8149</v>
      </c>
      <c r="F3187" t="s">
        <v>856</v>
      </c>
      <c r="G3187">
        <v>3</v>
      </c>
      <c r="H3187" t="s">
        <v>53</v>
      </c>
      <c r="I3187" t="s">
        <v>29</v>
      </c>
      <c r="J3187">
        <v>72387</v>
      </c>
      <c r="K3187" t="s">
        <v>809</v>
      </c>
      <c r="L3187">
        <v>72387</v>
      </c>
      <c r="M3187" t="s">
        <v>809</v>
      </c>
      <c r="N3187" t="s">
        <v>857</v>
      </c>
      <c r="O3187" t="s">
        <v>43</v>
      </c>
      <c r="P3187">
        <v>3295755</v>
      </c>
      <c r="Q3187" t="s">
        <v>383</v>
      </c>
      <c r="R3187">
        <v>0</v>
      </c>
      <c r="S3187">
        <v>0</v>
      </c>
      <c r="T3187">
        <v>4194.46</v>
      </c>
      <c r="U3187">
        <v>0</v>
      </c>
      <c r="V3187">
        <v>0</v>
      </c>
      <c r="W3187">
        <v>0</v>
      </c>
      <c r="X3187">
        <v>356.46</v>
      </c>
      <c r="Y3187">
        <v>0</v>
      </c>
    </row>
    <row r="3188" spans="1:25" x14ac:dyDescent="0.3">
      <c r="A3188">
        <v>844150</v>
      </c>
      <c r="B3188" t="s">
        <v>196</v>
      </c>
      <c r="C3188" t="s">
        <v>26</v>
      </c>
      <c r="D3188">
        <v>7003</v>
      </c>
      <c r="E3188">
        <v>8148</v>
      </c>
      <c r="F3188" t="s">
        <v>197</v>
      </c>
      <c r="G3188">
        <v>4</v>
      </c>
      <c r="H3188" t="s">
        <v>35</v>
      </c>
      <c r="I3188" t="s">
        <v>36</v>
      </c>
      <c r="J3188">
        <v>40461</v>
      </c>
      <c r="K3188" t="s">
        <v>37</v>
      </c>
      <c r="L3188">
        <v>40461</v>
      </c>
      <c r="M3188" t="s">
        <v>37</v>
      </c>
      <c r="N3188" t="s">
        <v>198</v>
      </c>
      <c r="O3188" t="s">
        <v>31</v>
      </c>
      <c r="P3188">
        <v>2590404</v>
      </c>
      <c r="Q3188" t="s">
        <v>463</v>
      </c>
      <c r="R3188">
        <v>19430.689999999999</v>
      </c>
      <c r="S3188">
        <v>0</v>
      </c>
      <c r="T3188">
        <v>0</v>
      </c>
      <c r="U3188">
        <v>0</v>
      </c>
      <c r="V3188">
        <v>562.59</v>
      </c>
      <c r="W3188">
        <v>0</v>
      </c>
      <c r="X3188">
        <v>0</v>
      </c>
      <c r="Y3188">
        <v>0</v>
      </c>
    </row>
    <row r="3189" spans="1:25" x14ac:dyDescent="0.3">
      <c r="A3189">
        <v>844150</v>
      </c>
      <c r="B3189" t="s">
        <v>196</v>
      </c>
      <c r="C3189" t="s">
        <v>26</v>
      </c>
      <c r="D3189">
        <v>7003</v>
      </c>
      <c r="E3189">
        <v>8148</v>
      </c>
      <c r="F3189" t="s">
        <v>197</v>
      </c>
      <c r="G3189">
        <v>4</v>
      </c>
      <c r="H3189" t="s">
        <v>35</v>
      </c>
      <c r="I3189" t="s">
        <v>36</v>
      </c>
      <c r="J3189">
        <v>40461</v>
      </c>
      <c r="K3189" t="s">
        <v>37</v>
      </c>
      <c r="L3189">
        <v>40461</v>
      </c>
      <c r="M3189" t="s">
        <v>37</v>
      </c>
      <c r="N3189" t="s">
        <v>198</v>
      </c>
      <c r="O3189" t="s">
        <v>31</v>
      </c>
      <c r="P3189">
        <v>2042513</v>
      </c>
      <c r="Q3189" t="s">
        <v>39</v>
      </c>
      <c r="R3189">
        <v>2760.18</v>
      </c>
      <c r="S3189">
        <v>0</v>
      </c>
      <c r="T3189">
        <v>0</v>
      </c>
      <c r="U3189">
        <v>0</v>
      </c>
      <c r="V3189">
        <v>124.91</v>
      </c>
      <c r="W3189">
        <v>0</v>
      </c>
      <c r="X3189">
        <v>0</v>
      </c>
      <c r="Y3189">
        <v>0</v>
      </c>
    </row>
    <row r="3190" spans="1:25" x14ac:dyDescent="0.3">
      <c r="A3190">
        <v>3626</v>
      </c>
      <c r="B3190" t="s">
        <v>427</v>
      </c>
      <c r="C3190" t="s">
        <v>26</v>
      </c>
      <c r="D3190">
        <v>7001</v>
      </c>
      <c r="E3190">
        <v>8149</v>
      </c>
      <c r="F3190" t="s">
        <v>428</v>
      </c>
      <c r="G3190">
        <v>4</v>
      </c>
      <c r="H3190" t="s">
        <v>35</v>
      </c>
      <c r="I3190" t="s">
        <v>29</v>
      </c>
      <c r="J3190">
        <v>21207</v>
      </c>
      <c r="K3190" t="s">
        <v>429</v>
      </c>
      <c r="L3190">
        <v>21207</v>
      </c>
      <c r="M3190" t="s">
        <v>429</v>
      </c>
      <c r="N3190" t="s">
        <v>430</v>
      </c>
      <c r="O3190" t="s">
        <v>43</v>
      </c>
      <c r="P3190">
        <v>2603454</v>
      </c>
      <c r="Q3190" t="s">
        <v>170</v>
      </c>
      <c r="R3190">
        <v>85135.72</v>
      </c>
      <c r="S3190">
        <v>0</v>
      </c>
      <c r="T3190">
        <v>0</v>
      </c>
      <c r="U3190">
        <v>0</v>
      </c>
      <c r="V3190">
        <v>1891.23</v>
      </c>
      <c r="W3190">
        <v>0</v>
      </c>
      <c r="X3190">
        <v>0</v>
      </c>
      <c r="Y3190">
        <v>0</v>
      </c>
    </row>
    <row r="3191" spans="1:25" x14ac:dyDescent="0.3">
      <c r="A3191">
        <v>976107</v>
      </c>
      <c r="B3191" t="s">
        <v>239</v>
      </c>
      <c r="C3191" t="s">
        <v>26</v>
      </c>
      <c r="D3191">
        <v>7001</v>
      </c>
      <c r="E3191">
        <v>8149</v>
      </c>
      <c r="F3191" t="s">
        <v>240</v>
      </c>
      <c r="G3191">
        <v>4</v>
      </c>
      <c r="H3191" t="s">
        <v>35</v>
      </c>
      <c r="I3191" t="s">
        <v>36</v>
      </c>
      <c r="J3191">
        <v>72008</v>
      </c>
      <c r="K3191" t="s">
        <v>241</v>
      </c>
      <c r="L3191">
        <v>72008</v>
      </c>
      <c r="M3191" t="s">
        <v>242</v>
      </c>
      <c r="N3191" t="s">
        <v>243</v>
      </c>
      <c r="O3191" t="s">
        <v>43</v>
      </c>
      <c r="P3191">
        <v>2684389</v>
      </c>
      <c r="Q3191" t="s">
        <v>1309</v>
      </c>
      <c r="R3191">
        <v>36180.69</v>
      </c>
      <c r="S3191">
        <v>0</v>
      </c>
      <c r="T3191">
        <v>18090.34</v>
      </c>
      <c r="U3191">
        <v>0</v>
      </c>
      <c r="V3191">
        <v>3522.98</v>
      </c>
      <c r="W3191">
        <v>0</v>
      </c>
      <c r="X3191">
        <v>1717.53</v>
      </c>
      <c r="Y3191">
        <v>0</v>
      </c>
    </row>
    <row r="3192" spans="1:25" x14ac:dyDescent="0.3">
      <c r="A3192">
        <v>950067</v>
      </c>
      <c r="B3192" t="s">
        <v>175</v>
      </c>
      <c r="C3192" t="s">
        <v>26</v>
      </c>
      <c r="D3192">
        <v>7001</v>
      </c>
      <c r="E3192">
        <v>8149</v>
      </c>
      <c r="F3192" t="s">
        <v>176</v>
      </c>
      <c r="G3192">
        <v>4</v>
      </c>
      <c r="H3192" t="s">
        <v>35</v>
      </c>
      <c r="I3192" t="s">
        <v>29</v>
      </c>
      <c r="J3192">
        <v>40083</v>
      </c>
      <c r="K3192" t="s">
        <v>177</v>
      </c>
      <c r="L3192">
        <v>40083</v>
      </c>
      <c r="M3192" t="s">
        <v>177</v>
      </c>
      <c r="N3192" t="s">
        <v>178</v>
      </c>
      <c r="O3192" t="s">
        <v>43</v>
      </c>
      <c r="P3192">
        <v>2557882</v>
      </c>
      <c r="Q3192" t="s">
        <v>763</v>
      </c>
      <c r="R3192">
        <v>0</v>
      </c>
      <c r="S3192">
        <v>0</v>
      </c>
      <c r="T3192">
        <v>0</v>
      </c>
      <c r="U3192">
        <v>11586.12</v>
      </c>
      <c r="V3192">
        <v>0</v>
      </c>
      <c r="W3192">
        <v>0</v>
      </c>
      <c r="X3192">
        <v>0</v>
      </c>
      <c r="Y3192">
        <v>445.72</v>
      </c>
    </row>
    <row r="3193" spans="1:25" x14ac:dyDescent="0.3">
      <c r="A3193">
        <v>730525</v>
      </c>
      <c r="B3193" t="s">
        <v>608</v>
      </c>
      <c r="C3193" t="s">
        <v>26</v>
      </c>
      <c r="D3193">
        <v>7995</v>
      </c>
      <c r="E3193">
        <v>8113</v>
      </c>
      <c r="F3193" t="s">
        <v>72</v>
      </c>
      <c r="G3193">
        <v>3</v>
      </c>
      <c r="H3193" t="s">
        <v>53</v>
      </c>
      <c r="I3193" t="s">
        <v>36</v>
      </c>
      <c r="J3193">
        <v>40558</v>
      </c>
      <c r="K3193" t="s">
        <v>73</v>
      </c>
      <c r="L3193">
        <v>40558</v>
      </c>
      <c r="M3193" t="s">
        <v>73</v>
      </c>
      <c r="N3193" t="s">
        <v>110</v>
      </c>
      <c r="O3193" t="s">
        <v>69</v>
      </c>
      <c r="P3193">
        <v>2293488</v>
      </c>
      <c r="Q3193" t="s">
        <v>39</v>
      </c>
      <c r="R3193">
        <v>2027.35</v>
      </c>
      <c r="S3193">
        <v>0</v>
      </c>
      <c r="T3193">
        <v>0</v>
      </c>
      <c r="U3193">
        <v>0</v>
      </c>
      <c r="V3193">
        <v>83.48</v>
      </c>
      <c r="W3193">
        <v>0</v>
      </c>
      <c r="X3193">
        <v>0</v>
      </c>
      <c r="Y3193">
        <v>0</v>
      </c>
    </row>
    <row r="3194" spans="1:25" x14ac:dyDescent="0.3">
      <c r="A3194">
        <v>932165</v>
      </c>
      <c r="B3194" t="s">
        <v>523</v>
      </c>
      <c r="C3194" t="s">
        <v>26</v>
      </c>
      <c r="D3194">
        <v>7994</v>
      </c>
      <c r="E3194">
        <v>8149</v>
      </c>
      <c r="F3194" t="s">
        <v>524</v>
      </c>
      <c r="G3194">
        <v>2</v>
      </c>
      <c r="H3194" t="s">
        <v>28</v>
      </c>
      <c r="I3194" t="s">
        <v>36</v>
      </c>
      <c r="J3194">
        <v>72954</v>
      </c>
      <c r="K3194" t="s">
        <v>525</v>
      </c>
      <c r="L3194">
        <v>72952</v>
      </c>
      <c r="M3194" t="s">
        <v>526</v>
      </c>
      <c r="N3194">
        <v>0</v>
      </c>
      <c r="O3194" t="s">
        <v>43</v>
      </c>
      <c r="P3194">
        <v>2652188</v>
      </c>
      <c r="Q3194" t="s">
        <v>466</v>
      </c>
      <c r="R3194">
        <v>12209.4</v>
      </c>
      <c r="S3194">
        <v>0</v>
      </c>
      <c r="T3194">
        <v>0</v>
      </c>
      <c r="U3194">
        <v>0</v>
      </c>
      <c r="V3194">
        <v>275.39999999999998</v>
      </c>
      <c r="W3194">
        <v>0</v>
      </c>
      <c r="X3194">
        <v>0</v>
      </c>
      <c r="Y3194">
        <v>0</v>
      </c>
    </row>
    <row r="3195" spans="1:25" x14ac:dyDescent="0.3">
      <c r="A3195">
        <v>76007</v>
      </c>
      <c r="B3195" t="s">
        <v>400</v>
      </c>
      <c r="C3195" t="s">
        <v>26</v>
      </c>
      <c r="D3195">
        <v>7994</v>
      </c>
      <c r="E3195">
        <v>8149</v>
      </c>
      <c r="F3195" t="s">
        <v>52</v>
      </c>
      <c r="G3195">
        <v>3</v>
      </c>
      <c r="H3195" t="s">
        <v>53</v>
      </c>
      <c r="I3195" t="s">
        <v>36</v>
      </c>
      <c r="J3195">
        <v>40263</v>
      </c>
      <c r="K3195" t="s">
        <v>398</v>
      </c>
      <c r="L3195">
        <v>40263</v>
      </c>
      <c r="M3195" t="s">
        <v>398</v>
      </c>
      <c r="N3195" t="s">
        <v>55</v>
      </c>
      <c r="O3195" t="s">
        <v>43</v>
      </c>
      <c r="P3195">
        <v>3586047</v>
      </c>
      <c r="Q3195" t="s">
        <v>669</v>
      </c>
      <c r="R3195">
        <v>22020.5</v>
      </c>
      <c r="S3195">
        <v>22020.5</v>
      </c>
      <c r="T3195">
        <v>0</v>
      </c>
      <c r="U3195">
        <v>0</v>
      </c>
      <c r="V3195">
        <v>522.15</v>
      </c>
      <c r="W3195">
        <v>522.15</v>
      </c>
      <c r="X3195">
        <v>0</v>
      </c>
      <c r="Y3195">
        <v>0</v>
      </c>
    </row>
    <row r="3196" spans="1:25" x14ac:dyDescent="0.3">
      <c r="A3196">
        <v>186274</v>
      </c>
      <c r="B3196" t="s">
        <v>546</v>
      </c>
      <c r="C3196" t="s">
        <v>26</v>
      </c>
      <c r="D3196">
        <v>7994</v>
      </c>
      <c r="E3196">
        <v>8149</v>
      </c>
      <c r="F3196" t="s">
        <v>547</v>
      </c>
      <c r="G3196">
        <v>4</v>
      </c>
      <c r="H3196" t="s">
        <v>35</v>
      </c>
      <c r="I3196" t="s">
        <v>29</v>
      </c>
      <c r="J3196">
        <v>1748</v>
      </c>
      <c r="K3196" t="s">
        <v>548</v>
      </c>
      <c r="L3196">
        <v>1748</v>
      </c>
      <c r="M3196" t="s">
        <v>548</v>
      </c>
      <c r="N3196" t="s">
        <v>549</v>
      </c>
      <c r="O3196" t="s">
        <v>43</v>
      </c>
      <c r="P3196">
        <v>3921004</v>
      </c>
      <c r="Q3196" t="s">
        <v>179</v>
      </c>
      <c r="R3196">
        <v>11151.24</v>
      </c>
      <c r="S3196">
        <v>0</v>
      </c>
      <c r="T3196">
        <v>0</v>
      </c>
      <c r="U3196">
        <v>0</v>
      </c>
      <c r="V3196">
        <v>1436.42</v>
      </c>
      <c r="W3196">
        <v>0</v>
      </c>
      <c r="X3196">
        <v>0</v>
      </c>
      <c r="Y3196">
        <v>0</v>
      </c>
    </row>
    <row r="3197" spans="1:25" x14ac:dyDescent="0.3">
      <c r="A3197">
        <v>157876</v>
      </c>
      <c r="B3197" t="s">
        <v>1768</v>
      </c>
      <c r="C3197" t="s">
        <v>26</v>
      </c>
      <c r="D3197">
        <v>1075</v>
      </c>
      <c r="E3197">
        <v>8149</v>
      </c>
      <c r="F3197" t="s">
        <v>1769</v>
      </c>
      <c r="G3197">
        <v>5</v>
      </c>
      <c r="H3197" t="s">
        <v>307</v>
      </c>
      <c r="I3197" t="s">
        <v>29</v>
      </c>
      <c r="J3197">
        <v>72904</v>
      </c>
      <c r="K3197" t="s">
        <v>1192</v>
      </c>
      <c r="L3197">
        <v>72904</v>
      </c>
      <c r="M3197" t="s">
        <v>1193</v>
      </c>
      <c r="N3197" t="s">
        <v>1194</v>
      </c>
      <c r="O3197" t="s">
        <v>43</v>
      </c>
      <c r="P3197">
        <v>3900834</v>
      </c>
      <c r="Q3197" t="s">
        <v>1083</v>
      </c>
      <c r="R3197">
        <v>8093.15</v>
      </c>
      <c r="S3197">
        <v>0</v>
      </c>
      <c r="T3197">
        <v>0</v>
      </c>
      <c r="U3197">
        <v>0</v>
      </c>
      <c r="V3197">
        <v>297.49</v>
      </c>
      <c r="W3197">
        <v>0</v>
      </c>
      <c r="X3197">
        <v>0</v>
      </c>
      <c r="Y3197">
        <v>0</v>
      </c>
    </row>
    <row r="3198" spans="1:25" x14ac:dyDescent="0.3">
      <c r="A3198">
        <v>747565</v>
      </c>
      <c r="B3198" t="s">
        <v>248</v>
      </c>
      <c r="C3198" t="s">
        <v>26</v>
      </c>
      <c r="D3198">
        <v>7670</v>
      </c>
      <c r="E3198">
        <v>8155</v>
      </c>
      <c r="F3198" t="s">
        <v>249</v>
      </c>
      <c r="G3198">
        <v>2</v>
      </c>
      <c r="H3198" t="s">
        <v>28</v>
      </c>
      <c r="I3198" t="s">
        <v>36</v>
      </c>
      <c r="J3198">
        <v>40206</v>
      </c>
      <c r="K3198" t="s">
        <v>47</v>
      </c>
      <c r="L3198">
        <v>40205</v>
      </c>
      <c r="M3198" t="s">
        <v>48</v>
      </c>
      <c r="N3198">
        <v>0</v>
      </c>
      <c r="O3198" t="s">
        <v>43</v>
      </c>
      <c r="P3198">
        <v>2042950</v>
      </c>
      <c r="Q3198" t="s">
        <v>107</v>
      </c>
      <c r="R3198">
        <v>35142.93</v>
      </c>
      <c r="S3198">
        <v>14951.13</v>
      </c>
      <c r="T3198">
        <v>0</v>
      </c>
      <c r="U3198">
        <v>0</v>
      </c>
      <c r="V3198">
        <v>1737.8</v>
      </c>
      <c r="W3198">
        <v>893.64</v>
      </c>
      <c r="X3198">
        <v>0</v>
      </c>
      <c r="Y3198">
        <v>0</v>
      </c>
    </row>
    <row r="3199" spans="1:25" x14ac:dyDescent="0.3">
      <c r="A3199">
        <v>863417</v>
      </c>
      <c r="B3199" t="s">
        <v>481</v>
      </c>
      <c r="C3199" t="s">
        <v>26</v>
      </c>
      <c r="D3199">
        <v>7003</v>
      </c>
      <c r="E3199">
        <v>8148</v>
      </c>
      <c r="F3199" t="s">
        <v>482</v>
      </c>
      <c r="G3199">
        <v>4</v>
      </c>
      <c r="H3199" t="s">
        <v>35</v>
      </c>
      <c r="I3199" t="s">
        <v>36</v>
      </c>
      <c r="J3199">
        <v>40461</v>
      </c>
      <c r="K3199" t="s">
        <v>37</v>
      </c>
      <c r="L3199">
        <v>40461</v>
      </c>
      <c r="M3199" t="s">
        <v>37</v>
      </c>
      <c r="N3199" t="s">
        <v>483</v>
      </c>
      <c r="O3199" t="s">
        <v>31</v>
      </c>
      <c r="P3199">
        <v>3652856</v>
      </c>
      <c r="Q3199" t="s">
        <v>532</v>
      </c>
      <c r="R3199">
        <v>29070.61</v>
      </c>
      <c r="S3199">
        <v>12152.41</v>
      </c>
      <c r="T3199">
        <v>0</v>
      </c>
      <c r="U3199">
        <v>0</v>
      </c>
      <c r="V3199">
        <v>915.53</v>
      </c>
      <c r="W3199">
        <v>383.12</v>
      </c>
      <c r="X3199">
        <v>0</v>
      </c>
      <c r="Y3199">
        <v>0</v>
      </c>
    </row>
    <row r="3200" spans="1:25" x14ac:dyDescent="0.3">
      <c r="A3200">
        <v>912431</v>
      </c>
      <c r="B3200" t="s">
        <v>1770</v>
      </c>
      <c r="C3200" t="s">
        <v>26</v>
      </c>
      <c r="D3200">
        <v>7001</v>
      </c>
      <c r="E3200">
        <v>8149</v>
      </c>
      <c r="F3200" t="s">
        <v>1771</v>
      </c>
      <c r="G3200">
        <v>4</v>
      </c>
      <c r="H3200" t="s">
        <v>35</v>
      </c>
      <c r="I3200" t="s">
        <v>29</v>
      </c>
      <c r="J3200">
        <v>40414</v>
      </c>
      <c r="K3200" t="s">
        <v>1772</v>
      </c>
      <c r="L3200">
        <v>40414</v>
      </c>
      <c r="M3200" t="s">
        <v>1772</v>
      </c>
      <c r="N3200" t="s">
        <v>1773</v>
      </c>
      <c r="O3200" t="s">
        <v>31</v>
      </c>
      <c r="P3200">
        <v>3486016</v>
      </c>
      <c r="Q3200" t="s">
        <v>311</v>
      </c>
      <c r="R3200">
        <v>239256.92</v>
      </c>
      <c r="S3200">
        <v>117842.62</v>
      </c>
      <c r="T3200">
        <v>0</v>
      </c>
      <c r="U3200">
        <v>0</v>
      </c>
      <c r="V3200">
        <v>9634.82</v>
      </c>
      <c r="W3200">
        <v>4801.7</v>
      </c>
      <c r="X3200">
        <v>0</v>
      </c>
      <c r="Y3200">
        <v>0</v>
      </c>
    </row>
    <row r="3201" spans="1:25" x14ac:dyDescent="0.3">
      <c r="A3201">
        <v>877354</v>
      </c>
      <c r="B3201" t="s">
        <v>57</v>
      </c>
      <c r="C3201" t="s">
        <v>26</v>
      </c>
      <c r="D3201">
        <v>7595</v>
      </c>
      <c r="E3201">
        <v>8115</v>
      </c>
      <c r="F3201" t="s">
        <v>58</v>
      </c>
      <c r="G3201">
        <v>4</v>
      </c>
      <c r="H3201" t="s">
        <v>35</v>
      </c>
      <c r="I3201" t="s">
        <v>36</v>
      </c>
      <c r="J3201">
        <v>73354</v>
      </c>
      <c r="K3201" t="s">
        <v>59</v>
      </c>
      <c r="L3201">
        <v>73354</v>
      </c>
      <c r="M3201" t="s">
        <v>59</v>
      </c>
      <c r="N3201" t="s">
        <v>60</v>
      </c>
      <c r="O3201" t="s">
        <v>43</v>
      </c>
      <c r="P3201">
        <v>2607547</v>
      </c>
      <c r="Q3201" t="s">
        <v>494</v>
      </c>
      <c r="R3201">
        <v>1771674.72</v>
      </c>
      <c r="S3201">
        <v>143162.89000000001</v>
      </c>
      <c r="T3201">
        <v>199540.89</v>
      </c>
      <c r="U3201">
        <v>265818</v>
      </c>
      <c r="V3201">
        <v>56110.64</v>
      </c>
      <c r="W3201">
        <v>4265.71</v>
      </c>
      <c r="X3201">
        <v>-58587.33</v>
      </c>
      <c r="Y3201">
        <v>0</v>
      </c>
    </row>
    <row r="3202" spans="1:25" x14ac:dyDescent="0.3">
      <c r="A3202">
        <v>915765</v>
      </c>
      <c r="B3202" t="s">
        <v>1774</v>
      </c>
      <c r="C3202" t="s">
        <v>26</v>
      </c>
      <c r="D3202">
        <v>7001</v>
      </c>
      <c r="E3202">
        <v>8149</v>
      </c>
      <c r="F3202" t="s">
        <v>1775</v>
      </c>
      <c r="G3202">
        <v>2</v>
      </c>
      <c r="H3202" t="s">
        <v>28</v>
      </c>
      <c r="I3202" t="s">
        <v>29</v>
      </c>
      <c r="J3202">
        <v>72714</v>
      </c>
      <c r="K3202" t="s">
        <v>1776</v>
      </c>
      <c r="L3202">
        <v>72714</v>
      </c>
      <c r="M3202" t="s">
        <v>1776</v>
      </c>
      <c r="N3202">
        <v>0</v>
      </c>
      <c r="O3202" t="s">
        <v>31</v>
      </c>
      <c r="P3202">
        <v>1280494</v>
      </c>
      <c r="Q3202" t="s">
        <v>417</v>
      </c>
      <c r="R3202">
        <v>2154.5</v>
      </c>
      <c r="S3202">
        <v>0</v>
      </c>
      <c r="T3202">
        <v>0</v>
      </c>
      <c r="U3202">
        <v>0</v>
      </c>
      <c r="V3202">
        <v>145.59</v>
      </c>
      <c r="W3202">
        <v>0</v>
      </c>
      <c r="X3202">
        <v>0</v>
      </c>
      <c r="Y3202">
        <v>0</v>
      </c>
    </row>
    <row r="3203" spans="1:25" x14ac:dyDescent="0.3">
      <c r="A3203">
        <v>941913</v>
      </c>
      <c r="B3203" t="s">
        <v>325</v>
      </c>
      <c r="C3203" t="s">
        <v>26</v>
      </c>
      <c r="D3203">
        <v>7994</v>
      </c>
      <c r="E3203">
        <v>8149</v>
      </c>
      <c r="F3203" t="s">
        <v>326</v>
      </c>
      <c r="G3203">
        <v>2</v>
      </c>
      <c r="H3203" t="s">
        <v>28</v>
      </c>
      <c r="I3203" t="s">
        <v>29</v>
      </c>
      <c r="J3203">
        <v>72493</v>
      </c>
      <c r="K3203" t="s">
        <v>327</v>
      </c>
      <c r="L3203">
        <v>72480</v>
      </c>
      <c r="M3203" t="s">
        <v>130</v>
      </c>
      <c r="N3203">
        <v>0</v>
      </c>
      <c r="O3203" t="s">
        <v>43</v>
      </c>
      <c r="P3203">
        <v>3700408</v>
      </c>
      <c r="Q3203" t="s">
        <v>229</v>
      </c>
      <c r="R3203">
        <v>283714.3</v>
      </c>
      <c r="S3203">
        <v>0</v>
      </c>
      <c r="T3203">
        <v>40188.879999999997</v>
      </c>
      <c r="U3203">
        <v>50362</v>
      </c>
      <c r="V3203">
        <v>22210.54</v>
      </c>
      <c r="W3203">
        <v>0</v>
      </c>
      <c r="X3203">
        <v>2823.62</v>
      </c>
      <c r="Y3203">
        <v>1937</v>
      </c>
    </row>
    <row r="3204" spans="1:25" x14ac:dyDescent="0.3">
      <c r="A3204">
        <v>442984</v>
      </c>
      <c r="B3204" t="s">
        <v>202</v>
      </c>
      <c r="C3204" t="s">
        <v>26</v>
      </c>
      <c r="D3204">
        <v>7003</v>
      </c>
      <c r="E3204">
        <v>8148</v>
      </c>
      <c r="F3204" t="s">
        <v>203</v>
      </c>
      <c r="G3204">
        <v>2</v>
      </c>
      <c r="H3204" t="s">
        <v>28</v>
      </c>
      <c r="I3204" t="s">
        <v>36</v>
      </c>
      <c r="J3204">
        <v>40461</v>
      </c>
      <c r="K3204" t="s">
        <v>37</v>
      </c>
      <c r="L3204">
        <v>40461</v>
      </c>
      <c r="M3204" t="s">
        <v>37</v>
      </c>
      <c r="N3204">
        <v>0</v>
      </c>
      <c r="O3204" t="s">
        <v>31</v>
      </c>
      <c r="P3204">
        <v>3984044</v>
      </c>
      <c r="Q3204" t="s">
        <v>475</v>
      </c>
      <c r="R3204">
        <v>1690575.3</v>
      </c>
      <c r="S3204">
        <v>417426</v>
      </c>
      <c r="T3204">
        <v>0</v>
      </c>
      <c r="U3204">
        <v>0</v>
      </c>
      <c r="V3204">
        <v>46386.37</v>
      </c>
      <c r="W3204">
        <v>11333.34</v>
      </c>
      <c r="X3204">
        <v>0</v>
      </c>
      <c r="Y3204">
        <v>0</v>
      </c>
    </row>
    <row r="3205" spans="1:25" x14ac:dyDescent="0.3">
      <c r="A3205">
        <v>346563</v>
      </c>
      <c r="B3205" t="s">
        <v>486</v>
      </c>
      <c r="C3205" t="s">
        <v>26</v>
      </c>
      <c r="D3205">
        <v>7003</v>
      </c>
      <c r="E3205">
        <v>8148</v>
      </c>
      <c r="F3205" t="s">
        <v>152</v>
      </c>
      <c r="G3205">
        <v>2</v>
      </c>
      <c r="H3205" t="s">
        <v>28</v>
      </c>
      <c r="I3205" t="s">
        <v>36</v>
      </c>
      <c r="J3205">
        <v>40461</v>
      </c>
      <c r="K3205" t="s">
        <v>37</v>
      </c>
      <c r="L3205">
        <v>40461</v>
      </c>
      <c r="M3205" t="s">
        <v>37</v>
      </c>
      <c r="N3205">
        <v>0</v>
      </c>
      <c r="O3205" t="s">
        <v>31</v>
      </c>
      <c r="P3205">
        <v>3555158</v>
      </c>
      <c r="Q3205" t="s">
        <v>510</v>
      </c>
      <c r="R3205">
        <v>23992</v>
      </c>
      <c r="S3205">
        <v>0</v>
      </c>
      <c r="T3205">
        <v>0</v>
      </c>
      <c r="U3205">
        <v>0</v>
      </c>
      <c r="V3205">
        <v>1439.52</v>
      </c>
      <c r="W3205">
        <v>0</v>
      </c>
      <c r="X3205">
        <v>0</v>
      </c>
      <c r="Y3205">
        <v>0</v>
      </c>
    </row>
    <row r="3206" spans="1:25" x14ac:dyDescent="0.3">
      <c r="A3206">
        <v>654172</v>
      </c>
      <c r="B3206" t="s">
        <v>266</v>
      </c>
      <c r="C3206" t="s">
        <v>26</v>
      </c>
      <c r="D3206">
        <v>7670</v>
      </c>
      <c r="E3206">
        <v>8155</v>
      </c>
      <c r="F3206" t="s">
        <v>142</v>
      </c>
      <c r="G3206">
        <v>4</v>
      </c>
      <c r="H3206" t="s">
        <v>35</v>
      </c>
      <c r="I3206" t="s">
        <v>36</v>
      </c>
      <c r="J3206">
        <v>40206</v>
      </c>
      <c r="K3206" t="s">
        <v>47</v>
      </c>
      <c r="L3206">
        <v>40205</v>
      </c>
      <c r="M3206" t="s">
        <v>48</v>
      </c>
      <c r="N3206" t="s">
        <v>143</v>
      </c>
      <c r="O3206" t="s">
        <v>43</v>
      </c>
      <c r="P3206">
        <v>3549698</v>
      </c>
      <c r="Q3206" t="s">
        <v>204</v>
      </c>
      <c r="R3206">
        <v>44938.63</v>
      </c>
      <c r="S3206">
        <v>0</v>
      </c>
      <c r="T3206">
        <v>0</v>
      </c>
      <c r="U3206">
        <v>0</v>
      </c>
      <c r="V3206">
        <v>3089.99</v>
      </c>
      <c r="W3206">
        <v>0</v>
      </c>
      <c r="X3206">
        <v>0</v>
      </c>
      <c r="Y3206">
        <v>0</v>
      </c>
    </row>
    <row r="3207" spans="1:25" x14ac:dyDescent="0.3">
      <c r="A3207">
        <v>867567</v>
      </c>
      <c r="B3207" t="s">
        <v>86</v>
      </c>
      <c r="C3207" t="s">
        <v>26</v>
      </c>
      <c r="D3207">
        <v>7003</v>
      </c>
      <c r="E3207">
        <v>8148</v>
      </c>
      <c r="F3207" t="s">
        <v>87</v>
      </c>
      <c r="G3207">
        <v>4</v>
      </c>
      <c r="H3207" t="s">
        <v>35</v>
      </c>
      <c r="I3207" t="s">
        <v>36</v>
      </c>
      <c r="J3207">
        <v>40461</v>
      </c>
      <c r="K3207" t="s">
        <v>37</v>
      </c>
      <c r="L3207">
        <v>40461</v>
      </c>
      <c r="M3207" t="s">
        <v>37</v>
      </c>
      <c r="N3207" t="s">
        <v>88</v>
      </c>
      <c r="O3207" t="s">
        <v>31</v>
      </c>
      <c r="P3207">
        <v>1254986</v>
      </c>
      <c r="Q3207" t="s">
        <v>259</v>
      </c>
      <c r="R3207">
        <v>17542.38</v>
      </c>
      <c r="S3207">
        <v>7221.09</v>
      </c>
      <c r="T3207">
        <v>0</v>
      </c>
      <c r="U3207">
        <v>0</v>
      </c>
      <c r="V3207">
        <v>653.94000000000005</v>
      </c>
      <c r="W3207">
        <v>297.61</v>
      </c>
      <c r="X3207">
        <v>0</v>
      </c>
      <c r="Y3207">
        <v>0</v>
      </c>
    </row>
    <row r="3208" spans="1:25" x14ac:dyDescent="0.3">
      <c r="A3208">
        <v>512845</v>
      </c>
      <c r="B3208" t="s">
        <v>1777</v>
      </c>
      <c r="C3208" t="s">
        <v>26</v>
      </c>
      <c r="D3208">
        <v>7992</v>
      </c>
      <c r="E3208">
        <v>8149</v>
      </c>
      <c r="F3208" t="s">
        <v>1778</v>
      </c>
      <c r="G3208">
        <v>4</v>
      </c>
      <c r="H3208" t="s">
        <v>35</v>
      </c>
      <c r="I3208" t="s">
        <v>29</v>
      </c>
      <c r="J3208">
        <v>1607</v>
      </c>
      <c r="K3208" t="s">
        <v>1779</v>
      </c>
      <c r="L3208">
        <v>1607</v>
      </c>
      <c r="M3208" t="s">
        <v>1779</v>
      </c>
      <c r="N3208" t="s">
        <v>1780</v>
      </c>
      <c r="O3208" t="s">
        <v>69</v>
      </c>
      <c r="P3208">
        <v>3638475</v>
      </c>
      <c r="Q3208" t="s">
        <v>91</v>
      </c>
      <c r="R3208">
        <v>128621.14</v>
      </c>
      <c r="S3208">
        <v>52315.5</v>
      </c>
      <c r="T3208">
        <v>0</v>
      </c>
      <c r="U3208">
        <v>0</v>
      </c>
      <c r="V3208">
        <v>10088.6</v>
      </c>
      <c r="W3208">
        <v>361.9</v>
      </c>
      <c r="X3208">
        <v>0</v>
      </c>
      <c r="Y3208">
        <v>0</v>
      </c>
    </row>
    <row r="3209" spans="1:25" x14ac:dyDescent="0.3">
      <c r="A3209">
        <v>100470</v>
      </c>
      <c r="B3209" t="s">
        <v>316</v>
      </c>
      <c r="C3209" t="s">
        <v>26</v>
      </c>
      <c r="D3209">
        <v>837</v>
      </c>
      <c r="E3209">
        <v>8149</v>
      </c>
      <c r="F3209" t="s">
        <v>317</v>
      </c>
      <c r="G3209">
        <v>2</v>
      </c>
      <c r="H3209" t="s">
        <v>28</v>
      </c>
      <c r="I3209" t="s">
        <v>29</v>
      </c>
      <c r="J3209">
        <v>40848</v>
      </c>
      <c r="K3209" t="s">
        <v>42</v>
      </c>
      <c r="L3209">
        <v>40848</v>
      </c>
      <c r="M3209" t="s">
        <v>42</v>
      </c>
      <c r="N3209">
        <v>0</v>
      </c>
      <c r="O3209" t="s">
        <v>43</v>
      </c>
      <c r="P3209">
        <v>2338747</v>
      </c>
      <c r="Q3209" t="s">
        <v>545</v>
      </c>
      <c r="R3209">
        <v>280696.5</v>
      </c>
      <c r="S3209">
        <v>0</v>
      </c>
      <c r="T3209">
        <v>0</v>
      </c>
      <c r="U3209">
        <v>0</v>
      </c>
      <c r="V3209">
        <v>4210.8100000000004</v>
      </c>
      <c r="W3209">
        <v>0</v>
      </c>
      <c r="X3209">
        <v>0</v>
      </c>
      <c r="Y3209">
        <v>0</v>
      </c>
    </row>
    <row r="3210" spans="1:25" x14ac:dyDescent="0.3">
      <c r="A3210">
        <v>857245</v>
      </c>
      <c r="B3210" t="s">
        <v>33</v>
      </c>
      <c r="C3210" t="s">
        <v>26</v>
      </c>
      <c r="D3210">
        <v>7003</v>
      </c>
      <c r="E3210">
        <v>8148</v>
      </c>
      <c r="F3210" t="s">
        <v>34</v>
      </c>
      <c r="G3210">
        <v>4</v>
      </c>
      <c r="H3210" t="s">
        <v>35</v>
      </c>
      <c r="I3210" t="s">
        <v>36</v>
      </c>
      <c r="J3210">
        <v>40461</v>
      </c>
      <c r="K3210" t="s">
        <v>37</v>
      </c>
      <c r="L3210">
        <v>40461</v>
      </c>
      <c r="M3210" t="s">
        <v>37</v>
      </c>
      <c r="N3210" t="s">
        <v>38</v>
      </c>
      <c r="O3210" t="s">
        <v>31</v>
      </c>
      <c r="P3210">
        <v>1503135</v>
      </c>
      <c r="Q3210" t="s">
        <v>609</v>
      </c>
      <c r="R3210">
        <v>260158.45</v>
      </c>
      <c r="S3210">
        <v>50159.24</v>
      </c>
      <c r="T3210">
        <v>0</v>
      </c>
      <c r="U3210">
        <v>0</v>
      </c>
      <c r="V3210">
        <v>11423.8</v>
      </c>
      <c r="W3210">
        <v>2775.65</v>
      </c>
      <c r="X3210">
        <v>0</v>
      </c>
      <c r="Y3210">
        <v>0</v>
      </c>
    </row>
    <row r="3211" spans="1:25" x14ac:dyDescent="0.3">
      <c r="A3211">
        <v>871841</v>
      </c>
      <c r="B3211" t="s">
        <v>141</v>
      </c>
      <c r="C3211" t="s">
        <v>26</v>
      </c>
      <c r="D3211">
        <v>7670</v>
      </c>
      <c r="E3211">
        <v>8155</v>
      </c>
      <c r="F3211" t="s">
        <v>142</v>
      </c>
      <c r="G3211">
        <v>4</v>
      </c>
      <c r="H3211" t="s">
        <v>35</v>
      </c>
      <c r="I3211" t="s">
        <v>29</v>
      </c>
      <c r="J3211">
        <v>40206</v>
      </c>
      <c r="K3211" t="s">
        <v>47</v>
      </c>
      <c r="L3211">
        <v>40205</v>
      </c>
      <c r="M3211" t="s">
        <v>48</v>
      </c>
      <c r="N3211" t="s">
        <v>143</v>
      </c>
      <c r="O3211" t="s">
        <v>43</v>
      </c>
      <c r="P3211">
        <v>3425493</v>
      </c>
      <c r="Q3211" t="s">
        <v>384</v>
      </c>
      <c r="R3211">
        <v>153299.24</v>
      </c>
      <c r="S3211">
        <v>56131.61</v>
      </c>
      <c r="T3211">
        <v>0</v>
      </c>
      <c r="U3211">
        <v>0</v>
      </c>
      <c r="V3211">
        <v>2620.35</v>
      </c>
      <c r="W3211">
        <v>1021.82</v>
      </c>
      <c r="X3211">
        <v>0</v>
      </c>
      <c r="Y3211">
        <v>0</v>
      </c>
    </row>
    <row r="3212" spans="1:25" x14ac:dyDescent="0.3">
      <c r="A3212">
        <v>4968</v>
      </c>
      <c r="B3212" t="s">
        <v>1628</v>
      </c>
      <c r="C3212" t="s">
        <v>26</v>
      </c>
      <c r="D3212">
        <v>85</v>
      </c>
      <c r="E3212">
        <v>8149</v>
      </c>
      <c r="F3212" t="s">
        <v>1151</v>
      </c>
      <c r="G3212">
        <v>3</v>
      </c>
      <c r="H3212" t="s">
        <v>53</v>
      </c>
      <c r="I3212" t="s">
        <v>36</v>
      </c>
      <c r="J3212">
        <v>72475</v>
      </c>
      <c r="K3212" t="s">
        <v>406</v>
      </c>
      <c r="L3212">
        <v>72475</v>
      </c>
      <c r="M3212" t="s">
        <v>406</v>
      </c>
      <c r="N3212" t="s">
        <v>635</v>
      </c>
      <c r="O3212" t="s">
        <v>43</v>
      </c>
      <c r="P3212">
        <v>2346880</v>
      </c>
      <c r="Q3212" t="s">
        <v>628</v>
      </c>
      <c r="R3212">
        <v>0</v>
      </c>
      <c r="S3212">
        <v>0</v>
      </c>
      <c r="T3212">
        <v>25032.55</v>
      </c>
      <c r="U3212">
        <v>25075.18</v>
      </c>
      <c r="V3212">
        <v>0</v>
      </c>
      <c r="W3212">
        <v>0</v>
      </c>
      <c r="X3212">
        <v>973.98</v>
      </c>
      <c r="Y3212">
        <v>964.47</v>
      </c>
    </row>
    <row r="3213" spans="1:25" x14ac:dyDescent="0.3">
      <c r="A3213">
        <v>748451</v>
      </c>
      <c r="B3213" t="s">
        <v>1466</v>
      </c>
      <c r="C3213" t="s">
        <v>26</v>
      </c>
      <c r="D3213">
        <v>7994</v>
      </c>
      <c r="E3213">
        <v>8149</v>
      </c>
      <c r="F3213" t="s">
        <v>1467</v>
      </c>
      <c r="G3213">
        <v>3</v>
      </c>
      <c r="H3213" t="s">
        <v>53</v>
      </c>
      <c r="I3213" t="s">
        <v>29</v>
      </c>
      <c r="J3213">
        <v>72387</v>
      </c>
      <c r="K3213" t="s">
        <v>809</v>
      </c>
      <c r="L3213">
        <v>72387</v>
      </c>
      <c r="M3213" t="s">
        <v>809</v>
      </c>
      <c r="N3213" t="s">
        <v>860</v>
      </c>
      <c r="O3213" t="s">
        <v>43</v>
      </c>
      <c r="P3213">
        <v>3782646</v>
      </c>
      <c r="Q3213" t="s">
        <v>300</v>
      </c>
      <c r="R3213">
        <v>55872.85</v>
      </c>
      <c r="S3213">
        <v>55872.85</v>
      </c>
      <c r="T3213">
        <v>0</v>
      </c>
      <c r="U3213">
        <v>0</v>
      </c>
      <c r="V3213">
        <v>3047.86</v>
      </c>
      <c r="W3213">
        <v>3047.86</v>
      </c>
      <c r="X3213">
        <v>0</v>
      </c>
      <c r="Y3213">
        <v>0</v>
      </c>
    </row>
    <row r="3214" spans="1:25" x14ac:dyDescent="0.3">
      <c r="A3214">
        <v>391970</v>
      </c>
      <c r="B3214" t="s">
        <v>1326</v>
      </c>
      <c r="C3214" t="s">
        <v>26</v>
      </c>
      <c r="D3214">
        <v>846</v>
      </c>
      <c r="E3214">
        <v>8149</v>
      </c>
      <c r="F3214" t="s">
        <v>395</v>
      </c>
      <c r="G3214">
        <v>2</v>
      </c>
      <c r="H3214" t="s">
        <v>28</v>
      </c>
      <c r="I3214" t="s">
        <v>29</v>
      </c>
      <c r="J3214">
        <v>40848</v>
      </c>
      <c r="K3214" t="s">
        <v>42</v>
      </c>
      <c r="L3214">
        <v>40848</v>
      </c>
      <c r="M3214" t="s">
        <v>42</v>
      </c>
      <c r="N3214">
        <v>0</v>
      </c>
      <c r="O3214" t="s">
        <v>43</v>
      </c>
      <c r="P3214">
        <v>2322253</v>
      </c>
      <c r="Q3214" t="s">
        <v>238</v>
      </c>
      <c r="R3214">
        <v>28502.560000000001</v>
      </c>
      <c r="S3214">
        <v>0</v>
      </c>
      <c r="T3214">
        <v>0</v>
      </c>
      <c r="U3214">
        <v>0</v>
      </c>
      <c r="V3214">
        <v>545.6</v>
      </c>
      <c r="W3214">
        <v>0</v>
      </c>
      <c r="X3214">
        <v>0</v>
      </c>
      <c r="Y3214">
        <v>0</v>
      </c>
    </row>
    <row r="3215" spans="1:25" x14ac:dyDescent="0.3">
      <c r="A3215">
        <v>783380</v>
      </c>
      <c r="B3215" t="s">
        <v>1104</v>
      </c>
      <c r="C3215" t="s">
        <v>26</v>
      </c>
      <c r="D3215">
        <v>7992</v>
      </c>
      <c r="E3215">
        <v>8149</v>
      </c>
      <c r="F3215" t="s">
        <v>1105</v>
      </c>
      <c r="G3215">
        <v>4</v>
      </c>
      <c r="H3215" t="s">
        <v>35</v>
      </c>
      <c r="I3215" t="s">
        <v>29</v>
      </c>
      <c r="J3215">
        <v>73304</v>
      </c>
      <c r="K3215" t="s">
        <v>1106</v>
      </c>
      <c r="L3215">
        <v>73304</v>
      </c>
      <c r="M3215" t="s">
        <v>1106</v>
      </c>
      <c r="N3215" t="s">
        <v>1107</v>
      </c>
      <c r="O3215" t="s">
        <v>69</v>
      </c>
      <c r="P3215">
        <v>3908944</v>
      </c>
      <c r="Q3215" t="s">
        <v>790</v>
      </c>
      <c r="R3215">
        <v>108970.96</v>
      </c>
      <c r="S3215">
        <v>4412.96</v>
      </c>
      <c r="T3215">
        <v>13674.98</v>
      </c>
      <c r="U3215">
        <v>9132.16</v>
      </c>
      <c r="V3215">
        <v>8889.64</v>
      </c>
      <c r="W3215">
        <v>408.8</v>
      </c>
      <c r="X3215">
        <v>1262.6600000000001</v>
      </c>
      <c r="Y3215">
        <v>615.74</v>
      </c>
    </row>
    <row r="3216" spans="1:25" x14ac:dyDescent="0.3">
      <c r="A3216">
        <v>950067</v>
      </c>
      <c r="B3216" t="s">
        <v>175</v>
      </c>
      <c r="C3216" t="s">
        <v>26</v>
      </c>
      <c r="D3216">
        <v>7001</v>
      </c>
      <c r="E3216">
        <v>8149</v>
      </c>
      <c r="F3216" t="s">
        <v>176</v>
      </c>
      <c r="G3216">
        <v>4</v>
      </c>
      <c r="H3216" t="s">
        <v>35</v>
      </c>
      <c r="I3216" t="s">
        <v>29</v>
      </c>
      <c r="J3216">
        <v>40083</v>
      </c>
      <c r="K3216" t="s">
        <v>177</v>
      </c>
      <c r="L3216">
        <v>40083</v>
      </c>
      <c r="M3216" t="s">
        <v>177</v>
      </c>
      <c r="N3216" t="s">
        <v>178</v>
      </c>
      <c r="O3216" t="s">
        <v>43</v>
      </c>
      <c r="P3216">
        <v>1129097</v>
      </c>
      <c r="Q3216" t="s">
        <v>44</v>
      </c>
      <c r="R3216">
        <v>99752.07</v>
      </c>
      <c r="S3216">
        <v>14345.92</v>
      </c>
      <c r="T3216">
        <v>0</v>
      </c>
      <c r="U3216">
        <v>0</v>
      </c>
      <c r="V3216">
        <v>5663.09</v>
      </c>
      <c r="W3216">
        <v>826.2</v>
      </c>
      <c r="X3216">
        <v>0</v>
      </c>
      <c r="Y3216">
        <v>0</v>
      </c>
    </row>
    <row r="3217" spans="1:25" x14ac:dyDescent="0.3">
      <c r="A3217">
        <v>186104</v>
      </c>
      <c r="B3217" t="s">
        <v>1130</v>
      </c>
      <c r="C3217" t="s">
        <v>26</v>
      </c>
      <c r="D3217">
        <v>7994</v>
      </c>
      <c r="E3217">
        <v>8173</v>
      </c>
      <c r="F3217" t="s">
        <v>524</v>
      </c>
      <c r="G3217">
        <v>2</v>
      </c>
      <c r="H3217" t="s">
        <v>28</v>
      </c>
      <c r="I3217" t="s">
        <v>36</v>
      </c>
      <c r="J3217">
        <v>72954</v>
      </c>
      <c r="K3217" t="s">
        <v>525</v>
      </c>
      <c r="L3217">
        <v>72952</v>
      </c>
      <c r="M3217" t="s">
        <v>526</v>
      </c>
      <c r="N3217">
        <v>0</v>
      </c>
      <c r="O3217" t="s">
        <v>43</v>
      </c>
      <c r="P3217">
        <v>3299427</v>
      </c>
      <c r="Q3217" t="s">
        <v>353</v>
      </c>
      <c r="R3217">
        <v>0</v>
      </c>
      <c r="S3217">
        <v>0</v>
      </c>
      <c r="T3217">
        <v>0</v>
      </c>
      <c r="U3217">
        <v>0</v>
      </c>
      <c r="V3217">
        <v>706.98</v>
      </c>
      <c r="W3217">
        <v>0</v>
      </c>
      <c r="X3217">
        <v>0</v>
      </c>
      <c r="Y3217">
        <v>0</v>
      </c>
    </row>
    <row r="3218" spans="1:25" x14ac:dyDescent="0.3">
      <c r="A3218">
        <v>870904</v>
      </c>
      <c r="B3218" t="s">
        <v>108</v>
      </c>
      <c r="C3218" t="s">
        <v>26</v>
      </c>
      <c r="D3218">
        <v>7995</v>
      </c>
      <c r="E3218">
        <v>8113</v>
      </c>
      <c r="F3218" t="s">
        <v>109</v>
      </c>
      <c r="G3218">
        <v>4</v>
      </c>
      <c r="H3218" t="s">
        <v>35</v>
      </c>
      <c r="I3218" t="s">
        <v>36</v>
      </c>
      <c r="J3218">
        <v>40558</v>
      </c>
      <c r="K3218" t="s">
        <v>73</v>
      </c>
      <c r="L3218">
        <v>40558</v>
      </c>
      <c r="M3218" t="s">
        <v>73</v>
      </c>
      <c r="N3218" t="s">
        <v>110</v>
      </c>
      <c r="O3218" t="s">
        <v>69</v>
      </c>
      <c r="P3218">
        <v>2673267</v>
      </c>
      <c r="Q3218" t="s">
        <v>490</v>
      </c>
      <c r="R3218">
        <v>181791.3</v>
      </c>
      <c r="S3218">
        <v>0</v>
      </c>
      <c r="T3218">
        <v>25255.360000000001</v>
      </c>
      <c r="U3218">
        <v>25298.37</v>
      </c>
      <c r="V3218">
        <v>7596.06</v>
      </c>
      <c r="W3218">
        <v>0</v>
      </c>
      <c r="X3218">
        <v>930.07</v>
      </c>
      <c r="Y3218">
        <v>7.0000000000000007E-2</v>
      </c>
    </row>
    <row r="3219" spans="1:25" x14ac:dyDescent="0.3">
      <c r="A3219">
        <v>981080</v>
      </c>
      <c r="B3219" t="s">
        <v>600</v>
      </c>
      <c r="C3219" t="s">
        <v>26</v>
      </c>
      <c r="D3219">
        <v>7001</v>
      </c>
      <c r="E3219">
        <v>8149</v>
      </c>
      <c r="F3219" t="s">
        <v>601</v>
      </c>
      <c r="G3219">
        <v>4</v>
      </c>
      <c r="H3219" t="s">
        <v>35</v>
      </c>
      <c r="I3219" t="s">
        <v>29</v>
      </c>
      <c r="J3219">
        <v>72706</v>
      </c>
      <c r="K3219" t="s">
        <v>308</v>
      </c>
      <c r="L3219">
        <v>72706</v>
      </c>
      <c r="M3219" t="s">
        <v>308</v>
      </c>
      <c r="N3219" t="s">
        <v>309</v>
      </c>
      <c r="O3219" t="s">
        <v>43</v>
      </c>
      <c r="P3219">
        <v>1900257</v>
      </c>
      <c r="Q3219" t="s">
        <v>349</v>
      </c>
      <c r="R3219">
        <v>8814.7800000000007</v>
      </c>
      <c r="S3219">
        <v>0</v>
      </c>
      <c r="T3219">
        <v>0</v>
      </c>
      <c r="U3219">
        <v>4315.4799999999996</v>
      </c>
      <c r="V3219">
        <v>1187.6099999999999</v>
      </c>
      <c r="W3219">
        <v>0</v>
      </c>
      <c r="X3219">
        <v>0</v>
      </c>
      <c r="Y3219">
        <v>365.78</v>
      </c>
    </row>
    <row r="3220" spans="1:25" x14ac:dyDescent="0.3">
      <c r="A3220">
        <v>76007</v>
      </c>
      <c r="B3220" t="s">
        <v>400</v>
      </c>
      <c r="C3220" t="s">
        <v>26</v>
      </c>
      <c r="D3220">
        <v>7994</v>
      </c>
      <c r="E3220">
        <v>8149</v>
      </c>
      <c r="F3220" t="s">
        <v>52</v>
      </c>
      <c r="G3220">
        <v>3</v>
      </c>
      <c r="H3220" t="s">
        <v>53</v>
      </c>
      <c r="I3220" t="s">
        <v>36</v>
      </c>
      <c r="J3220">
        <v>40263</v>
      </c>
      <c r="K3220" t="s">
        <v>398</v>
      </c>
      <c r="L3220">
        <v>40263</v>
      </c>
      <c r="M3220" t="s">
        <v>398</v>
      </c>
      <c r="N3220" t="s">
        <v>55</v>
      </c>
      <c r="O3220" t="s">
        <v>43</v>
      </c>
      <c r="P3220">
        <v>1570092</v>
      </c>
      <c r="Q3220" t="s">
        <v>573</v>
      </c>
      <c r="R3220">
        <v>2383.52</v>
      </c>
      <c r="S3220">
        <v>0</v>
      </c>
      <c r="T3220">
        <v>0</v>
      </c>
      <c r="U3220">
        <v>0</v>
      </c>
      <c r="V3220">
        <v>199.94</v>
      </c>
      <c r="W3220">
        <v>0</v>
      </c>
      <c r="X3220">
        <v>0</v>
      </c>
      <c r="Y3220">
        <v>0</v>
      </c>
    </row>
    <row r="3221" spans="1:25" x14ac:dyDescent="0.3">
      <c r="A3221">
        <v>76007</v>
      </c>
      <c r="B3221" t="s">
        <v>400</v>
      </c>
      <c r="C3221" t="s">
        <v>26</v>
      </c>
      <c r="D3221">
        <v>7994</v>
      </c>
      <c r="E3221">
        <v>8149</v>
      </c>
      <c r="F3221" t="s">
        <v>52</v>
      </c>
      <c r="G3221">
        <v>3</v>
      </c>
      <c r="H3221" t="s">
        <v>53</v>
      </c>
      <c r="I3221" t="s">
        <v>36</v>
      </c>
      <c r="J3221">
        <v>40263</v>
      </c>
      <c r="K3221" t="s">
        <v>398</v>
      </c>
      <c r="L3221">
        <v>40263</v>
      </c>
      <c r="M3221" t="s">
        <v>398</v>
      </c>
      <c r="N3221" t="s">
        <v>55</v>
      </c>
      <c r="O3221" t="s">
        <v>43</v>
      </c>
      <c r="P3221">
        <v>1264308</v>
      </c>
      <c r="Q3221" t="s">
        <v>754</v>
      </c>
      <c r="R3221">
        <v>748.72</v>
      </c>
      <c r="S3221">
        <v>748.72</v>
      </c>
      <c r="T3221">
        <v>748.73</v>
      </c>
      <c r="U3221">
        <v>0</v>
      </c>
      <c r="V3221">
        <v>28.72</v>
      </c>
      <c r="W3221">
        <v>28.72</v>
      </c>
      <c r="X3221">
        <v>28.73</v>
      </c>
      <c r="Y3221">
        <v>0</v>
      </c>
    </row>
    <row r="3222" spans="1:25" x14ac:dyDescent="0.3">
      <c r="A3222">
        <v>183018</v>
      </c>
      <c r="B3222" t="s">
        <v>112</v>
      </c>
      <c r="C3222" t="s">
        <v>26</v>
      </c>
      <c r="D3222">
        <v>7670</v>
      </c>
      <c r="E3222">
        <v>8155</v>
      </c>
      <c r="F3222" t="s">
        <v>113</v>
      </c>
      <c r="G3222">
        <v>4</v>
      </c>
      <c r="H3222" t="s">
        <v>35</v>
      </c>
      <c r="I3222" t="s">
        <v>36</v>
      </c>
      <c r="J3222">
        <v>40206</v>
      </c>
      <c r="K3222" t="s">
        <v>47</v>
      </c>
      <c r="L3222">
        <v>40205</v>
      </c>
      <c r="M3222" t="s">
        <v>48</v>
      </c>
      <c r="N3222" t="s">
        <v>49</v>
      </c>
      <c r="O3222" t="s">
        <v>43</v>
      </c>
      <c r="P3222">
        <v>1248020</v>
      </c>
      <c r="Q3222" t="s">
        <v>259</v>
      </c>
      <c r="R3222">
        <v>1445.2</v>
      </c>
      <c r="S3222">
        <v>1445.2</v>
      </c>
      <c r="T3222">
        <v>0</v>
      </c>
      <c r="U3222">
        <v>0</v>
      </c>
      <c r="V3222">
        <v>54.1</v>
      </c>
      <c r="W3222">
        <v>54.1</v>
      </c>
      <c r="X3222">
        <v>0</v>
      </c>
      <c r="Y3222">
        <v>0</v>
      </c>
    </row>
    <row r="3223" spans="1:25" x14ac:dyDescent="0.3">
      <c r="A3223">
        <v>844150</v>
      </c>
      <c r="B3223" t="s">
        <v>196</v>
      </c>
      <c r="C3223" t="s">
        <v>26</v>
      </c>
      <c r="D3223">
        <v>7003</v>
      </c>
      <c r="E3223">
        <v>8148</v>
      </c>
      <c r="F3223" t="s">
        <v>197</v>
      </c>
      <c r="G3223">
        <v>4</v>
      </c>
      <c r="H3223" t="s">
        <v>35</v>
      </c>
      <c r="I3223" t="s">
        <v>36</v>
      </c>
      <c r="J3223">
        <v>40461</v>
      </c>
      <c r="K3223" t="s">
        <v>37</v>
      </c>
      <c r="L3223">
        <v>40461</v>
      </c>
      <c r="M3223" t="s">
        <v>37</v>
      </c>
      <c r="N3223" t="s">
        <v>198</v>
      </c>
      <c r="O3223" t="s">
        <v>31</v>
      </c>
      <c r="P3223">
        <v>3729662</v>
      </c>
      <c r="Q3223" t="s">
        <v>599</v>
      </c>
      <c r="R3223">
        <v>56327.040000000001</v>
      </c>
      <c r="S3223">
        <v>13073.5</v>
      </c>
      <c r="T3223">
        <v>0</v>
      </c>
      <c r="U3223">
        <v>0</v>
      </c>
      <c r="V3223">
        <v>4330.0600000000004</v>
      </c>
      <c r="W3223">
        <v>993.46</v>
      </c>
      <c r="X3223">
        <v>0</v>
      </c>
      <c r="Y3223">
        <v>0</v>
      </c>
    </row>
    <row r="3224" spans="1:25" x14ac:dyDescent="0.3">
      <c r="A3224">
        <v>638527</v>
      </c>
      <c r="B3224" t="s">
        <v>388</v>
      </c>
      <c r="C3224" t="s">
        <v>26</v>
      </c>
      <c r="D3224">
        <v>7003</v>
      </c>
      <c r="E3224">
        <v>8148</v>
      </c>
      <c r="F3224" t="s">
        <v>152</v>
      </c>
      <c r="G3224">
        <v>4</v>
      </c>
      <c r="H3224" t="s">
        <v>35</v>
      </c>
      <c r="I3224" t="s">
        <v>36</v>
      </c>
      <c r="J3224">
        <v>40461</v>
      </c>
      <c r="K3224" t="s">
        <v>37</v>
      </c>
      <c r="L3224">
        <v>40461</v>
      </c>
      <c r="M3224" t="s">
        <v>37</v>
      </c>
      <c r="N3224" t="s">
        <v>153</v>
      </c>
      <c r="O3224" t="s">
        <v>31</v>
      </c>
      <c r="P3224">
        <v>1248376</v>
      </c>
      <c r="Q3224" t="s">
        <v>610</v>
      </c>
      <c r="R3224">
        <v>2834.68</v>
      </c>
      <c r="S3224">
        <v>2834.68</v>
      </c>
      <c r="T3224">
        <v>0</v>
      </c>
      <c r="U3224">
        <v>0</v>
      </c>
      <c r="V3224">
        <v>99.92</v>
      </c>
      <c r="W3224">
        <v>99.92</v>
      </c>
      <c r="X3224">
        <v>0</v>
      </c>
      <c r="Y3224">
        <v>0</v>
      </c>
    </row>
    <row r="3225" spans="1:25" x14ac:dyDescent="0.3">
      <c r="A3225">
        <v>721227</v>
      </c>
      <c r="B3225" t="s">
        <v>1072</v>
      </c>
      <c r="C3225" t="s">
        <v>26</v>
      </c>
      <c r="D3225">
        <v>7001</v>
      </c>
      <c r="E3225">
        <v>8149</v>
      </c>
      <c r="F3225" t="s">
        <v>1073</v>
      </c>
      <c r="G3225">
        <v>4</v>
      </c>
      <c r="H3225" t="s">
        <v>35</v>
      </c>
      <c r="I3225" t="s">
        <v>36</v>
      </c>
      <c r="J3225">
        <v>72702</v>
      </c>
      <c r="K3225" t="s">
        <v>571</v>
      </c>
      <c r="L3225">
        <v>72702</v>
      </c>
      <c r="M3225" t="s">
        <v>571</v>
      </c>
      <c r="N3225" t="s">
        <v>789</v>
      </c>
      <c r="O3225" t="s">
        <v>69</v>
      </c>
      <c r="P3225">
        <v>3908902</v>
      </c>
      <c r="Q3225" t="s">
        <v>790</v>
      </c>
      <c r="R3225">
        <v>2211.69</v>
      </c>
      <c r="S3225">
        <v>0</v>
      </c>
      <c r="T3225">
        <v>0</v>
      </c>
      <c r="U3225">
        <v>0</v>
      </c>
      <c r="V3225">
        <v>189.36</v>
      </c>
      <c r="W3225">
        <v>0</v>
      </c>
      <c r="X3225">
        <v>0</v>
      </c>
      <c r="Y3225">
        <v>0</v>
      </c>
    </row>
    <row r="3226" spans="1:25" x14ac:dyDescent="0.3">
      <c r="A3226">
        <v>867567</v>
      </c>
      <c r="B3226" t="s">
        <v>86</v>
      </c>
      <c r="C3226" t="s">
        <v>26</v>
      </c>
      <c r="D3226">
        <v>7003</v>
      </c>
      <c r="E3226">
        <v>8148</v>
      </c>
      <c r="F3226" t="s">
        <v>87</v>
      </c>
      <c r="G3226">
        <v>4</v>
      </c>
      <c r="H3226" t="s">
        <v>35</v>
      </c>
      <c r="I3226" t="s">
        <v>36</v>
      </c>
      <c r="J3226">
        <v>40461</v>
      </c>
      <c r="K3226" t="s">
        <v>37</v>
      </c>
      <c r="L3226">
        <v>40461</v>
      </c>
      <c r="M3226" t="s">
        <v>37</v>
      </c>
      <c r="N3226" t="s">
        <v>88</v>
      </c>
      <c r="O3226" t="s">
        <v>31</v>
      </c>
      <c r="P3226">
        <v>1248020</v>
      </c>
      <c r="Q3226" t="s">
        <v>259</v>
      </c>
      <c r="R3226">
        <v>8005.38</v>
      </c>
      <c r="S3226">
        <v>5053.29</v>
      </c>
      <c r="T3226">
        <v>0</v>
      </c>
      <c r="U3226">
        <v>0</v>
      </c>
      <c r="V3226">
        <v>313.11</v>
      </c>
      <c r="W3226">
        <v>184.5</v>
      </c>
      <c r="X3226">
        <v>0</v>
      </c>
      <c r="Y3226">
        <v>0</v>
      </c>
    </row>
    <row r="3227" spans="1:25" x14ac:dyDescent="0.3">
      <c r="A3227">
        <v>902062</v>
      </c>
      <c r="B3227" t="s">
        <v>267</v>
      </c>
      <c r="C3227" t="s">
        <v>26</v>
      </c>
      <c r="D3227">
        <v>538</v>
      </c>
      <c r="E3227">
        <v>8149</v>
      </c>
      <c r="F3227" t="s">
        <v>268</v>
      </c>
      <c r="G3227">
        <v>2</v>
      </c>
      <c r="H3227" t="s">
        <v>28</v>
      </c>
      <c r="I3227" t="s">
        <v>36</v>
      </c>
      <c r="J3227">
        <v>72823</v>
      </c>
      <c r="K3227" t="s">
        <v>269</v>
      </c>
      <c r="L3227">
        <v>72823</v>
      </c>
      <c r="M3227" t="s">
        <v>269</v>
      </c>
      <c r="N3227">
        <v>0</v>
      </c>
      <c r="O3227" t="s">
        <v>69</v>
      </c>
      <c r="P3227">
        <v>2117109</v>
      </c>
      <c r="Q3227" t="s">
        <v>581</v>
      </c>
      <c r="R3227">
        <v>20518.310000000001</v>
      </c>
      <c r="S3227">
        <v>0</v>
      </c>
      <c r="T3227">
        <v>0</v>
      </c>
      <c r="U3227">
        <v>0</v>
      </c>
      <c r="V3227">
        <v>1599.98</v>
      </c>
      <c r="W3227">
        <v>0</v>
      </c>
      <c r="X3227">
        <v>0</v>
      </c>
      <c r="Y3227">
        <v>0</v>
      </c>
    </row>
    <row r="3228" spans="1:25" x14ac:dyDescent="0.3">
      <c r="A3228">
        <v>236019</v>
      </c>
      <c r="B3228" t="s">
        <v>1084</v>
      </c>
      <c r="C3228" t="s">
        <v>26</v>
      </c>
      <c r="D3228">
        <v>7003</v>
      </c>
      <c r="E3228">
        <v>8148</v>
      </c>
      <c r="F3228" t="s">
        <v>116</v>
      </c>
      <c r="G3228">
        <v>2</v>
      </c>
      <c r="H3228" t="s">
        <v>28</v>
      </c>
      <c r="I3228" t="s">
        <v>36</v>
      </c>
      <c r="J3228">
        <v>40461</v>
      </c>
      <c r="K3228" t="s">
        <v>37</v>
      </c>
      <c r="L3228">
        <v>40461</v>
      </c>
      <c r="M3228" t="s">
        <v>37</v>
      </c>
      <c r="N3228">
        <v>0</v>
      </c>
      <c r="O3228" t="s">
        <v>31</v>
      </c>
      <c r="P3228">
        <v>3761319</v>
      </c>
      <c r="Q3228" t="s">
        <v>504</v>
      </c>
      <c r="R3228">
        <v>3436</v>
      </c>
      <c r="S3228">
        <v>1718</v>
      </c>
      <c r="T3228">
        <v>0</v>
      </c>
      <c r="U3228">
        <v>0</v>
      </c>
      <c r="V3228">
        <v>142.6</v>
      </c>
      <c r="W3228">
        <v>71.3</v>
      </c>
      <c r="X3228">
        <v>0</v>
      </c>
      <c r="Y3228">
        <v>0</v>
      </c>
    </row>
    <row r="3229" spans="1:25" x14ac:dyDescent="0.3">
      <c r="A3229">
        <v>819707</v>
      </c>
      <c r="B3229" t="s">
        <v>522</v>
      </c>
      <c r="C3229" t="s">
        <v>26</v>
      </c>
      <c r="D3229">
        <v>7994</v>
      </c>
      <c r="E3229">
        <v>8173</v>
      </c>
      <c r="F3229" t="s">
        <v>344</v>
      </c>
      <c r="G3229">
        <v>2</v>
      </c>
      <c r="H3229" t="s">
        <v>28</v>
      </c>
      <c r="I3229" t="s">
        <v>36</v>
      </c>
      <c r="J3229">
        <v>72859</v>
      </c>
      <c r="K3229" t="s">
        <v>164</v>
      </c>
      <c r="L3229">
        <v>72859</v>
      </c>
      <c r="M3229" t="s">
        <v>164</v>
      </c>
      <c r="N3229">
        <v>0</v>
      </c>
      <c r="O3229" t="s">
        <v>43</v>
      </c>
      <c r="P3229">
        <v>3920865</v>
      </c>
      <c r="Q3229" t="s">
        <v>179</v>
      </c>
      <c r="R3229">
        <v>69240.240000000005</v>
      </c>
      <c r="S3229">
        <v>0</v>
      </c>
      <c r="T3229">
        <v>0</v>
      </c>
      <c r="U3229">
        <v>0</v>
      </c>
      <c r="V3229">
        <v>4499.32</v>
      </c>
      <c r="W3229">
        <v>0</v>
      </c>
      <c r="X3229">
        <v>0</v>
      </c>
      <c r="Y3229">
        <v>0</v>
      </c>
    </row>
    <row r="3230" spans="1:25" x14ac:dyDescent="0.3">
      <c r="A3230">
        <v>867567</v>
      </c>
      <c r="B3230" t="s">
        <v>86</v>
      </c>
      <c r="C3230" t="s">
        <v>26</v>
      </c>
      <c r="D3230">
        <v>7003</v>
      </c>
      <c r="E3230">
        <v>8148</v>
      </c>
      <c r="F3230" t="s">
        <v>87</v>
      </c>
      <c r="G3230">
        <v>4</v>
      </c>
      <c r="H3230" t="s">
        <v>35</v>
      </c>
      <c r="I3230" t="s">
        <v>36</v>
      </c>
      <c r="J3230">
        <v>40461</v>
      </c>
      <c r="K3230" t="s">
        <v>37</v>
      </c>
      <c r="L3230">
        <v>40461</v>
      </c>
      <c r="M3230" t="s">
        <v>37</v>
      </c>
      <c r="N3230" t="s">
        <v>88</v>
      </c>
      <c r="O3230" t="s">
        <v>31</v>
      </c>
      <c r="P3230">
        <v>2782639</v>
      </c>
      <c r="Q3230" t="s">
        <v>304</v>
      </c>
      <c r="R3230">
        <v>50343.73</v>
      </c>
      <c r="S3230">
        <v>9197.34</v>
      </c>
      <c r="T3230">
        <v>0</v>
      </c>
      <c r="U3230">
        <v>0</v>
      </c>
      <c r="V3230">
        <v>2086.0700000000002</v>
      </c>
      <c r="W3230">
        <v>392.75</v>
      </c>
      <c r="X3230">
        <v>0</v>
      </c>
      <c r="Y3230">
        <v>0</v>
      </c>
    </row>
    <row r="3231" spans="1:25" x14ac:dyDescent="0.3">
      <c r="A3231">
        <v>982499</v>
      </c>
      <c r="B3231" t="s">
        <v>1781</v>
      </c>
      <c r="C3231" t="s">
        <v>26</v>
      </c>
      <c r="D3231">
        <v>7994</v>
      </c>
      <c r="E3231">
        <v>8149</v>
      </c>
      <c r="F3231" t="s">
        <v>1782</v>
      </c>
      <c r="G3231">
        <v>4</v>
      </c>
      <c r="H3231" t="s">
        <v>35</v>
      </c>
      <c r="I3231" t="s">
        <v>29</v>
      </c>
      <c r="J3231">
        <v>72722</v>
      </c>
      <c r="K3231" t="s">
        <v>561</v>
      </c>
      <c r="L3231">
        <v>72722</v>
      </c>
      <c r="M3231" t="s">
        <v>561</v>
      </c>
      <c r="N3231" t="s">
        <v>1783</v>
      </c>
      <c r="O3231" t="s">
        <v>43</v>
      </c>
      <c r="P3231">
        <v>3700093</v>
      </c>
      <c r="Q3231" t="s">
        <v>935</v>
      </c>
      <c r="R3231">
        <v>33018.089999999997</v>
      </c>
      <c r="S3231">
        <v>0</v>
      </c>
      <c r="T3231">
        <v>0</v>
      </c>
      <c r="U3231">
        <v>0</v>
      </c>
      <c r="V3231">
        <v>844.87</v>
      </c>
      <c r="W3231">
        <v>0</v>
      </c>
      <c r="X3231">
        <v>0</v>
      </c>
      <c r="Y3231">
        <v>0</v>
      </c>
    </row>
    <row r="3232" spans="1:25" x14ac:dyDescent="0.3">
      <c r="A3232">
        <v>458677</v>
      </c>
      <c r="B3232" t="s">
        <v>65</v>
      </c>
      <c r="C3232" t="s">
        <v>26</v>
      </c>
      <c r="D3232">
        <v>7992</v>
      </c>
      <c r="E3232">
        <v>8149</v>
      </c>
      <c r="F3232" t="s">
        <v>182</v>
      </c>
      <c r="G3232">
        <v>4</v>
      </c>
      <c r="H3232" t="s">
        <v>35</v>
      </c>
      <c r="I3232" t="s">
        <v>29</v>
      </c>
      <c r="J3232">
        <v>2133</v>
      </c>
      <c r="K3232" t="s">
        <v>67</v>
      </c>
      <c r="L3232">
        <v>2133</v>
      </c>
      <c r="M3232" t="s">
        <v>67</v>
      </c>
      <c r="N3232" t="s">
        <v>68</v>
      </c>
      <c r="O3232" t="s">
        <v>69</v>
      </c>
      <c r="P3232">
        <v>1509033</v>
      </c>
      <c r="Q3232" t="s">
        <v>1676</v>
      </c>
      <c r="R3232">
        <v>56703.839999999997</v>
      </c>
      <c r="S3232">
        <v>0</v>
      </c>
      <c r="T3232">
        <v>0</v>
      </c>
      <c r="U3232">
        <v>0</v>
      </c>
      <c r="V3232">
        <v>5230.34</v>
      </c>
      <c r="W3232">
        <v>0</v>
      </c>
      <c r="X3232">
        <v>0</v>
      </c>
      <c r="Y3232">
        <v>0</v>
      </c>
    </row>
    <row r="3233" spans="1:25" x14ac:dyDescent="0.3">
      <c r="A3233">
        <v>763861</v>
      </c>
      <c r="B3233" t="s">
        <v>1143</v>
      </c>
      <c r="C3233" t="s">
        <v>26</v>
      </c>
      <c r="D3233">
        <v>7994</v>
      </c>
      <c r="E3233">
        <v>8149</v>
      </c>
      <c r="F3233" t="s">
        <v>1144</v>
      </c>
      <c r="G3233">
        <v>2</v>
      </c>
      <c r="H3233" t="s">
        <v>28</v>
      </c>
      <c r="I3233" t="s">
        <v>29</v>
      </c>
      <c r="J3233">
        <v>72192</v>
      </c>
      <c r="K3233" t="s">
        <v>597</v>
      </c>
      <c r="L3233">
        <v>72192</v>
      </c>
      <c r="M3233" t="s">
        <v>597</v>
      </c>
      <c r="N3233">
        <v>0</v>
      </c>
      <c r="O3233" t="s">
        <v>43</v>
      </c>
      <c r="P3233">
        <v>2387306</v>
      </c>
      <c r="Q3233" t="s">
        <v>876</v>
      </c>
      <c r="R3233">
        <v>7320.13</v>
      </c>
      <c r="S3233">
        <v>0</v>
      </c>
      <c r="T3233">
        <v>0</v>
      </c>
      <c r="U3233">
        <v>0</v>
      </c>
      <c r="V3233">
        <v>367.8</v>
      </c>
      <c r="W3233">
        <v>0</v>
      </c>
      <c r="X3233">
        <v>0</v>
      </c>
      <c r="Y3233">
        <v>0</v>
      </c>
    </row>
    <row r="3234" spans="1:25" x14ac:dyDescent="0.3">
      <c r="A3234">
        <v>783428</v>
      </c>
      <c r="B3234" t="s">
        <v>801</v>
      </c>
      <c r="C3234" t="s">
        <v>26</v>
      </c>
      <c r="D3234">
        <v>7994</v>
      </c>
      <c r="E3234">
        <v>8149</v>
      </c>
      <c r="F3234" t="s">
        <v>802</v>
      </c>
      <c r="G3234">
        <v>4</v>
      </c>
      <c r="H3234" t="s">
        <v>35</v>
      </c>
      <c r="I3234" t="s">
        <v>29</v>
      </c>
      <c r="J3234">
        <v>314</v>
      </c>
      <c r="K3234" t="s">
        <v>803</v>
      </c>
      <c r="L3234">
        <v>314</v>
      </c>
      <c r="M3234" t="s">
        <v>803</v>
      </c>
      <c r="N3234" t="s">
        <v>804</v>
      </c>
      <c r="O3234" t="s">
        <v>43</v>
      </c>
      <c r="P3234">
        <v>3914694</v>
      </c>
      <c r="Q3234" t="s">
        <v>805</v>
      </c>
      <c r="R3234">
        <v>1462.34</v>
      </c>
      <c r="S3234">
        <v>0</v>
      </c>
      <c r="T3234">
        <v>2959.28</v>
      </c>
      <c r="U3234">
        <v>1482.16</v>
      </c>
      <c r="V3234">
        <v>92.22</v>
      </c>
      <c r="W3234">
        <v>0</v>
      </c>
      <c r="X3234">
        <v>184.96</v>
      </c>
      <c r="Y3234">
        <v>42.1</v>
      </c>
    </row>
    <row r="3235" spans="1:25" x14ac:dyDescent="0.3">
      <c r="A3235">
        <v>203496</v>
      </c>
      <c r="B3235" t="s">
        <v>680</v>
      </c>
      <c r="C3235" t="s">
        <v>26</v>
      </c>
      <c r="D3235">
        <v>7003</v>
      </c>
      <c r="E3235">
        <v>8148</v>
      </c>
      <c r="F3235" t="s">
        <v>681</v>
      </c>
      <c r="G3235">
        <v>2</v>
      </c>
      <c r="H3235" t="s">
        <v>28</v>
      </c>
      <c r="I3235" t="s">
        <v>36</v>
      </c>
      <c r="J3235">
        <v>40461</v>
      </c>
      <c r="K3235" t="s">
        <v>37</v>
      </c>
      <c r="L3235">
        <v>40461</v>
      </c>
      <c r="M3235" t="s">
        <v>37</v>
      </c>
      <c r="N3235">
        <v>0</v>
      </c>
      <c r="O3235" t="s">
        <v>31</v>
      </c>
      <c r="P3235">
        <v>3499902</v>
      </c>
      <c r="Q3235" t="s">
        <v>503</v>
      </c>
      <c r="R3235">
        <v>8891.7900000000009</v>
      </c>
      <c r="S3235">
        <v>8891.7900000000009</v>
      </c>
      <c r="T3235">
        <v>0</v>
      </c>
      <c r="U3235">
        <v>0</v>
      </c>
      <c r="V3235">
        <v>332.6</v>
      </c>
      <c r="W3235">
        <v>332.6</v>
      </c>
      <c r="X3235">
        <v>0</v>
      </c>
      <c r="Y3235">
        <v>0</v>
      </c>
    </row>
    <row r="3236" spans="1:25" x14ac:dyDescent="0.3">
      <c r="A3236">
        <v>442984</v>
      </c>
      <c r="B3236" t="s">
        <v>202</v>
      </c>
      <c r="C3236" t="s">
        <v>26</v>
      </c>
      <c r="D3236">
        <v>7003</v>
      </c>
      <c r="E3236">
        <v>8148</v>
      </c>
      <c r="F3236" t="s">
        <v>203</v>
      </c>
      <c r="G3236">
        <v>2</v>
      </c>
      <c r="H3236" t="s">
        <v>28</v>
      </c>
      <c r="I3236" t="s">
        <v>36</v>
      </c>
      <c r="J3236">
        <v>40461</v>
      </c>
      <c r="K3236" t="s">
        <v>37</v>
      </c>
      <c r="L3236">
        <v>40461</v>
      </c>
      <c r="M3236" t="s">
        <v>37</v>
      </c>
      <c r="N3236">
        <v>0</v>
      </c>
      <c r="O3236" t="s">
        <v>31</v>
      </c>
      <c r="P3236">
        <v>2364743</v>
      </c>
      <c r="Q3236" t="s">
        <v>401</v>
      </c>
      <c r="R3236">
        <v>8022</v>
      </c>
      <c r="S3236">
        <v>8022</v>
      </c>
      <c r="T3236">
        <v>0</v>
      </c>
      <c r="U3236">
        <v>0</v>
      </c>
      <c r="V3236">
        <v>270.22000000000003</v>
      </c>
      <c r="W3236">
        <v>270.22000000000003</v>
      </c>
      <c r="X3236">
        <v>0</v>
      </c>
      <c r="Y3236">
        <v>0</v>
      </c>
    </row>
    <row r="3237" spans="1:25" x14ac:dyDescent="0.3">
      <c r="A3237">
        <v>871841</v>
      </c>
      <c r="B3237" t="s">
        <v>141</v>
      </c>
      <c r="C3237" t="s">
        <v>26</v>
      </c>
      <c r="D3237">
        <v>7670</v>
      </c>
      <c r="E3237">
        <v>8155</v>
      </c>
      <c r="F3237" t="s">
        <v>142</v>
      </c>
      <c r="G3237">
        <v>4</v>
      </c>
      <c r="H3237" t="s">
        <v>35</v>
      </c>
      <c r="I3237" t="s">
        <v>29</v>
      </c>
      <c r="J3237">
        <v>40206</v>
      </c>
      <c r="K3237" t="s">
        <v>47</v>
      </c>
      <c r="L3237">
        <v>40205</v>
      </c>
      <c r="M3237" t="s">
        <v>48</v>
      </c>
      <c r="N3237" t="s">
        <v>143</v>
      </c>
      <c r="O3237" t="s">
        <v>43</v>
      </c>
      <c r="P3237">
        <v>2565869</v>
      </c>
      <c r="Q3237" t="s">
        <v>822</v>
      </c>
      <c r="R3237">
        <v>9131.5499999999993</v>
      </c>
      <c r="S3237">
        <v>9131.5499999999993</v>
      </c>
      <c r="T3237">
        <v>0</v>
      </c>
      <c r="U3237">
        <v>0</v>
      </c>
      <c r="V3237">
        <v>245.29</v>
      </c>
      <c r="W3237">
        <v>245.29</v>
      </c>
      <c r="X3237">
        <v>0</v>
      </c>
      <c r="Y3237">
        <v>0</v>
      </c>
    </row>
    <row r="3238" spans="1:25" x14ac:dyDescent="0.3">
      <c r="A3238">
        <v>868408</v>
      </c>
      <c r="B3238" t="s">
        <v>476</v>
      </c>
      <c r="C3238" t="s">
        <v>26</v>
      </c>
      <c r="D3238">
        <v>7003</v>
      </c>
      <c r="E3238">
        <v>8148</v>
      </c>
      <c r="F3238" t="s">
        <v>87</v>
      </c>
      <c r="G3238">
        <v>4</v>
      </c>
      <c r="H3238" t="s">
        <v>35</v>
      </c>
      <c r="I3238" t="s">
        <v>36</v>
      </c>
      <c r="J3238">
        <v>40461</v>
      </c>
      <c r="K3238" t="s">
        <v>37</v>
      </c>
      <c r="L3238">
        <v>40461</v>
      </c>
      <c r="M3238" t="s">
        <v>37</v>
      </c>
      <c r="N3238" t="s">
        <v>477</v>
      </c>
      <c r="O3238" t="s">
        <v>31</v>
      </c>
      <c r="P3238">
        <v>2655165</v>
      </c>
      <c r="Q3238" t="s">
        <v>373</v>
      </c>
      <c r="R3238">
        <v>59703.74</v>
      </c>
      <c r="S3238">
        <v>29943.46</v>
      </c>
      <c r="T3238">
        <v>0</v>
      </c>
      <c r="U3238">
        <v>0</v>
      </c>
      <c r="V3238">
        <v>1777.48</v>
      </c>
      <c r="W3238">
        <v>914.94</v>
      </c>
      <c r="X3238">
        <v>0</v>
      </c>
      <c r="Y3238">
        <v>0</v>
      </c>
    </row>
    <row r="3239" spans="1:25" x14ac:dyDescent="0.3">
      <c r="A3239">
        <v>442984</v>
      </c>
      <c r="B3239" t="s">
        <v>202</v>
      </c>
      <c r="C3239" t="s">
        <v>26</v>
      </c>
      <c r="D3239">
        <v>7003</v>
      </c>
      <c r="E3239">
        <v>8148</v>
      </c>
      <c r="F3239" t="s">
        <v>203</v>
      </c>
      <c r="G3239">
        <v>2</v>
      </c>
      <c r="H3239" t="s">
        <v>28</v>
      </c>
      <c r="I3239" t="s">
        <v>36</v>
      </c>
      <c r="J3239">
        <v>40461</v>
      </c>
      <c r="K3239" t="s">
        <v>37</v>
      </c>
      <c r="L3239">
        <v>40461</v>
      </c>
      <c r="M3239" t="s">
        <v>37</v>
      </c>
      <c r="N3239">
        <v>0</v>
      </c>
      <c r="O3239" t="s">
        <v>31</v>
      </c>
      <c r="P3239">
        <v>3700424</v>
      </c>
      <c r="Q3239" t="s">
        <v>229</v>
      </c>
      <c r="R3239">
        <v>27671.4</v>
      </c>
      <c r="S3239">
        <v>9223.7999999999993</v>
      </c>
      <c r="T3239">
        <v>0</v>
      </c>
      <c r="U3239">
        <v>0</v>
      </c>
      <c r="V3239">
        <v>981.1</v>
      </c>
      <c r="W3239">
        <v>324.01</v>
      </c>
      <c r="X3239">
        <v>0</v>
      </c>
      <c r="Y3239">
        <v>0</v>
      </c>
    </row>
    <row r="3240" spans="1:25" x14ac:dyDescent="0.3">
      <c r="A3240">
        <v>654172</v>
      </c>
      <c r="B3240" t="s">
        <v>266</v>
      </c>
      <c r="C3240" t="s">
        <v>26</v>
      </c>
      <c r="D3240">
        <v>7670</v>
      </c>
      <c r="E3240">
        <v>8155</v>
      </c>
      <c r="F3240" t="s">
        <v>142</v>
      </c>
      <c r="G3240">
        <v>4</v>
      </c>
      <c r="H3240" t="s">
        <v>35</v>
      </c>
      <c r="I3240" t="s">
        <v>36</v>
      </c>
      <c r="J3240">
        <v>40206</v>
      </c>
      <c r="K3240" t="s">
        <v>47</v>
      </c>
      <c r="L3240">
        <v>40205</v>
      </c>
      <c r="M3240" t="s">
        <v>48</v>
      </c>
      <c r="N3240" t="s">
        <v>143</v>
      </c>
      <c r="O3240" t="s">
        <v>43</v>
      </c>
      <c r="P3240">
        <v>3920865</v>
      </c>
      <c r="Q3240" t="s">
        <v>179</v>
      </c>
      <c r="R3240">
        <v>16883.7</v>
      </c>
      <c r="S3240">
        <v>0</v>
      </c>
      <c r="T3240">
        <v>0</v>
      </c>
      <c r="U3240">
        <v>0</v>
      </c>
      <c r="V3240">
        <v>1691.8</v>
      </c>
      <c r="W3240">
        <v>0</v>
      </c>
      <c r="X3240">
        <v>0</v>
      </c>
      <c r="Y3240">
        <v>0</v>
      </c>
    </row>
    <row r="3241" spans="1:25" x14ac:dyDescent="0.3">
      <c r="A3241">
        <v>867567</v>
      </c>
      <c r="B3241" t="s">
        <v>86</v>
      </c>
      <c r="C3241" t="s">
        <v>26</v>
      </c>
      <c r="D3241">
        <v>7003</v>
      </c>
      <c r="E3241">
        <v>8148</v>
      </c>
      <c r="F3241" t="s">
        <v>87</v>
      </c>
      <c r="G3241">
        <v>4</v>
      </c>
      <c r="H3241" t="s">
        <v>35</v>
      </c>
      <c r="I3241" t="s">
        <v>36</v>
      </c>
      <c r="J3241">
        <v>40461</v>
      </c>
      <c r="K3241" t="s">
        <v>37</v>
      </c>
      <c r="L3241">
        <v>40461</v>
      </c>
      <c r="M3241" t="s">
        <v>37</v>
      </c>
      <c r="N3241" t="s">
        <v>88</v>
      </c>
      <c r="O3241" t="s">
        <v>31</v>
      </c>
      <c r="P3241">
        <v>1575042</v>
      </c>
      <c r="Q3241" t="s">
        <v>439</v>
      </c>
      <c r="R3241">
        <v>134511.94</v>
      </c>
      <c r="S3241">
        <v>33742.07</v>
      </c>
      <c r="T3241">
        <v>0</v>
      </c>
      <c r="U3241">
        <v>0</v>
      </c>
      <c r="V3241">
        <v>2078.89</v>
      </c>
      <c r="W3241">
        <v>506.3</v>
      </c>
      <c r="X3241">
        <v>0</v>
      </c>
      <c r="Y3241">
        <v>0</v>
      </c>
    </row>
    <row r="3242" spans="1:25" x14ac:dyDescent="0.3">
      <c r="A3242">
        <v>962455</v>
      </c>
      <c r="B3242" t="s">
        <v>1272</v>
      </c>
      <c r="C3242" t="s">
        <v>26</v>
      </c>
      <c r="D3242">
        <v>837</v>
      </c>
      <c r="E3242">
        <v>8149</v>
      </c>
      <c r="F3242" t="s">
        <v>1273</v>
      </c>
      <c r="G3242">
        <v>2</v>
      </c>
      <c r="H3242" t="s">
        <v>28</v>
      </c>
      <c r="I3242" t="s">
        <v>29</v>
      </c>
      <c r="J3242">
        <v>40848</v>
      </c>
      <c r="K3242" t="s">
        <v>42</v>
      </c>
      <c r="L3242">
        <v>40848</v>
      </c>
      <c r="M3242" t="s">
        <v>42</v>
      </c>
      <c r="N3242">
        <v>0</v>
      </c>
      <c r="O3242" t="s">
        <v>43</v>
      </c>
      <c r="P3242">
        <v>3609526</v>
      </c>
      <c r="Q3242" t="s">
        <v>229</v>
      </c>
      <c r="R3242">
        <v>21199.97</v>
      </c>
      <c r="S3242">
        <v>0</v>
      </c>
      <c r="T3242">
        <v>0</v>
      </c>
      <c r="U3242">
        <v>0</v>
      </c>
      <c r="V3242">
        <v>1378.12</v>
      </c>
      <c r="W3242">
        <v>0</v>
      </c>
      <c r="X3242">
        <v>0</v>
      </c>
      <c r="Y3242">
        <v>0</v>
      </c>
    </row>
    <row r="3243" spans="1:25" x14ac:dyDescent="0.3">
      <c r="A3243">
        <v>721786</v>
      </c>
      <c r="B3243" t="s">
        <v>279</v>
      </c>
      <c r="C3243" t="s">
        <v>26</v>
      </c>
      <c r="D3243">
        <v>7003</v>
      </c>
      <c r="E3243">
        <v>8148</v>
      </c>
      <c r="F3243" t="s">
        <v>280</v>
      </c>
      <c r="G3243">
        <v>4</v>
      </c>
      <c r="H3243" t="s">
        <v>35</v>
      </c>
      <c r="I3243" t="s">
        <v>36</v>
      </c>
      <c r="J3243">
        <v>40461</v>
      </c>
      <c r="K3243" t="s">
        <v>37</v>
      </c>
      <c r="L3243">
        <v>40461</v>
      </c>
      <c r="M3243" t="s">
        <v>37</v>
      </c>
      <c r="N3243" t="s">
        <v>281</v>
      </c>
      <c r="O3243" t="s">
        <v>31</v>
      </c>
      <c r="P3243">
        <v>2331973</v>
      </c>
      <c r="Q3243" t="s">
        <v>161</v>
      </c>
      <c r="R3243">
        <v>5572.41</v>
      </c>
      <c r="S3243">
        <v>5572.41</v>
      </c>
      <c r="T3243">
        <v>0</v>
      </c>
      <c r="U3243">
        <v>0</v>
      </c>
      <c r="V3243">
        <v>139.94999999999999</v>
      </c>
      <c r="W3243">
        <v>139.94999999999999</v>
      </c>
      <c r="X3243">
        <v>0</v>
      </c>
      <c r="Y3243">
        <v>0</v>
      </c>
    </row>
    <row r="3244" spans="1:25" x14ac:dyDescent="0.3">
      <c r="A3244">
        <v>893207</v>
      </c>
      <c r="B3244" t="s">
        <v>1748</v>
      </c>
      <c r="C3244" t="s">
        <v>26</v>
      </c>
      <c r="D3244">
        <v>7994</v>
      </c>
      <c r="E3244">
        <v>8149</v>
      </c>
      <c r="F3244" t="s">
        <v>1694</v>
      </c>
      <c r="G3244">
        <v>2</v>
      </c>
      <c r="H3244" t="s">
        <v>28</v>
      </c>
      <c r="I3244" t="s">
        <v>29</v>
      </c>
      <c r="J3244">
        <v>72493</v>
      </c>
      <c r="K3244" t="s">
        <v>327</v>
      </c>
      <c r="L3244">
        <v>72480</v>
      </c>
      <c r="M3244" t="s">
        <v>130</v>
      </c>
      <c r="N3244">
        <v>0</v>
      </c>
      <c r="O3244" t="s">
        <v>43</v>
      </c>
      <c r="P3244">
        <v>2590404</v>
      </c>
      <c r="Q3244" t="s">
        <v>463</v>
      </c>
      <c r="R3244">
        <v>7745.73</v>
      </c>
      <c r="S3244">
        <v>0</v>
      </c>
      <c r="T3244">
        <v>0</v>
      </c>
      <c r="U3244">
        <v>0</v>
      </c>
      <c r="V3244">
        <v>1259.3599999999999</v>
      </c>
      <c r="W3244">
        <v>0</v>
      </c>
      <c r="X3244">
        <v>0</v>
      </c>
      <c r="Y3244">
        <v>0</v>
      </c>
    </row>
    <row r="3245" spans="1:25" x14ac:dyDescent="0.3">
      <c r="A3245">
        <v>262890</v>
      </c>
      <c r="B3245" t="s">
        <v>678</v>
      </c>
      <c r="C3245" t="s">
        <v>26</v>
      </c>
      <c r="D3245">
        <v>7595</v>
      </c>
      <c r="E3245">
        <v>8149</v>
      </c>
      <c r="F3245" t="s">
        <v>519</v>
      </c>
      <c r="G3245">
        <v>2</v>
      </c>
      <c r="H3245" t="s">
        <v>28</v>
      </c>
      <c r="I3245" t="s">
        <v>29</v>
      </c>
      <c r="J3245">
        <v>72506</v>
      </c>
      <c r="K3245" t="s">
        <v>544</v>
      </c>
      <c r="L3245">
        <v>72480</v>
      </c>
      <c r="M3245" t="s">
        <v>130</v>
      </c>
      <c r="N3245">
        <v>0</v>
      </c>
      <c r="O3245" t="s">
        <v>43</v>
      </c>
      <c r="P3245">
        <v>3611126</v>
      </c>
      <c r="Q3245" t="s">
        <v>660</v>
      </c>
      <c r="R3245">
        <v>8339.76</v>
      </c>
      <c r="S3245">
        <v>0</v>
      </c>
      <c r="T3245">
        <v>0</v>
      </c>
      <c r="U3245">
        <v>0</v>
      </c>
      <c r="V3245">
        <v>675.41</v>
      </c>
      <c r="W3245">
        <v>0</v>
      </c>
      <c r="X3245">
        <v>0</v>
      </c>
      <c r="Y3245">
        <v>0</v>
      </c>
    </row>
    <row r="3246" spans="1:25" x14ac:dyDescent="0.3">
      <c r="A3246">
        <v>894864</v>
      </c>
      <c r="B3246" t="s">
        <v>456</v>
      </c>
      <c r="C3246" t="s">
        <v>26</v>
      </c>
      <c r="D3246">
        <v>7670</v>
      </c>
      <c r="E3246">
        <v>8155</v>
      </c>
      <c r="F3246" t="s">
        <v>113</v>
      </c>
      <c r="G3246">
        <v>2</v>
      </c>
      <c r="H3246" t="s">
        <v>28</v>
      </c>
      <c r="I3246" t="s">
        <v>36</v>
      </c>
      <c r="J3246">
        <v>40206</v>
      </c>
      <c r="K3246" t="s">
        <v>47</v>
      </c>
      <c r="L3246">
        <v>40205</v>
      </c>
      <c r="M3246" t="s">
        <v>48</v>
      </c>
      <c r="N3246">
        <v>0</v>
      </c>
      <c r="O3246" t="s">
        <v>43</v>
      </c>
      <c r="P3246">
        <v>3408309</v>
      </c>
      <c r="Q3246" t="s">
        <v>487</v>
      </c>
      <c r="R3246">
        <v>7154.19</v>
      </c>
      <c r="S3246">
        <v>0</v>
      </c>
      <c r="T3246">
        <v>0</v>
      </c>
      <c r="U3246">
        <v>0</v>
      </c>
      <c r="V3246">
        <v>141.82</v>
      </c>
      <c r="W3246">
        <v>0</v>
      </c>
      <c r="X3246">
        <v>0</v>
      </c>
      <c r="Y3246">
        <v>0</v>
      </c>
    </row>
    <row r="3247" spans="1:25" x14ac:dyDescent="0.3">
      <c r="A3247">
        <v>159255</v>
      </c>
      <c r="B3247" t="s">
        <v>187</v>
      </c>
      <c r="C3247" t="s">
        <v>26</v>
      </c>
      <c r="D3247">
        <v>7001</v>
      </c>
      <c r="E3247">
        <v>8149</v>
      </c>
      <c r="F3247" t="s">
        <v>188</v>
      </c>
      <c r="G3247">
        <v>3</v>
      </c>
      <c r="H3247" t="s">
        <v>53</v>
      </c>
      <c r="I3247" t="s">
        <v>29</v>
      </c>
      <c r="J3247">
        <v>40308</v>
      </c>
      <c r="K3247" t="s">
        <v>189</v>
      </c>
      <c r="L3247">
        <v>40308</v>
      </c>
      <c r="M3247" t="s">
        <v>189</v>
      </c>
      <c r="N3247" t="s">
        <v>190</v>
      </c>
      <c r="O3247" t="s">
        <v>43</v>
      </c>
      <c r="P3247">
        <v>2863785</v>
      </c>
      <c r="Q3247" t="s">
        <v>191</v>
      </c>
      <c r="R3247">
        <v>274093.26</v>
      </c>
      <c r="S3247">
        <v>0</v>
      </c>
      <c r="T3247">
        <v>0</v>
      </c>
      <c r="U3247">
        <v>0</v>
      </c>
      <c r="V3247">
        <v>17206.599999999999</v>
      </c>
      <c r="W3247">
        <v>0</v>
      </c>
      <c r="X3247">
        <v>0</v>
      </c>
      <c r="Y3247">
        <v>0</v>
      </c>
    </row>
    <row r="3248" spans="1:25" x14ac:dyDescent="0.3">
      <c r="A3248">
        <v>411079</v>
      </c>
      <c r="B3248" t="s">
        <v>123</v>
      </c>
      <c r="C3248" t="s">
        <v>26</v>
      </c>
      <c r="D3248">
        <v>7997</v>
      </c>
      <c r="E3248">
        <v>8145</v>
      </c>
      <c r="F3248" t="s">
        <v>77</v>
      </c>
      <c r="G3248">
        <v>2</v>
      </c>
      <c r="H3248" t="s">
        <v>28</v>
      </c>
      <c r="I3248" t="s">
        <v>29</v>
      </c>
      <c r="J3248">
        <v>40203</v>
      </c>
      <c r="K3248" t="s">
        <v>78</v>
      </c>
      <c r="L3248">
        <v>40015</v>
      </c>
      <c r="M3248" t="s">
        <v>79</v>
      </c>
      <c r="N3248">
        <v>0</v>
      </c>
      <c r="O3248" t="s">
        <v>69</v>
      </c>
      <c r="P3248">
        <v>1266493</v>
      </c>
      <c r="Q3248" t="s">
        <v>417</v>
      </c>
      <c r="R3248">
        <v>119.48</v>
      </c>
      <c r="S3248">
        <v>0</v>
      </c>
      <c r="T3248">
        <v>0</v>
      </c>
      <c r="U3248">
        <v>0</v>
      </c>
      <c r="V3248">
        <v>3.44</v>
      </c>
      <c r="W3248">
        <v>0</v>
      </c>
      <c r="X3248">
        <v>0</v>
      </c>
      <c r="Y3248">
        <v>0</v>
      </c>
    </row>
    <row r="3249" spans="1:25" x14ac:dyDescent="0.3">
      <c r="A3249">
        <v>334324</v>
      </c>
      <c r="B3249" t="s">
        <v>1139</v>
      </c>
      <c r="C3249" t="s">
        <v>26</v>
      </c>
      <c r="D3249">
        <v>7994</v>
      </c>
      <c r="E3249">
        <v>8149</v>
      </c>
      <c r="G3249">
        <v>3</v>
      </c>
      <c r="H3249" t="s">
        <v>53</v>
      </c>
      <c r="I3249" t="s">
        <v>29</v>
      </c>
      <c r="J3249">
        <v>314</v>
      </c>
      <c r="K3249" t="s">
        <v>803</v>
      </c>
      <c r="L3249">
        <v>314</v>
      </c>
      <c r="M3249" t="s">
        <v>803</v>
      </c>
      <c r="N3249" t="s">
        <v>804</v>
      </c>
      <c r="O3249" t="s">
        <v>43</v>
      </c>
      <c r="P3249">
        <v>2384360</v>
      </c>
      <c r="Q3249" t="s">
        <v>414</v>
      </c>
      <c r="R3249">
        <v>11570.42</v>
      </c>
      <c r="S3249">
        <v>0</v>
      </c>
      <c r="T3249">
        <v>0</v>
      </c>
      <c r="U3249">
        <v>0</v>
      </c>
      <c r="V3249">
        <v>352.81</v>
      </c>
      <c r="W3249">
        <v>0</v>
      </c>
      <c r="X3249">
        <v>0</v>
      </c>
      <c r="Y3249">
        <v>0</v>
      </c>
    </row>
    <row r="3250" spans="1:25" x14ac:dyDescent="0.3">
      <c r="A3250">
        <v>31274</v>
      </c>
      <c r="B3250" t="s">
        <v>793</v>
      </c>
      <c r="C3250" t="s">
        <v>26</v>
      </c>
      <c r="D3250">
        <v>7670</v>
      </c>
      <c r="E3250">
        <v>8155</v>
      </c>
      <c r="F3250" t="s">
        <v>710</v>
      </c>
      <c r="G3250">
        <v>3</v>
      </c>
      <c r="H3250" t="s">
        <v>53</v>
      </c>
      <c r="I3250" t="s">
        <v>36</v>
      </c>
      <c r="J3250">
        <v>40206</v>
      </c>
      <c r="K3250" t="s">
        <v>47</v>
      </c>
      <c r="L3250">
        <v>40205</v>
      </c>
      <c r="M3250" t="s">
        <v>48</v>
      </c>
      <c r="N3250" t="s">
        <v>794</v>
      </c>
      <c r="O3250" t="s">
        <v>43</v>
      </c>
      <c r="P3250">
        <v>2291664</v>
      </c>
      <c r="Q3250" t="s">
        <v>201</v>
      </c>
      <c r="R3250">
        <v>299.49</v>
      </c>
      <c r="S3250">
        <v>299.49</v>
      </c>
      <c r="T3250">
        <v>0</v>
      </c>
      <c r="U3250">
        <v>0</v>
      </c>
      <c r="V3250">
        <v>12.69</v>
      </c>
      <c r="W3250">
        <v>12.69</v>
      </c>
      <c r="X3250">
        <v>0</v>
      </c>
      <c r="Y3250">
        <v>0</v>
      </c>
    </row>
    <row r="3251" spans="1:25" x14ac:dyDescent="0.3">
      <c r="A3251">
        <v>76007</v>
      </c>
      <c r="B3251" t="s">
        <v>400</v>
      </c>
      <c r="C3251" t="s">
        <v>26</v>
      </c>
      <c r="D3251">
        <v>7994</v>
      </c>
      <c r="E3251">
        <v>8149</v>
      </c>
      <c r="F3251" t="s">
        <v>52</v>
      </c>
      <c r="G3251">
        <v>3</v>
      </c>
      <c r="H3251" t="s">
        <v>53</v>
      </c>
      <c r="I3251" t="s">
        <v>36</v>
      </c>
      <c r="J3251">
        <v>40263</v>
      </c>
      <c r="K3251" t="s">
        <v>398</v>
      </c>
      <c r="L3251">
        <v>40263</v>
      </c>
      <c r="M3251" t="s">
        <v>398</v>
      </c>
      <c r="N3251" t="s">
        <v>55</v>
      </c>
      <c r="O3251" t="s">
        <v>43</v>
      </c>
      <c r="P3251">
        <v>3535879</v>
      </c>
      <c r="Q3251" t="s">
        <v>722</v>
      </c>
      <c r="R3251">
        <v>11649.02</v>
      </c>
      <c r="S3251">
        <v>0</v>
      </c>
      <c r="T3251">
        <v>0</v>
      </c>
      <c r="U3251">
        <v>0</v>
      </c>
      <c r="V3251">
        <v>213.54</v>
      </c>
      <c r="W3251">
        <v>0</v>
      </c>
      <c r="X3251">
        <v>0</v>
      </c>
      <c r="Y3251">
        <v>0</v>
      </c>
    </row>
  </sheetData>
  <autoFilter ref="A1:Y32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BRAND</vt:lpstr>
      <vt:lpstr>COMMON ENTITY</vt:lpstr>
      <vt:lpstr>SUMMARY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2024-06-05T20:44:33Z</dcterms:created>
  <dcterms:modified xsi:type="dcterms:W3CDTF">2024-06-05T20:44:53Z</dcterms:modified>
</cp:coreProperties>
</file>