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BARU" sheetId="1" r:id="rId4"/>
    <sheet state="visible" name="Sheet1" sheetId="2" r:id="rId5"/>
    <sheet state="visible" name="Random" sheetId="3" r:id="rId6"/>
  </sheets>
  <definedNames/>
  <calcPr/>
</workbook>
</file>

<file path=xl/sharedStrings.xml><?xml version="1.0" encoding="utf-8"?>
<sst xmlns="http://schemas.openxmlformats.org/spreadsheetml/2006/main" count="864" uniqueCount="126">
  <si>
    <t>K</t>
  </si>
  <si>
    <t>B</t>
  </si>
  <si>
    <t>NOMOR
KROMOSOM</t>
  </si>
  <si>
    <t>KETERANGAN</t>
  </si>
  <si>
    <t>L</t>
  </si>
  <si>
    <t>MKG</t>
  </si>
  <si>
    <t>PT</t>
  </si>
  <si>
    <t>P</t>
  </si>
  <si>
    <t xml:space="preserve">lokasi diberi tanda merah tidak bisa dipindah (dari bangunan/tertanam) </t>
  </si>
  <si>
    <t>s</t>
  </si>
  <si>
    <t>baris</t>
  </si>
  <si>
    <t>kolom</t>
  </si>
  <si>
    <t>pilar</t>
  </si>
  <si>
    <t>SINGKATAN</t>
  </si>
  <si>
    <t>lemari</t>
  </si>
  <si>
    <t>meja kursi guru</t>
  </si>
  <si>
    <t>papan tulis dan tangga naikan</t>
  </si>
  <si>
    <t>pintu</t>
  </si>
  <si>
    <t>S</t>
  </si>
  <si>
    <t>siswa</t>
  </si>
  <si>
    <t>blindspot</t>
  </si>
  <si>
    <r>
      <rPr>
        <rFont val="Arial"/>
        <b/>
        <color theme="1"/>
      </rPr>
      <t>TUJUAN</t>
    </r>
    <r>
      <rPr>
        <rFont val="Arial"/>
        <b/>
        <color theme="1"/>
      </rPr>
      <t>:</t>
    </r>
  </si>
  <si>
    <t>mengatur tempat duduk siswa agar siswa tidak bisa mencontek</t>
  </si>
  <si>
    <t>mengatur tempat duduk agar siswa bisa melihat ke papan tulis dengan jelas</t>
  </si>
  <si>
    <r>
      <rPr>
        <rFont val="Arial"/>
        <b/>
        <color theme="1"/>
      </rPr>
      <t>KONDISI</t>
    </r>
    <r>
      <rPr>
        <rFont val="Arial"/>
        <b/>
        <color theme="1"/>
      </rPr>
      <t>:</t>
    </r>
  </si>
  <si>
    <t>Setiap 1 cell berukuran 1mx1m</t>
  </si>
  <si>
    <t>beberapa tempat dibelakang pilar 
membuat siswa tidak bisa melihat ke papan tulis dengan jelas</t>
  </si>
  <si>
    <t>CONSTRAINT:</t>
  </si>
  <si>
    <t>seluruh baris 1 (B = 1) digunakan untuk daerah peletakkan papan tulis, meja guru, dan lemari yang sudah diatur oleh kampus dan tidak bisa dipindah</t>
  </si>
  <si>
    <t>setiap siswa harus memiliki jarak 1K(1 kolom) dengan siswa kanan kiri nya dan 1B ( 1 baris) dengan depan belakangnya jika kanan/kiri/depan/belakang bukan pilar AGAR TIDAK MENCONTEK</t>
  </si>
  <si>
    <t>karena pilar maka tidak boleh ada yg duduk di blind spot (tanda hitam)</t>
  </si>
  <si>
    <t>cara baca: 311 = baris ke 3, kolom ke 11</t>
  </si>
  <si>
    <t>INITIAL STATE</t>
  </si>
  <si>
    <t>FITNESS FUNCTION</t>
  </si>
  <si>
    <t>A1</t>
  </si>
  <si>
    <t>A2</t>
  </si>
  <si>
    <t>B1</t>
  </si>
  <si>
    <t>B2</t>
  </si>
  <si>
    <t>C1</t>
  </si>
  <si>
    <t>C2</t>
  </si>
  <si>
    <t>D1</t>
  </si>
  <si>
    <t>D2</t>
  </si>
  <si>
    <t>SINGLE-POINT CROSSOVER</t>
  </si>
  <si>
    <t>SWAP MUTATION</t>
  </si>
  <si>
    <t>Swap</t>
  </si>
  <si>
    <t>--&gt;</t>
  </si>
  <si>
    <t>x</t>
  </si>
  <si>
    <t>---</t>
  </si>
  <si>
    <t>25%</t>
  </si>
  <si>
    <t>12.5%</t>
  </si>
  <si>
    <t xml:space="preserve">Note : </t>
  </si>
  <si>
    <t xml:space="preserve">1. Asumsi yang di swap tempat duduk yang berpotensi mencontek paling banyak &amp; ditemukan pertama </t>
  </si>
  <si>
    <t>2. Swap dengan tempat duduk hasil random</t>
  </si>
  <si>
    <t>3. Dicek menggunakan probabilitas harus dibawah &lt;= 37,5%</t>
  </si>
  <si>
    <t>37,5 % kita asumsikan didapat dari jumlah maksimal seorang siswa dikelilingi oleh siswa lainnya adalah 3 siswa</t>
  </si>
  <si>
    <t>(kemungkinan mencontek 3 maksimal)</t>
  </si>
  <si>
    <t xml:space="preserve"> ---</t>
  </si>
  <si>
    <t>37.5%</t>
  </si>
  <si>
    <t>Apabila setelah dipindahkan masih diatas &gt; 37,5% maka akan dirandom kembali posisinya (mutationnya)</t>
  </si>
  <si>
    <t>hingga pengecekan persentase dibawah &lt;= 37.5%</t>
  </si>
  <si>
    <t>sampah</t>
  </si>
  <si>
    <t>papantulis</t>
  </si>
  <si>
    <t>5m</t>
  </si>
  <si>
    <t>meja kursi siswa</t>
  </si>
  <si>
    <t>6m</t>
  </si>
  <si>
    <t>RUANG KELAS</t>
  </si>
  <si>
    <t>PT1</t>
  </si>
  <si>
    <t>PT2</t>
  </si>
  <si>
    <t>PT3</t>
  </si>
  <si>
    <t>AC1</t>
  </si>
  <si>
    <t>MKS1</t>
  </si>
  <si>
    <t>MKS5</t>
  </si>
  <si>
    <t>MKS9</t>
  </si>
  <si>
    <t>MKS13</t>
  </si>
  <si>
    <t>MKS17</t>
  </si>
  <si>
    <t>J1</t>
  </si>
  <si>
    <t>AC2</t>
  </si>
  <si>
    <t>MKS2</t>
  </si>
  <si>
    <t>MKS6</t>
  </si>
  <si>
    <t>MKS10</t>
  </si>
  <si>
    <t>MKS14</t>
  </si>
  <si>
    <t>MKS18</t>
  </si>
  <si>
    <t>J2</t>
  </si>
  <si>
    <t>J</t>
  </si>
  <si>
    <t>jendela</t>
  </si>
  <si>
    <t>AC3</t>
  </si>
  <si>
    <t>MKS3</t>
  </si>
  <si>
    <t>MKS7</t>
  </si>
  <si>
    <t>MKS11</t>
  </si>
  <si>
    <t>MKS15</t>
  </si>
  <si>
    <t>MKS19</t>
  </si>
  <si>
    <t>J3</t>
  </si>
  <si>
    <t>MKS</t>
  </si>
  <si>
    <t>AC</t>
  </si>
  <si>
    <t>air conditioner</t>
  </si>
  <si>
    <t>AC4</t>
  </si>
  <si>
    <t>MKS4</t>
  </si>
  <si>
    <t>MKS8</t>
  </si>
  <si>
    <t>MKS12</t>
  </si>
  <si>
    <t>MKS16</t>
  </si>
  <si>
    <t>MKS20</t>
  </si>
  <si>
    <t>J4</t>
  </si>
  <si>
    <r>
      <rPr>
        <rFont val="Arial"/>
        <b/>
        <color theme="1"/>
      </rPr>
      <t>TUJUAN</t>
    </r>
    <r>
      <rPr>
        <rFont val="Arial"/>
        <color theme="1"/>
      </rPr>
      <t>: mengatur tempat duduk siswa agar siswa tidak bisa mencontek</t>
    </r>
  </si>
  <si>
    <r>
      <rPr>
        <rFont val="Arial"/>
        <b/>
        <color theme="1"/>
      </rPr>
      <t>KONDISI</t>
    </r>
    <r>
      <rPr>
        <rFont val="Arial"/>
        <color theme="1"/>
      </rPr>
      <t>:</t>
    </r>
  </si>
  <si>
    <t>Setiap 1 tulisan dan dipaskan dengan derah sekelilingnya berukuran 1x1m</t>
  </si>
  <si>
    <t xml:space="preserve">Ada 20 mahasiswa dimana catatan guru: </t>
  </si>
  <si>
    <t>murid 1 dan 2 pacaran</t>
  </si>
  <si>
    <t>murid 5 dan 12 pacaran</t>
  </si>
  <si>
    <t>murid 16 dan 18 pacaran</t>
  </si>
  <si>
    <t>murid 2 3 4 5  teman akrab</t>
  </si>
  <si>
    <t>murid 9 dan 10 minus (penglihatan berkurang)</t>
  </si>
  <si>
    <t>murid 1 &amp; 2 tidak boleh berdekatan 1 meja diri masing2 jika tidak berada di tempat duduk ujung kiri depan dan sebelahnya atau ujung kanan belakang dan sebelahnya</t>
  </si>
  <si>
    <t>murid 5 &amp; 12 tidak boleh berdekatan 1 meja diri masing2 jika tidak berada di tempat duduk ujung kiri depan dan sebelahnya atau ujung kanan belakang dan sebelahnya</t>
  </si>
  <si>
    <t>murid 16 &amp; 18 tidak boleh berdekatan 1 meja diri masing2 jika tidak berada di tempat duduk ujung kiri depan dan sebelahnya atau ujung kanan belakang dan sebelahnya</t>
  </si>
  <si>
    <t>murid 2,3,4 dan 5 tidak boleh berdekatan 1 meja diri masing2 jika tidak berada di tempat duduk ujung kiri depan dan sebelahnya atau ujung kanan belakang dan sebelahnya</t>
  </si>
  <si>
    <t>murid 9 &amp; 10 tidak duduk di deretan paling belakang</t>
  </si>
  <si>
    <t>DENAH SISWA KELAS/INITIAL STATE</t>
  </si>
  <si>
    <t>contoh denah kelas untuk mencegah tindakan curang/contek</t>
  </si>
  <si>
    <t>RUANG KELAS dengan pilar</t>
  </si>
  <si>
    <t>pilar, maka jika melihat constraint siswa 1 dan 2 kan harus dipisah,
 tapi sudah ada pilar, maka denah siswa 1 dan tetap tidak apa2, begitu juga dengan siswa 16 dan 18 
yg menurut aturan harusnya dipisahkan, tetapi tidak usah, karena sudah ada pilar</t>
  </si>
  <si>
    <t>3 6 6 14 17</t>
  </si>
  <si>
    <t>4 19 4 17 3</t>
  </si>
  <si>
    <t>20 4 5 11 2</t>
  </si>
  <si>
    <t>CHECK</t>
  </si>
  <si>
    <t>3,4</t>
  </si>
  <si>
    <t xml:space="preserve">2,3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</si>
</sst>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, d"/>
  </numFmts>
  <fonts count="14">
    <font>
      <sz val="10.0"/>
      <color rgb="FF000000"/>
      <name val="Arial"/>
    </font>
    <font>
      <color rgb="FFE06666"/>
      <name val="Arial"/>
    </font>
    <font>
      <b/>
      <color theme="1"/>
      <name val="Arial"/>
    </font>
    <font>
      <color theme="1"/>
      <name val="Arial"/>
    </font>
    <font>
      <color rgb="FFEA9999"/>
      <name val="Arial"/>
    </font>
    <font>
      <sz val="8.0"/>
      <color rgb="FFF3F3F3"/>
      <name val="Arial"/>
    </font>
    <font>
      <b/>
      <sz val="8.0"/>
      <color theme="1"/>
      <name val="Arial"/>
    </font>
    <font>
      <color rgb="FF000000"/>
      <name val="Arial"/>
    </font>
    <font/>
    <font>
      <name val="Arial"/>
    </font>
    <font>
      <sz val="8.0"/>
      <color rgb="FF000000"/>
      <name val="Arial"/>
    </font>
    <font>
      <b/>
      <name val="Arial"/>
    </font>
    <font>
      <sz val="8.0"/>
      <color theme="1"/>
      <name val="Arial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6">
    <border/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0" fillId="2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vertical="bottom"/>
    </xf>
    <xf borderId="2" fillId="2" fontId="4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3" fillId="0" fontId="3" numFmtId="0" xfId="0" applyAlignment="1" applyBorder="1" applyFont="1">
      <alignment vertical="bottom"/>
    </xf>
    <xf borderId="0" fillId="3" fontId="4" numFmtId="0" xfId="0" applyAlignment="1" applyFill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4" fontId="5" numFmtId="0" xfId="0" applyAlignment="1" applyFill="1" applyFont="1">
      <alignment horizontal="center"/>
    </xf>
    <xf borderId="0" fillId="0" fontId="5" numFmtId="0" xfId="0" applyAlignment="1" applyFont="1">
      <alignment horizontal="center"/>
    </xf>
    <xf borderId="0" fillId="4" fontId="3" numFmtId="0" xfId="0" applyAlignment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Font="1"/>
    <xf borderId="0" fillId="0" fontId="2" numFmtId="0" xfId="0" applyAlignment="1" applyFont="1">
      <alignment shrinkToFit="0" vertical="bottom" wrapText="0"/>
    </xf>
    <xf borderId="0" fillId="5" fontId="7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7" numFmtId="0" xfId="0" applyAlignment="1" applyFont="1">
      <alignment horizontal="left" readingOrder="0"/>
    </xf>
    <xf borderId="0" fillId="6" fontId="2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2" fillId="2" fontId="4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bottom"/>
    </xf>
    <xf borderId="5" fillId="7" fontId="8" numFmtId="0" xfId="0" applyAlignment="1" applyBorder="1" applyFill="1" applyFont="1">
      <alignment horizontal="center" readingOrder="0"/>
    </xf>
    <xf borderId="6" fillId="7" fontId="8" numFmtId="0" xfId="0" applyAlignment="1" applyBorder="1" applyFont="1">
      <alignment horizontal="center" readingOrder="0"/>
    </xf>
    <xf borderId="7" fillId="7" fontId="8" numFmtId="0" xfId="0" applyAlignment="1" applyBorder="1" applyFont="1">
      <alignment horizontal="center" readingOrder="0"/>
    </xf>
    <xf borderId="0" fillId="7" fontId="8" numFmtId="0" xfId="0" applyAlignment="1" applyFont="1">
      <alignment horizontal="center" readingOrder="0"/>
    </xf>
    <xf borderId="0" fillId="7" fontId="9" numFmtId="0" xfId="0" applyAlignment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8" fontId="9" numFmtId="0" xfId="0" applyAlignment="1" applyFill="1" applyFont="1">
      <alignment horizontal="center" readingOrder="0" vertical="bottom"/>
    </xf>
    <xf borderId="5" fillId="8" fontId="9" numFmtId="0" xfId="0" applyAlignment="1" applyBorder="1" applyFont="1">
      <alignment horizontal="center" readingOrder="0" vertical="bottom"/>
    </xf>
    <xf borderId="6" fillId="8" fontId="9" numFmtId="0" xfId="0" applyAlignment="1" applyBorder="1" applyFont="1">
      <alignment horizontal="center" readingOrder="0" vertical="bottom"/>
    </xf>
    <xf borderId="7" fillId="8" fontId="9" numFmtId="0" xfId="0" applyAlignment="1" applyBorder="1" applyFont="1">
      <alignment horizontal="center" readingOrder="0" vertical="bottom"/>
    </xf>
    <xf borderId="0" fillId="9" fontId="9" numFmtId="0" xfId="0" applyAlignment="1" applyFill="1" applyFont="1">
      <alignment horizontal="center" readingOrder="0" vertical="bottom"/>
    </xf>
    <xf borderId="5" fillId="9" fontId="9" numFmtId="0" xfId="0" applyAlignment="1" applyBorder="1" applyFont="1">
      <alignment horizontal="center" readingOrder="0" vertical="bottom"/>
    </xf>
    <xf borderId="6" fillId="9" fontId="9" numFmtId="0" xfId="0" applyAlignment="1" applyBorder="1" applyFont="1">
      <alignment horizontal="center" readingOrder="0" vertical="bottom"/>
    </xf>
    <xf borderId="7" fillId="9" fontId="9" numFmtId="0" xfId="0" applyAlignment="1" applyBorder="1" applyFont="1">
      <alignment horizontal="center" readingOrder="0" vertical="bottom"/>
    </xf>
    <xf borderId="0" fillId="10" fontId="9" numFmtId="0" xfId="0" applyAlignment="1" applyFill="1" applyFont="1">
      <alignment horizontal="center" readingOrder="0" vertical="bottom"/>
    </xf>
    <xf borderId="5" fillId="10" fontId="9" numFmtId="0" xfId="0" applyAlignment="1" applyBorder="1" applyFont="1">
      <alignment horizontal="center" readingOrder="0" vertical="bottom"/>
    </xf>
    <xf borderId="6" fillId="10" fontId="9" numFmtId="0" xfId="0" applyAlignment="1" applyBorder="1" applyFont="1">
      <alignment horizontal="center" readingOrder="0" vertical="bottom"/>
    </xf>
    <xf borderId="7" fillId="10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5" fillId="7" fontId="3" numFmtId="0" xfId="0" applyAlignment="1" applyBorder="1" applyFont="1">
      <alignment readingOrder="0"/>
    </xf>
    <xf borderId="6" fillId="7" fontId="3" numFmtId="0" xfId="0" applyAlignment="1" applyBorder="1" applyFont="1">
      <alignment readingOrder="0"/>
    </xf>
    <xf borderId="6" fillId="8" fontId="3" numFmtId="0" xfId="0" applyAlignment="1" applyBorder="1" applyFont="1">
      <alignment readingOrder="0" vertical="bottom"/>
    </xf>
    <xf borderId="7" fillId="8" fontId="3" numFmtId="0" xfId="0" applyAlignment="1" applyBorder="1" applyFont="1">
      <alignment readingOrder="0" vertical="bottom"/>
    </xf>
    <xf borderId="5" fillId="9" fontId="3" numFmtId="0" xfId="0" applyAlignment="1" applyBorder="1" applyFont="1">
      <alignment readingOrder="0" vertical="bottom"/>
    </xf>
    <xf borderId="6" fillId="9" fontId="3" numFmtId="0" xfId="0" applyAlignment="1" applyBorder="1" applyFont="1">
      <alignment readingOrder="0" vertical="bottom"/>
    </xf>
    <xf borderId="6" fillId="7" fontId="3" numFmtId="0" xfId="0" applyAlignment="1" applyBorder="1" applyFont="1">
      <alignment readingOrder="0" vertical="bottom"/>
    </xf>
    <xf borderId="7" fillId="7" fontId="3" numFmtId="0" xfId="0" applyAlignment="1" applyBorder="1" applyFont="1">
      <alignment readingOrder="0" vertical="bottom"/>
    </xf>
    <xf borderId="0" fillId="0" fontId="9" numFmtId="0" xfId="0" applyAlignment="1" applyFont="1">
      <alignment readingOrder="0" vertical="bottom"/>
    </xf>
    <xf borderId="7" fillId="9" fontId="3" numFmtId="0" xfId="0" applyAlignment="1" applyBorder="1" applyFont="1">
      <alignment readingOrder="0" vertical="bottom"/>
    </xf>
    <xf borderId="6" fillId="10" fontId="3" numFmtId="0" xfId="0" applyAlignment="1" applyBorder="1" applyFont="1">
      <alignment readingOrder="0"/>
    </xf>
    <xf borderId="6" fillId="10" fontId="3" numFmtId="0" xfId="0" applyAlignment="1" applyBorder="1" applyFont="1">
      <alignment readingOrder="0" vertical="bottom"/>
    </xf>
    <xf borderId="7" fillId="10" fontId="3" numFmtId="0" xfId="0" applyAlignment="1" applyBorder="1" applyFont="1">
      <alignment readingOrder="0" vertical="bottom"/>
    </xf>
    <xf borderId="5" fillId="8" fontId="3" numFmtId="0" xfId="0" applyAlignment="1" applyBorder="1" applyFont="1">
      <alignment readingOrder="0" vertical="bottom"/>
    </xf>
    <xf borderId="5" fillId="10" fontId="3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2" fontId="11" numFmtId="0" xfId="0" applyAlignment="1" applyFont="1">
      <alignment horizontal="center"/>
    </xf>
    <xf borderId="3" fillId="0" fontId="9" numFmtId="0" xfId="0" applyAlignment="1" applyBorder="1" applyFont="1">
      <alignment vertical="bottom"/>
    </xf>
    <xf borderId="9" fillId="0" fontId="9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/>
    </xf>
    <xf borderId="0" fillId="4" fontId="8" numFmtId="0" xfId="0" applyAlignment="1" applyFont="1">
      <alignment horizontal="center"/>
    </xf>
    <xf borderId="9" fillId="0" fontId="8" numFmtId="0" xfId="0" applyAlignment="1" applyBorder="1" applyFont="1">
      <alignment horizontal="center" readingOrder="0"/>
    </xf>
    <xf borderId="4" fillId="0" fontId="8" numFmtId="0" xfId="0" applyBorder="1" applyFont="1"/>
    <xf borderId="4" fillId="0" fontId="9" numFmtId="0" xfId="0" applyAlignment="1" applyBorder="1" applyFont="1">
      <alignment vertical="bottom"/>
    </xf>
    <xf borderId="5" fillId="7" fontId="8" numFmtId="0" xfId="0" applyAlignment="1" applyBorder="1" applyFont="1">
      <alignment readingOrder="0"/>
    </xf>
    <xf borderId="6" fillId="3" fontId="8" numFmtId="0" xfId="0" applyAlignment="1" applyBorder="1" applyFont="1">
      <alignment readingOrder="0"/>
    </xf>
    <xf borderId="6" fillId="7" fontId="8" numFmtId="0" xfId="0" applyAlignment="1" applyBorder="1" applyFont="1">
      <alignment readingOrder="0"/>
    </xf>
    <xf borderId="6" fillId="8" fontId="9" numFmtId="0" xfId="0" applyAlignment="1" applyBorder="1" applyFont="1">
      <alignment readingOrder="0" vertical="bottom"/>
    </xf>
    <xf borderId="7" fillId="8" fontId="9" numFmtId="0" xfId="0" applyAlignment="1" applyBorder="1" applyFont="1">
      <alignment readingOrder="0" vertical="bottom"/>
    </xf>
    <xf borderId="5" fillId="9" fontId="9" numFmtId="0" xfId="0" applyAlignment="1" applyBorder="1" applyFont="1">
      <alignment readingOrder="0" vertical="bottom"/>
    </xf>
    <xf borderId="6" fillId="9" fontId="9" numFmtId="0" xfId="0" applyAlignment="1" applyBorder="1" applyFont="1">
      <alignment readingOrder="0" vertical="bottom"/>
    </xf>
    <xf borderId="6" fillId="7" fontId="9" numFmtId="0" xfId="0" applyAlignment="1" applyBorder="1" applyFont="1">
      <alignment readingOrder="0" vertical="bottom"/>
    </xf>
    <xf borderId="7" fillId="7" fontId="9" numFmtId="0" xfId="0" applyAlignment="1" applyBorder="1" applyFont="1">
      <alignment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8" fillId="0" fontId="8" numFmtId="0" xfId="0" applyAlignment="1" applyBorder="1" applyFont="1">
      <alignment readingOrder="0"/>
    </xf>
    <xf borderId="0" fillId="0" fontId="8" numFmtId="9" xfId="0" applyAlignment="1" applyFont="1" applyNumberFormat="1">
      <alignment readingOrder="0"/>
    </xf>
    <xf quotePrefix="1" borderId="0" fillId="0" fontId="8" numFmtId="0" xfId="0" applyAlignment="1" applyFont="1">
      <alignment readingOrder="0"/>
    </xf>
    <xf borderId="0" fillId="0" fontId="3" numFmtId="9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6" fillId="3" fontId="3" numFmtId="0" xfId="0" applyAlignment="1" applyBorder="1" applyFont="1">
      <alignment readingOrder="0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1" fillId="0" fontId="8" numFmtId="0" xfId="0" applyBorder="1" applyFont="1"/>
    <xf borderId="0" fillId="0" fontId="12" numFmtId="0" xfId="0" applyFont="1"/>
    <xf borderId="12" fillId="0" fontId="8" numFmtId="0" xfId="0" applyBorder="1" applyFont="1"/>
    <xf borderId="13" fillId="0" fontId="3" numFmtId="0" xfId="0" applyAlignment="1" applyBorder="1" applyFont="1">
      <alignment horizontal="center" readingOrder="0" vertical="center"/>
    </xf>
    <xf borderId="14" fillId="0" fontId="8" numFmtId="0" xfId="0" applyBorder="1" applyFont="1"/>
    <xf borderId="15" fillId="0" fontId="8" numFmtId="0" xfId="0" applyBorder="1" applyFont="1"/>
    <xf borderId="13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3" fillId="0" fontId="2" numFmtId="0" xfId="0" applyAlignment="1" applyBorder="1" applyFont="1">
      <alignment readingOrder="0"/>
    </xf>
    <xf borderId="0" fillId="5" fontId="7" numFmtId="0" xfId="0" applyAlignment="1" applyFont="1">
      <alignment horizontal="center" readingOrder="0"/>
    </xf>
    <xf borderId="0" fillId="0" fontId="13" numFmtId="0" xfId="0" applyFont="1"/>
    <xf borderId="3" fillId="0" fontId="3" numFmtId="0" xfId="0" applyBorder="1" applyFont="1"/>
    <xf borderId="0" fillId="0" fontId="3" numFmtId="0" xfId="0" applyAlignment="1" applyFont="1">
      <alignment horizontal="left" readingOrder="0"/>
    </xf>
    <xf borderId="0" fillId="11" fontId="3" numFmtId="0" xfId="0" applyAlignment="1" applyFill="1" applyFont="1">
      <alignment readingOrder="0"/>
    </xf>
    <xf borderId="0" fillId="11" fontId="3" numFmtId="0" xfId="0" applyFont="1"/>
    <xf borderId="0" fillId="11" fontId="3" numFmtId="0" xfId="0" applyAlignment="1" applyFont="1">
      <alignment horizontal="center" readingOrder="0" vertical="center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8" fillId="0" fontId="3" numFmtId="0" xfId="0" applyAlignment="1" applyBorder="1" applyFont="1">
      <alignment horizontal="center" readingOrder="0"/>
    </xf>
    <xf borderId="0" fillId="12" fontId="3" numFmtId="0" xfId="0" applyAlignment="1" applyFill="1" applyFont="1">
      <alignment readingOrder="0"/>
    </xf>
    <xf borderId="0" fillId="12" fontId="3" numFmtId="0" xfId="0" applyFont="1"/>
    <xf borderId="0" fillId="12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right" readingOrder="0"/>
    </xf>
    <xf borderId="0" fillId="13" fontId="3" numFmtId="0" xfId="0" applyAlignment="1" applyFill="1" applyFont="1">
      <alignment readingOrder="0"/>
    </xf>
    <xf borderId="0" fillId="13" fontId="3" numFmtId="0" xfId="0" applyFont="1"/>
    <xf borderId="0" fillId="13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4.29"/>
    <col customWidth="1" min="10" max="10" width="5.29"/>
    <col customWidth="1" min="11" max="18" width="4.29"/>
    <col customWidth="1" min="19" max="19" width="4.43"/>
    <col customWidth="1" min="20" max="21" width="4.29"/>
    <col customWidth="1" min="22" max="22" width="12.71"/>
    <col customWidth="1" min="23" max="24" width="4.29"/>
    <col customWidth="1" min="25" max="25" width="4.71"/>
    <col customWidth="1" min="26" max="31" width="4.29"/>
    <col customWidth="1" min="32" max="32" width="5.43"/>
    <col customWidth="1" min="33" max="64" width="4.29"/>
  </cols>
  <sheetData>
    <row r="1">
      <c r="A1" s="1">
        <v>0.0</v>
      </c>
      <c r="B1" s="2">
        <f t="shared" ref="B1:L1" si="1">A1+1</f>
        <v>1</v>
      </c>
      <c r="C1" s="2">
        <f t="shared" si="1"/>
        <v>2</v>
      </c>
      <c r="D1" s="2">
        <f t="shared" si="1"/>
        <v>3</v>
      </c>
      <c r="E1" s="2">
        <f t="shared" si="1"/>
        <v>4</v>
      </c>
      <c r="F1" s="2">
        <f t="shared" si="1"/>
        <v>5</v>
      </c>
      <c r="G1" s="2">
        <f t="shared" si="1"/>
        <v>6</v>
      </c>
      <c r="H1" s="2">
        <f t="shared" si="1"/>
        <v>7</v>
      </c>
      <c r="I1" s="2">
        <f t="shared" si="1"/>
        <v>8</v>
      </c>
      <c r="J1" s="2">
        <f t="shared" si="1"/>
        <v>9</v>
      </c>
      <c r="K1" s="2">
        <f t="shared" si="1"/>
        <v>10</v>
      </c>
      <c r="L1" s="2">
        <f t="shared" si="1"/>
        <v>11</v>
      </c>
      <c r="M1" s="3" t="s">
        <v>0</v>
      </c>
      <c r="N1" s="4"/>
      <c r="O1" s="4"/>
      <c r="P1" s="4"/>
      <c r="Q1" s="5" t="s">
        <v>1</v>
      </c>
      <c r="R1" s="5" t="s">
        <v>0</v>
      </c>
      <c r="S1" s="5" t="s">
        <v>2</v>
      </c>
      <c r="T1" s="5" t="s">
        <v>1</v>
      </c>
      <c r="U1" s="5" t="s">
        <v>0</v>
      </c>
      <c r="V1" s="5" t="s">
        <v>2</v>
      </c>
      <c r="W1" s="5" t="s">
        <v>1</v>
      </c>
      <c r="X1" s="5" t="s">
        <v>0</v>
      </c>
      <c r="Y1" s="5" t="s">
        <v>2</v>
      </c>
      <c r="Z1" s="5" t="s">
        <v>1</v>
      </c>
      <c r="AA1" s="5" t="s">
        <v>0</v>
      </c>
      <c r="AB1" s="5" t="s">
        <v>2</v>
      </c>
      <c r="AC1" s="4"/>
      <c r="AD1" s="6" t="s">
        <v>3</v>
      </c>
      <c r="AE1" s="4"/>
      <c r="AF1" s="4"/>
      <c r="AG1" s="4"/>
      <c r="AH1" s="7"/>
      <c r="AI1" s="4"/>
      <c r="AJ1" s="4"/>
      <c r="AK1" s="4"/>
      <c r="AL1" s="4"/>
      <c r="AM1" s="4"/>
      <c r="AN1" s="4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>
      <c r="A2" s="8">
        <f t="shared" ref="A2:A9" si="2">A1+1</f>
        <v>1</v>
      </c>
      <c r="B2" s="9" t="s">
        <v>4</v>
      </c>
      <c r="D2" s="9" t="s">
        <v>5</v>
      </c>
      <c r="F2" s="9" t="s">
        <v>6</v>
      </c>
      <c r="K2" s="9" t="s">
        <v>7</v>
      </c>
      <c r="M2" s="10"/>
      <c r="N2" s="7"/>
      <c r="O2" s="7"/>
      <c r="P2" s="7"/>
      <c r="Q2" s="11">
        <v>1.0</v>
      </c>
      <c r="R2" s="11">
        <v>1.0</v>
      </c>
      <c r="S2" s="12">
        <v>101.0</v>
      </c>
      <c r="T2" s="13">
        <v>3.0</v>
      </c>
      <c r="U2" s="13">
        <v>1.0</v>
      </c>
      <c r="V2" s="12">
        <v>301.0</v>
      </c>
      <c r="W2" s="13">
        <v>5.0</v>
      </c>
      <c r="X2" s="13">
        <v>1.0</v>
      </c>
      <c r="Y2" s="12">
        <v>501.0</v>
      </c>
      <c r="Z2" s="14">
        <v>7.0</v>
      </c>
      <c r="AA2" s="11">
        <v>1.0</v>
      </c>
      <c r="AB2" s="12">
        <v>701.0</v>
      </c>
      <c r="AC2" s="15"/>
      <c r="AD2" s="16" t="s">
        <v>8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>
      <c r="A3" s="8">
        <f t="shared" si="2"/>
        <v>2</v>
      </c>
      <c r="B3" s="17" t="s">
        <v>9</v>
      </c>
      <c r="C3" s="9"/>
      <c r="D3" s="17" t="s">
        <v>9</v>
      </c>
      <c r="E3" s="9"/>
      <c r="F3" s="17" t="s">
        <v>9</v>
      </c>
      <c r="G3" s="9"/>
      <c r="H3" s="17" t="s">
        <v>9</v>
      </c>
      <c r="I3" s="9"/>
      <c r="J3" s="17" t="s">
        <v>9</v>
      </c>
      <c r="K3" s="9"/>
      <c r="L3" s="17" t="s">
        <v>9</v>
      </c>
      <c r="M3" s="10"/>
      <c r="N3" s="7"/>
      <c r="O3" s="7"/>
      <c r="P3" s="7"/>
      <c r="Q3" s="11">
        <v>1.0</v>
      </c>
      <c r="R3" s="11">
        <v>2.0</v>
      </c>
      <c r="S3" s="12">
        <v>102.0</v>
      </c>
      <c r="T3" s="13">
        <v>3.0</v>
      </c>
      <c r="U3" s="13">
        <v>2.0</v>
      </c>
      <c r="V3" s="12">
        <v>302.0</v>
      </c>
      <c r="W3" s="13">
        <v>5.0</v>
      </c>
      <c r="X3" s="13">
        <v>2.0</v>
      </c>
      <c r="Y3" s="18">
        <f>Y2+1</f>
        <v>502</v>
      </c>
      <c r="Z3" s="14">
        <v>7.0</v>
      </c>
      <c r="AA3" s="11">
        <v>2.0</v>
      </c>
      <c r="AB3" s="18">
        <f>AB2+1</f>
        <v>702</v>
      </c>
      <c r="AC3" s="7" t="s">
        <v>1</v>
      </c>
      <c r="AD3" s="16" t="s">
        <v>10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>
      <c r="A4" s="8">
        <f t="shared" si="2"/>
        <v>3</v>
      </c>
      <c r="B4" s="9"/>
      <c r="C4" s="19"/>
      <c r="D4" s="9"/>
      <c r="E4" s="9"/>
      <c r="F4" s="9"/>
      <c r="G4" s="9"/>
      <c r="H4" s="9"/>
      <c r="I4" s="9"/>
      <c r="J4" s="9"/>
      <c r="K4" s="9"/>
      <c r="L4" s="9"/>
      <c r="M4" s="10"/>
      <c r="N4" s="7"/>
      <c r="O4" s="7"/>
      <c r="P4" s="7"/>
      <c r="Q4" s="11">
        <v>1.0</v>
      </c>
      <c r="R4" s="11">
        <f t="shared" ref="R4:R12" si="5">R3+1</f>
        <v>3</v>
      </c>
      <c r="S4" s="12">
        <v>103.0</v>
      </c>
      <c r="T4" s="13">
        <v>3.0</v>
      </c>
      <c r="U4" s="13">
        <f t="shared" ref="U4:U12" si="6">U3+1</f>
        <v>3</v>
      </c>
      <c r="V4" s="12">
        <v>303.0</v>
      </c>
      <c r="W4" s="13">
        <v>5.0</v>
      </c>
      <c r="X4" s="13">
        <f t="shared" ref="X4:Y4" si="3">X3+1</f>
        <v>3</v>
      </c>
      <c r="Y4" s="18">
        <f t="shared" si="3"/>
        <v>503</v>
      </c>
      <c r="Z4" s="20">
        <v>7.0</v>
      </c>
      <c r="AA4" s="13">
        <f t="shared" ref="AA4:AB4" si="4">AA3+1</f>
        <v>3</v>
      </c>
      <c r="AB4" s="18">
        <f t="shared" si="4"/>
        <v>703</v>
      </c>
      <c r="AC4" s="7" t="s">
        <v>0</v>
      </c>
      <c r="AD4" s="16" t="s">
        <v>11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>
      <c r="A5" s="8">
        <f t="shared" si="2"/>
        <v>4</v>
      </c>
      <c r="B5" s="17" t="s">
        <v>9</v>
      </c>
      <c r="C5" s="9"/>
      <c r="D5" s="21" t="s">
        <v>9</v>
      </c>
      <c r="E5" s="19"/>
      <c r="F5" s="17" t="s">
        <v>9</v>
      </c>
      <c r="G5" s="9"/>
      <c r="H5" s="17" t="s">
        <v>9</v>
      </c>
      <c r="I5" s="19"/>
      <c r="J5" s="17" t="s">
        <v>9</v>
      </c>
      <c r="K5" s="9"/>
      <c r="L5" s="17" t="s">
        <v>9</v>
      </c>
      <c r="M5" s="10"/>
      <c r="N5" s="7"/>
      <c r="O5" s="7"/>
      <c r="P5" s="7"/>
      <c r="Q5" s="11">
        <v>1.0</v>
      </c>
      <c r="R5" s="11">
        <f t="shared" si="5"/>
        <v>4</v>
      </c>
      <c r="S5" s="12">
        <v>104.0</v>
      </c>
      <c r="T5" s="13">
        <v>3.0</v>
      </c>
      <c r="U5" s="13">
        <f t="shared" si="6"/>
        <v>4</v>
      </c>
      <c r="V5" s="18">
        <f t="shared" ref="V5:V12" si="9">V4+1</f>
        <v>304</v>
      </c>
      <c r="W5" s="11">
        <v>5.0</v>
      </c>
      <c r="X5" s="11">
        <f t="shared" ref="X5:Y5" si="7">X4+1</f>
        <v>4</v>
      </c>
      <c r="Y5" s="18">
        <f t="shared" si="7"/>
        <v>504</v>
      </c>
      <c r="Z5" s="20">
        <v>7.0</v>
      </c>
      <c r="AA5" s="13">
        <f t="shared" ref="AA5:AB5" si="8">AA4+1</f>
        <v>4</v>
      </c>
      <c r="AB5" s="18">
        <f t="shared" si="8"/>
        <v>704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>
      <c r="A6" s="8">
        <f t="shared" si="2"/>
        <v>5</v>
      </c>
      <c r="B6" s="19"/>
      <c r="C6" s="19"/>
      <c r="D6" s="19"/>
      <c r="E6" s="22" t="s">
        <v>12</v>
      </c>
      <c r="F6" s="9"/>
      <c r="G6" s="9"/>
      <c r="H6" s="9"/>
      <c r="I6" s="23"/>
      <c r="J6" s="19"/>
      <c r="K6" s="9"/>
      <c r="L6" s="9"/>
      <c r="M6" s="10"/>
      <c r="N6" s="7"/>
      <c r="O6" s="7"/>
      <c r="P6" s="7"/>
      <c r="Q6" s="11">
        <v>1.0</v>
      </c>
      <c r="R6" s="11">
        <f t="shared" si="5"/>
        <v>5</v>
      </c>
      <c r="S6" s="12">
        <v>105.0</v>
      </c>
      <c r="T6" s="13">
        <v>3.0</v>
      </c>
      <c r="U6" s="13">
        <f t="shared" si="6"/>
        <v>5</v>
      </c>
      <c r="V6" s="18">
        <f t="shared" si="9"/>
        <v>305</v>
      </c>
      <c r="W6" s="13">
        <v>5.0</v>
      </c>
      <c r="X6" s="13">
        <f t="shared" ref="X6:Y6" si="10">X5+1</f>
        <v>5</v>
      </c>
      <c r="Y6" s="18">
        <f t="shared" si="10"/>
        <v>505</v>
      </c>
      <c r="Z6" s="20">
        <v>7.0</v>
      </c>
      <c r="AA6" s="13">
        <f t="shared" ref="AA6:AB6" si="11">AA5+1</f>
        <v>5</v>
      </c>
      <c r="AB6" s="18">
        <f t="shared" si="11"/>
        <v>705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>
      <c r="A7" s="8">
        <f t="shared" si="2"/>
        <v>6</v>
      </c>
      <c r="B7" s="21" t="s">
        <v>9</v>
      </c>
      <c r="C7" s="24"/>
      <c r="D7" s="24"/>
      <c r="E7" s="24"/>
      <c r="F7" s="17" t="s">
        <v>9</v>
      </c>
      <c r="G7" s="9"/>
      <c r="H7" s="17" t="s">
        <v>9</v>
      </c>
      <c r="I7" s="19"/>
      <c r="J7" s="21" t="s">
        <v>9</v>
      </c>
      <c r="K7" s="9"/>
      <c r="L7" s="17" t="s">
        <v>9</v>
      </c>
      <c r="M7" s="10"/>
      <c r="N7" s="7"/>
      <c r="O7" s="7"/>
      <c r="P7" s="7"/>
      <c r="Q7" s="11">
        <v>1.0</v>
      </c>
      <c r="R7" s="11">
        <f t="shared" si="5"/>
        <v>6</v>
      </c>
      <c r="S7" s="12">
        <v>106.0</v>
      </c>
      <c r="T7" s="13">
        <v>3.0</v>
      </c>
      <c r="U7" s="13">
        <f t="shared" si="6"/>
        <v>6</v>
      </c>
      <c r="V7" s="18">
        <f t="shared" si="9"/>
        <v>306</v>
      </c>
      <c r="W7" s="13">
        <v>5.0</v>
      </c>
      <c r="X7" s="13">
        <f t="shared" ref="X7:Y7" si="12">X6+1</f>
        <v>6</v>
      </c>
      <c r="Y7" s="18">
        <f t="shared" si="12"/>
        <v>506</v>
      </c>
      <c r="Z7" s="14">
        <v>7.0</v>
      </c>
      <c r="AA7" s="11">
        <f t="shared" ref="AA7:AB7" si="13">AA6+1</f>
        <v>6</v>
      </c>
      <c r="AB7" s="18">
        <f t="shared" si="13"/>
        <v>706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>
      <c r="A8" s="8">
        <f t="shared" si="2"/>
        <v>7</v>
      </c>
      <c r="B8" s="24"/>
      <c r="C8" s="22" t="s">
        <v>12</v>
      </c>
      <c r="D8" s="21" t="s">
        <v>9</v>
      </c>
      <c r="E8" s="9"/>
      <c r="F8" s="19"/>
      <c r="G8" s="22" t="s">
        <v>12</v>
      </c>
      <c r="H8" s="9"/>
      <c r="I8" s="19"/>
      <c r="J8" s="19"/>
      <c r="K8" s="22" t="s">
        <v>12</v>
      </c>
      <c r="L8" s="9"/>
      <c r="M8" s="10"/>
      <c r="N8" s="7"/>
      <c r="O8" s="7"/>
      <c r="P8" s="7"/>
      <c r="Q8" s="11">
        <v>1.0</v>
      </c>
      <c r="R8" s="11">
        <f t="shared" si="5"/>
        <v>7</v>
      </c>
      <c r="S8" s="12">
        <v>107.0</v>
      </c>
      <c r="T8" s="13">
        <v>3.0</v>
      </c>
      <c r="U8" s="13">
        <f t="shared" si="6"/>
        <v>7</v>
      </c>
      <c r="V8" s="18">
        <f t="shared" si="9"/>
        <v>307</v>
      </c>
      <c r="W8" s="13">
        <v>5.0</v>
      </c>
      <c r="X8" s="13">
        <f t="shared" ref="X8:Y8" si="14">X7+1</f>
        <v>7</v>
      </c>
      <c r="Y8" s="18">
        <f t="shared" si="14"/>
        <v>507</v>
      </c>
      <c r="Z8" s="20">
        <v>7.0</v>
      </c>
      <c r="AA8" s="13">
        <f t="shared" ref="AA8:AB8" si="15">AA7+1</f>
        <v>7</v>
      </c>
      <c r="AB8" s="18">
        <f t="shared" si="15"/>
        <v>707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>
      <c r="A9" s="8">
        <f t="shared" si="2"/>
        <v>8</v>
      </c>
      <c r="B9" s="24"/>
      <c r="C9" s="24"/>
      <c r="D9" s="19"/>
      <c r="E9" s="9"/>
      <c r="F9" s="24"/>
      <c r="G9" s="24"/>
      <c r="H9" s="17" t="s">
        <v>9</v>
      </c>
      <c r="I9" s="19"/>
      <c r="J9" s="21" t="s">
        <v>9</v>
      </c>
      <c r="K9" s="24"/>
      <c r="L9" s="24"/>
      <c r="M9" s="10"/>
      <c r="N9" s="7"/>
      <c r="O9" s="7"/>
      <c r="P9" s="7"/>
      <c r="Q9" s="11">
        <v>1.0</v>
      </c>
      <c r="R9" s="11">
        <f t="shared" si="5"/>
        <v>8</v>
      </c>
      <c r="S9" s="12">
        <v>108.0</v>
      </c>
      <c r="T9" s="13">
        <v>3.0</v>
      </c>
      <c r="U9" s="13">
        <f t="shared" si="6"/>
        <v>8</v>
      </c>
      <c r="V9" s="18">
        <f t="shared" si="9"/>
        <v>308</v>
      </c>
      <c r="W9" s="13">
        <v>5.0</v>
      </c>
      <c r="X9" s="13">
        <f t="shared" ref="X9:Y9" si="16">X8+1</f>
        <v>8</v>
      </c>
      <c r="Y9" s="18">
        <f t="shared" si="16"/>
        <v>508</v>
      </c>
      <c r="Z9" s="20">
        <v>7.0</v>
      </c>
      <c r="AA9" s="13">
        <f t="shared" ref="AA9:AB9" si="17">AA8+1</f>
        <v>8</v>
      </c>
      <c r="AB9" s="18">
        <f t="shared" si="17"/>
        <v>708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>
      <c r="A10" s="3" t="s">
        <v>1</v>
      </c>
      <c r="B10" s="25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7"/>
      <c r="N10" s="7"/>
      <c r="O10" s="7"/>
      <c r="P10" s="7"/>
      <c r="Q10" s="11">
        <v>1.0</v>
      </c>
      <c r="R10" s="11">
        <f t="shared" si="5"/>
        <v>9</v>
      </c>
      <c r="S10" s="12">
        <v>109.0</v>
      </c>
      <c r="T10" s="13">
        <v>3.0</v>
      </c>
      <c r="U10" s="13">
        <f t="shared" si="6"/>
        <v>9</v>
      </c>
      <c r="V10" s="18">
        <f t="shared" si="9"/>
        <v>309</v>
      </c>
      <c r="W10" s="13">
        <v>5.0</v>
      </c>
      <c r="X10" s="13">
        <f t="shared" ref="X10:Y10" si="18">X9+1</f>
        <v>9</v>
      </c>
      <c r="Y10" s="18">
        <f t="shared" si="18"/>
        <v>509</v>
      </c>
      <c r="Z10" s="20">
        <v>7.0</v>
      </c>
      <c r="AA10" s="13">
        <f t="shared" ref="AA10:AB10" si="19">AA9+1</f>
        <v>9</v>
      </c>
      <c r="AB10" s="18">
        <f t="shared" si="19"/>
        <v>709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>
      <c r="E11" s="7"/>
      <c r="F11" s="7"/>
      <c r="G11" s="7"/>
      <c r="H11" s="7"/>
      <c r="I11" s="7"/>
      <c r="J11" s="7"/>
      <c r="K11" s="7"/>
      <c r="L11" s="7"/>
      <c r="M11" s="4"/>
      <c r="N11" s="7"/>
      <c r="O11" s="7"/>
      <c r="P11" s="7"/>
      <c r="Q11" s="11">
        <v>1.0</v>
      </c>
      <c r="R11" s="11">
        <f t="shared" si="5"/>
        <v>10</v>
      </c>
      <c r="S11" s="12">
        <v>110.0</v>
      </c>
      <c r="T11" s="13">
        <v>3.0</v>
      </c>
      <c r="U11" s="13">
        <f t="shared" si="6"/>
        <v>10</v>
      </c>
      <c r="V11" s="18">
        <f t="shared" si="9"/>
        <v>310</v>
      </c>
      <c r="W11" s="13">
        <v>5.0</v>
      </c>
      <c r="X11" s="13">
        <f t="shared" ref="X11:Y11" si="20">X10+1</f>
        <v>10</v>
      </c>
      <c r="Y11" s="18">
        <f t="shared" si="20"/>
        <v>510</v>
      </c>
      <c r="Z11" s="14">
        <v>7.0</v>
      </c>
      <c r="AA11" s="11">
        <f t="shared" ref="AA11:AB11" si="21">AA10+1</f>
        <v>10</v>
      </c>
      <c r="AB11" s="18">
        <f t="shared" si="21"/>
        <v>710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>
      <c r="A12" s="2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1">
        <v>1.0</v>
      </c>
      <c r="R12" s="11">
        <f t="shared" si="5"/>
        <v>11</v>
      </c>
      <c r="S12" s="12">
        <v>111.0</v>
      </c>
      <c r="T12" s="13">
        <v>3.0</v>
      </c>
      <c r="U12" s="13">
        <f t="shared" si="6"/>
        <v>11</v>
      </c>
      <c r="V12" s="18">
        <f t="shared" si="9"/>
        <v>311</v>
      </c>
      <c r="W12" s="13">
        <v>5.0</v>
      </c>
      <c r="X12" s="13">
        <f t="shared" ref="X12:Y12" si="22">X11+1</f>
        <v>11</v>
      </c>
      <c r="Y12" s="18">
        <f t="shared" si="22"/>
        <v>511</v>
      </c>
      <c r="Z12" s="20">
        <v>7.0</v>
      </c>
      <c r="AA12" s="13">
        <f t="shared" ref="AA12:AB12" si="23">AA11+1</f>
        <v>11</v>
      </c>
      <c r="AB12" s="18">
        <f t="shared" si="23"/>
        <v>711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>
      <c r="A13" s="27" t="s">
        <v>4</v>
      </c>
      <c r="B13" s="16" t="s">
        <v>14</v>
      </c>
      <c r="C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3">
        <v>2.0</v>
      </c>
      <c r="R13" s="13">
        <v>1.0</v>
      </c>
      <c r="S13" s="12">
        <v>201.0</v>
      </c>
      <c r="T13" s="13">
        <v>4.0</v>
      </c>
      <c r="U13" s="13">
        <v>1.0</v>
      </c>
      <c r="V13" s="12">
        <v>401.0</v>
      </c>
      <c r="W13" s="13">
        <v>6.0</v>
      </c>
      <c r="X13" s="13">
        <v>1.0</v>
      </c>
      <c r="Y13" s="12">
        <v>601.0</v>
      </c>
      <c r="Z13" s="14">
        <v>8.0</v>
      </c>
      <c r="AA13" s="11">
        <v>1.0</v>
      </c>
      <c r="AB13" s="12">
        <v>801.0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</row>
    <row r="14">
      <c r="A14" s="28" t="s">
        <v>5</v>
      </c>
      <c r="B14" s="16" t="s">
        <v>15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3">
        <v>2.0</v>
      </c>
      <c r="R14" s="13">
        <v>2.0</v>
      </c>
      <c r="S14" s="12">
        <v>202.0</v>
      </c>
      <c r="T14" s="13">
        <v>4.0</v>
      </c>
      <c r="U14" s="13">
        <v>2.0</v>
      </c>
      <c r="V14" s="18">
        <f>V13+1</f>
        <v>402</v>
      </c>
      <c r="W14" s="11">
        <v>6.0</v>
      </c>
      <c r="X14" s="11">
        <v>2.0</v>
      </c>
      <c r="Y14" s="18">
        <f>Y13+1</f>
        <v>602</v>
      </c>
      <c r="Z14" s="14">
        <v>8.0</v>
      </c>
      <c r="AA14" s="11">
        <v>2.0</v>
      </c>
      <c r="AB14" s="18">
        <f>AB13+1</f>
        <v>802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>
      <c r="A15" s="27" t="s">
        <v>6</v>
      </c>
      <c r="B15" s="16" t="s">
        <v>16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3">
        <v>2.0</v>
      </c>
      <c r="R15" s="13">
        <f t="shared" ref="R15:R23" si="27">R14+1</f>
        <v>3</v>
      </c>
      <c r="S15" s="12">
        <v>203.0</v>
      </c>
      <c r="T15" s="13">
        <v>4.0</v>
      </c>
      <c r="U15" s="13">
        <f t="shared" ref="U15:V15" si="24">U14+1</f>
        <v>3</v>
      </c>
      <c r="V15" s="18">
        <f t="shared" si="24"/>
        <v>403</v>
      </c>
      <c r="W15" s="11">
        <v>6.0</v>
      </c>
      <c r="X15" s="11">
        <f t="shared" ref="X15:Y15" si="25">X14+1</f>
        <v>3</v>
      </c>
      <c r="Y15" s="18">
        <f t="shared" si="25"/>
        <v>603</v>
      </c>
      <c r="Z15" s="20">
        <v>8.0</v>
      </c>
      <c r="AA15" s="13">
        <f t="shared" ref="AA15:AB15" si="26">AA14+1</f>
        <v>3</v>
      </c>
      <c r="AB15" s="18">
        <f t="shared" si="26"/>
        <v>803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>
      <c r="A16" s="27" t="s">
        <v>7</v>
      </c>
      <c r="B16" s="16" t="s">
        <v>17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3">
        <v>2.0</v>
      </c>
      <c r="R16" s="13">
        <f t="shared" si="27"/>
        <v>4</v>
      </c>
      <c r="S16" s="12">
        <v>204.0</v>
      </c>
      <c r="T16" s="13">
        <v>4.0</v>
      </c>
      <c r="U16" s="13">
        <f t="shared" ref="U16:V16" si="28">U15+1</f>
        <v>4</v>
      </c>
      <c r="V16" s="18">
        <f t="shared" si="28"/>
        <v>404</v>
      </c>
      <c r="W16" s="11">
        <v>6.0</v>
      </c>
      <c r="X16" s="11">
        <f t="shared" ref="X16:Y16" si="29">X15+1</f>
        <v>4</v>
      </c>
      <c r="Y16" s="18">
        <f t="shared" si="29"/>
        <v>604</v>
      </c>
      <c r="Z16" s="20">
        <v>8.0</v>
      </c>
      <c r="AA16" s="13">
        <f t="shared" ref="AA16:AB16" si="30">AA15+1</f>
        <v>4</v>
      </c>
      <c r="AB16" s="18">
        <f t="shared" si="30"/>
        <v>804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>
      <c r="A17" s="29" t="s">
        <v>18</v>
      </c>
      <c r="B17" s="30" t="s">
        <v>19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3">
        <v>2.0</v>
      </c>
      <c r="R17" s="13">
        <f t="shared" si="27"/>
        <v>5</v>
      </c>
      <c r="S17" s="12">
        <v>205.0</v>
      </c>
      <c r="T17" s="13">
        <v>4.0</v>
      </c>
      <c r="U17" s="13">
        <f t="shared" ref="U17:V17" si="31">U16+1</f>
        <v>5</v>
      </c>
      <c r="V17" s="18">
        <f t="shared" si="31"/>
        <v>405</v>
      </c>
      <c r="W17" s="13">
        <v>6.0</v>
      </c>
      <c r="X17" s="13">
        <f t="shared" ref="X17:Y17" si="32">X16+1</f>
        <v>5</v>
      </c>
      <c r="Y17" s="18">
        <f t="shared" si="32"/>
        <v>605</v>
      </c>
      <c r="Z17" s="14">
        <v>8.0</v>
      </c>
      <c r="AA17" s="11">
        <f t="shared" ref="AA17:AB17" si="33">AA16+1</f>
        <v>5</v>
      </c>
      <c r="AB17" s="18">
        <f t="shared" si="33"/>
        <v>805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>
      <c r="A18" s="31"/>
      <c r="B18" s="30" t="s">
        <v>20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3">
        <v>2.0</v>
      </c>
      <c r="R18" s="13">
        <f t="shared" si="27"/>
        <v>6</v>
      </c>
      <c r="S18" s="12">
        <v>206.0</v>
      </c>
      <c r="T18" s="13">
        <v>4.0</v>
      </c>
      <c r="U18" s="13">
        <f t="shared" ref="U18:V18" si="34">U17+1</f>
        <v>6</v>
      </c>
      <c r="V18" s="18">
        <f t="shared" si="34"/>
        <v>406</v>
      </c>
      <c r="W18" s="13">
        <v>6.0</v>
      </c>
      <c r="X18" s="13">
        <f t="shared" ref="X18:Y18" si="35">X17+1</f>
        <v>6</v>
      </c>
      <c r="Y18" s="18">
        <f t="shared" si="35"/>
        <v>606</v>
      </c>
      <c r="Z18" s="14">
        <v>8.0</v>
      </c>
      <c r="AA18" s="11">
        <f t="shared" ref="AA18:AB18" si="36">AA17+1</f>
        <v>6</v>
      </c>
      <c r="AB18" s="18">
        <f t="shared" si="36"/>
        <v>806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>
      <c r="A19" s="32" t="s">
        <v>21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3">
        <v>2.0</v>
      </c>
      <c r="R19" s="13">
        <f t="shared" si="27"/>
        <v>7</v>
      </c>
      <c r="S19" s="12">
        <v>207.0</v>
      </c>
      <c r="T19" s="13">
        <v>4.0</v>
      </c>
      <c r="U19" s="13">
        <f t="shared" ref="U19:V19" si="37">U18+1</f>
        <v>7</v>
      </c>
      <c r="V19" s="18">
        <f t="shared" si="37"/>
        <v>407</v>
      </c>
      <c r="W19" s="13">
        <v>6.0</v>
      </c>
      <c r="X19" s="13">
        <f t="shared" ref="X19:Y19" si="38">X18+1</f>
        <v>7</v>
      </c>
      <c r="Y19" s="18">
        <f t="shared" si="38"/>
        <v>607</v>
      </c>
      <c r="Z19" s="20">
        <v>8.0</v>
      </c>
      <c r="AA19" s="13">
        <f t="shared" ref="AA19:AB19" si="39">AA18+1</f>
        <v>7</v>
      </c>
      <c r="AB19" s="18">
        <f t="shared" si="39"/>
        <v>807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>
      <c r="A20" s="33" t="s">
        <v>22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3">
        <v>2.0</v>
      </c>
      <c r="R20" s="13">
        <f t="shared" si="27"/>
        <v>8</v>
      </c>
      <c r="S20" s="12">
        <v>208.0</v>
      </c>
      <c r="T20" s="13">
        <v>4.0</v>
      </c>
      <c r="U20" s="13">
        <f t="shared" ref="U20:V20" si="40">U19+1</f>
        <v>8</v>
      </c>
      <c r="V20" s="18">
        <f t="shared" si="40"/>
        <v>408</v>
      </c>
      <c r="W20" s="13">
        <v>6.0</v>
      </c>
      <c r="X20" s="13">
        <f t="shared" ref="X20:Y20" si="41">X19+1</f>
        <v>8</v>
      </c>
      <c r="Y20" s="18">
        <f t="shared" si="41"/>
        <v>608</v>
      </c>
      <c r="Z20" s="20">
        <v>8.0</v>
      </c>
      <c r="AA20" s="13">
        <f t="shared" ref="AA20:AB20" si="42">AA19+1</f>
        <v>8</v>
      </c>
      <c r="AB20" s="18">
        <f t="shared" si="42"/>
        <v>808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>
      <c r="A21" s="16" t="s">
        <v>23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3">
        <v>2.0</v>
      </c>
      <c r="R21" s="13">
        <f t="shared" si="27"/>
        <v>9</v>
      </c>
      <c r="S21" s="12">
        <v>209.0</v>
      </c>
      <c r="T21" s="13">
        <v>4.0</v>
      </c>
      <c r="U21" s="13">
        <f t="shared" ref="U21:V21" si="43">U20+1</f>
        <v>9</v>
      </c>
      <c r="V21" s="18">
        <f t="shared" si="43"/>
        <v>409</v>
      </c>
      <c r="W21" s="13">
        <v>6.0</v>
      </c>
      <c r="X21" s="13">
        <f t="shared" ref="X21:Y21" si="44">X20+1</f>
        <v>9</v>
      </c>
      <c r="Y21" s="18">
        <f t="shared" si="44"/>
        <v>609</v>
      </c>
      <c r="Z21" s="20">
        <v>8.0</v>
      </c>
      <c r="AA21" s="13">
        <f t="shared" ref="AA21:AB21" si="45">AA20+1</f>
        <v>9</v>
      </c>
      <c r="AB21" s="18">
        <f t="shared" si="45"/>
        <v>809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>
      <c r="A22" s="32" t="s">
        <v>24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3">
        <v>2.0</v>
      </c>
      <c r="R22" s="13">
        <f t="shared" si="27"/>
        <v>10</v>
      </c>
      <c r="S22" s="12">
        <v>210.0</v>
      </c>
      <c r="T22" s="13">
        <v>4.0</v>
      </c>
      <c r="U22" s="13">
        <f t="shared" ref="U22:V22" si="46">U21+1</f>
        <v>10</v>
      </c>
      <c r="V22" s="18">
        <f t="shared" si="46"/>
        <v>410</v>
      </c>
      <c r="W22" s="13">
        <v>6.0</v>
      </c>
      <c r="X22" s="13">
        <f t="shared" ref="X22:Y22" si="47">X21+1</f>
        <v>10</v>
      </c>
      <c r="Y22" s="18">
        <f t="shared" si="47"/>
        <v>610</v>
      </c>
      <c r="Z22" s="14">
        <v>8.0</v>
      </c>
      <c r="AA22" s="11">
        <f t="shared" ref="AA22:AB22" si="48">AA21+1</f>
        <v>10</v>
      </c>
      <c r="AB22" s="18">
        <f t="shared" si="48"/>
        <v>810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>
      <c r="A23" s="16" t="s">
        <v>25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3">
        <v>2.0</v>
      </c>
      <c r="R23" s="13">
        <f t="shared" si="27"/>
        <v>11</v>
      </c>
      <c r="S23" s="12">
        <v>211.0</v>
      </c>
      <c r="T23" s="13">
        <v>4.0</v>
      </c>
      <c r="U23" s="13">
        <f t="shared" ref="U23:V23" si="49">U22+1</f>
        <v>11</v>
      </c>
      <c r="V23" s="18">
        <f t="shared" si="49"/>
        <v>411</v>
      </c>
      <c r="W23" s="13">
        <v>6.0</v>
      </c>
      <c r="X23" s="13">
        <f t="shared" ref="X23:Y23" si="50">X22+1</f>
        <v>11</v>
      </c>
      <c r="Y23" s="18">
        <f t="shared" si="50"/>
        <v>611</v>
      </c>
      <c r="Z23" s="14">
        <v>8.0</v>
      </c>
      <c r="AA23" s="11">
        <f t="shared" ref="AA23:AB23" si="51">AA22+1</f>
        <v>11</v>
      </c>
      <c r="AB23" s="18">
        <f t="shared" si="51"/>
        <v>811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>
      <c r="A24" s="16" t="s">
        <v>26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>
      <c r="A26" s="32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>
      <c r="A27" s="16" t="s">
        <v>28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>
      <c r="A28" s="34" t="s">
        <v>29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>
      <c r="A29" s="34" t="s">
        <v>30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>
      <c r="A30" s="3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>
      <c r="A33" s="36">
        <v>1.0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36">
        <v>3.0</v>
      </c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>
      <c r="A34" s="37">
        <v>0.0</v>
      </c>
      <c r="B34" s="38">
        <f t="shared" ref="B34:L34" si="52">A34+1</f>
        <v>1</v>
      </c>
      <c r="C34" s="38">
        <f t="shared" si="52"/>
        <v>2</v>
      </c>
      <c r="D34" s="38">
        <f t="shared" si="52"/>
        <v>3</v>
      </c>
      <c r="E34" s="38">
        <f t="shared" si="52"/>
        <v>4</v>
      </c>
      <c r="F34" s="38">
        <f t="shared" si="52"/>
        <v>5</v>
      </c>
      <c r="G34" s="38">
        <f t="shared" si="52"/>
        <v>6</v>
      </c>
      <c r="H34" s="38">
        <f t="shared" si="52"/>
        <v>7</v>
      </c>
      <c r="I34" s="38">
        <f t="shared" si="52"/>
        <v>8</v>
      </c>
      <c r="J34" s="38">
        <f t="shared" si="52"/>
        <v>9</v>
      </c>
      <c r="K34" s="38">
        <f t="shared" si="52"/>
        <v>10</v>
      </c>
      <c r="L34" s="38">
        <f t="shared" si="52"/>
        <v>11</v>
      </c>
      <c r="M34" s="3" t="s">
        <v>0</v>
      </c>
      <c r="N34" s="7"/>
      <c r="O34" s="7"/>
      <c r="T34" s="7"/>
      <c r="U34" s="7"/>
      <c r="V34" s="7"/>
      <c r="W34" s="37">
        <v>0.0</v>
      </c>
      <c r="X34" s="38">
        <f t="shared" ref="X34:AH34" si="53">W34+1</f>
        <v>1</v>
      </c>
      <c r="Y34" s="38">
        <f t="shared" si="53"/>
        <v>2</v>
      </c>
      <c r="Z34" s="38">
        <f t="shared" si="53"/>
        <v>3</v>
      </c>
      <c r="AA34" s="38">
        <f t="shared" si="53"/>
        <v>4</v>
      </c>
      <c r="AB34" s="38">
        <f t="shared" si="53"/>
        <v>5</v>
      </c>
      <c r="AC34" s="38">
        <f t="shared" si="53"/>
        <v>6</v>
      </c>
      <c r="AD34" s="38">
        <f t="shared" si="53"/>
        <v>7</v>
      </c>
      <c r="AE34" s="38">
        <f t="shared" si="53"/>
        <v>8</v>
      </c>
      <c r="AF34" s="38">
        <f t="shared" si="53"/>
        <v>9</v>
      </c>
      <c r="AG34" s="38">
        <f t="shared" si="53"/>
        <v>10</v>
      </c>
      <c r="AH34" s="38">
        <f t="shared" si="53"/>
        <v>11</v>
      </c>
      <c r="AI34" s="3" t="s">
        <v>0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>
      <c r="A35" s="39">
        <f t="shared" ref="A35:A42" si="54">A34+1</f>
        <v>1</v>
      </c>
      <c r="B35" s="9" t="s">
        <v>4</v>
      </c>
      <c r="D35" s="9" t="s">
        <v>5</v>
      </c>
      <c r="F35" s="9" t="s">
        <v>6</v>
      </c>
      <c r="K35" s="9" t="s">
        <v>7</v>
      </c>
      <c r="M35" s="10"/>
      <c r="N35" s="7"/>
      <c r="O35" s="7"/>
      <c r="T35" s="7"/>
      <c r="U35" s="7"/>
      <c r="V35" s="7"/>
      <c r="W35" s="39">
        <f t="shared" ref="W35:W42" si="55">W34+1</f>
        <v>1</v>
      </c>
      <c r="X35" s="9" t="s">
        <v>4</v>
      </c>
      <c r="Z35" s="9" t="s">
        <v>5</v>
      </c>
      <c r="AB35" s="9" t="s">
        <v>6</v>
      </c>
      <c r="AG35" s="9" t="s">
        <v>7</v>
      </c>
      <c r="AI35" s="10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>
      <c r="A36" s="39">
        <f t="shared" si="54"/>
        <v>2</v>
      </c>
      <c r="B36" s="17" t="s">
        <v>9</v>
      </c>
      <c r="C36" s="17" t="s">
        <v>9</v>
      </c>
      <c r="D36" s="17" t="s">
        <v>9</v>
      </c>
      <c r="E36" s="9"/>
      <c r="F36" s="17"/>
      <c r="G36" s="9"/>
      <c r="H36" s="17"/>
      <c r="I36" s="9"/>
      <c r="J36" s="17" t="s">
        <v>9</v>
      </c>
      <c r="K36" s="9"/>
      <c r="L36" s="17"/>
      <c r="M36" s="10"/>
      <c r="N36" s="7"/>
      <c r="O36" s="7"/>
      <c r="P36" s="7"/>
      <c r="Q36" s="7"/>
      <c r="R36" s="7"/>
      <c r="S36" s="7"/>
      <c r="T36" s="7"/>
      <c r="U36" s="7"/>
      <c r="V36" s="7"/>
      <c r="W36" s="39">
        <f t="shared" si="55"/>
        <v>2</v>
      </c>
      <c r="X36" s="17"/>
      <c r="Y36" s="17" t="s">
        <v>9</v>
      </c>
      <c r="Z36" s="17"/>
      <c r="AA36" s="9"/>
      <c r="AB36" s="17"/>
      <c r="AC36" s="17" t="s">
        <v>9</v>
      </c>
      <c r="AD36" s="17"/>
      <c r="AE36" s="9"/>
      <c r="AF36" s="21" t="s">
        <v>9</v>
      </c>
      <c r="AG36" s="9"/>
      <c r="AH36" s="17"/>
      <c r="AI36" s="10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>
      <c r="A37" s="39">
        <f t="shared" si="54"/>
        <v>3</v>
      </c>
      <c r="B37" s="9"/>
      <c r="C37" s="21" t="s">
        <v>9</v>
      </c>
      <c r="D37" s="9"/>
      <c r="E37" s="17" t="s">
        <v>9</v>
      </c>
      <c r="F37" s="9"/>
      <c r="G37" s="9"/>
      <c r="H37" s="17" t="s">
        <v>9</v>
      </c>
      <c r="I37" s="9"/>
      <c r="J37" s="9"/>
      <c r="K37" s="9"/>
      <c r="L37" s="17" t="s">
        <v>9</v>
      </c>
      <c r="M37" s="10"/>
      <c r="N37" s="7"/>
      <c r="O37" s="7"/>
      <c r="P37" s="7"/>
      <c r="Q37" s="7"/>
      <c r="R37" s="7"/>
      <c r="W37" s="39">
        <f t="shared" si="55"/>
        <v>3</v>
      </c>
      <c r="X37" s="17" t="s">
        <v>9</v>
      </c>
      <c r="Y37" s="21"/>
      <c r="Z37" s="17" t="s">
        <v>9</v>
      </c>
      <c r="AA37" s="17"/>
      <c r="AB37" s="17" t="s">
        <v>9</v>
      </c>
      <c r="AC37" s="9"/>
      <c r="AD37" s="17" t="s">
        <v>9</v>
      </c>
      <c r="AE37" s="9"/>
      <c r="AF37" s="17" t="s">
        <v>9</v>
      </c>
      <c r="AG37" s="9"/>
      <c r="AH37" s="17"/>
      <c r="AI37" s="10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>
      <c r="A38" s="39">
        <f t="shared" si="54"/>
        <v>4</v>
      </c>
      <c r="B38" s="17"/>
      <c r="C38" s="9"/>
      <c r="D38" s="19"/>
      <c r="E38" s="19"/>
      <c r="F38" s="17"/>
      <c r="G38" s="17" t="s">
        <v>9</v>
      </c>
      <c r="H38" s="17"/>
      <c r="I38" s="19"/>
      <c r="J38" s="17"/>
      <c r="K38" s="17" t="s">
        <v>9</v>
      </c>
      <c r="L38" s="17"/>
      <c r="M38" s="10"/>
      <c r="N38" s="7"/>
      <c r="O38" s="7"/>
      <c r="P38" s="7"/>
      <c r="Q38" s="7"/>
      <c r="R38" s="7"/>
      <c r="W38" s="39">
        <f t="shared" si="55"/>
        <v>4</v>
      </c>
      <c r="X38" s="17"/>
      <c r="Y38" s="9"/>
      <c r="Z38" s="19"/>
      <c r="AA38" s="21" t="s">
        <v>9</v>
      </c>
      <c r="AB38" s="17"/>
      <c r="AC38" s="17"/>
      <c r="AD38" s="17"/>
      <c r="AE38" s="19"/>
      <c r="AF38" s="17"/>
      <c r="AG38" s="17" t="s">
        <v>9</v>
      </c>
      <c r="AH38" s="1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>
      <c r="A39" s="39">
        <f t="shared" si="54"/>
        <v>5</v>
      </c>
      <c r="B39" s="19"/>
      <c r="C39" s="21" t="s">
        <v>9</v>
      </c>
      <c r="D39" s="19"/>
      <c r="E39" s="22" t="s">
        <v>12</v>
      </c>
      <c r="F39" s="9"/>
      <c r="G39" s="9"/>
      <c r="H39" s="17" t="s">
        <v>9</v>
      </c>
      <c r="I39" s="23"/>
      <c r="J39" s="19"/>
      <c r="K39" s="9"/>
      <c r="L39" s="9"/>
      <c r="M39" s="10"/>
      <c r="N39" s="7"/>
      <c r="O39" s="7"/>
      <c r="P39" s="7"/>
      <c r="Q39" s="7"/>
      <c r="R39" s="7"/>
      <c r="W39" s="39">
        <f t="shared" si="55"/>
        <v>5</v>
      </c>
      <c r="X39" s="21" t="s">
        <v>9</v>
      </c>
      <c r="Y39" s="21"/>
      <c r="Z39" s="21" t="s">
        <v>9</v>
      </c>
      <c r="AA39" s="22" t="s">
        <v>12</v>
      </c>
      <c r="AB39" s="9"/>
      <c r="AC39" s="17" t="s">
        <v>9</v>
      </c>
      <c r="AD39" s="17"/>
      <c r="AE39" s="23"/>
      <c r="AF39" s="19"/>
      <c r="AG39" s="9"/>
      <c r="AH39" s="9"/>
      <c r="AI39" s="10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>
      <c r="A40" s="39">
        <f t="shared" si="54"/>
        <v>6</v>
      </c>
      <c r="B40" s="19"/>
      <c r="C40" s="24"/>
      <c r="D40" s="24"/>
      <c r="E40" s="24"/>
      <c r="F40" s="17"/>
      <c r="G40" s="9"/>
      <c r="H40" s="17"/>
      <c r="I40" s="21" t="s">
        <v>9</v>
      </c>
      <c r="J40" s="21" t="s">
        <v>9</v>
      </c>
      <c r="K40" s="9"/>
      <c r="L40" s="17" t="s">
        <v>9</v>
      </c>
      <c r="M40" s="10"/>
      <c r="N40" s="7"/>
      <c r="O40" s="7"/>
      <c r="P40" s="7"/>
      <c r="Q40" s="7"/>
      <c r="R40" s="40"/>
      <c r="W40" s="39">
        <f t="shared" si="55"/>
        <v>6</v>
      </c>
      <c r="X40" s="19"/>
      <c r="Y40" s="24"/>
      <c r="Z40" s="24"/>
      <c r="AA40" s="24"/>
      <c r="AB40" s="17"/>
      <c r="AC40" s="9"/>
      <c r="AD40" s="17"/>
      <c r="AE40" s="21" t="s">
        <v>9</v>
      </c>
      <c r="AG40" s="9"/>
      <c r="AH40" s="17" t="s">
        <v>9</v>
      </c>
      <c r="AI40" s="10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>
      <c r="A41" s="39">
        <f t="shared" si="54"/>
        <v>7</v>
      </c>
      <c r="B41" s="24"/>
      <c r="C41" s="22" t="s">
        <v>12</v>
      </c>
      <c r="D41" s="21" t="s">
        <v>9</v>
      </c>
      <c r="E41" s="9"/>
      <c r="F41" s="21" t="s">
        <v>9</v>
      </c>
      <c r="G41" s="22" t="s">
        <v>12</v>
      </c>
      <c r="H41" s="17" t="s">
        <v>9</v>
      </c>
      <c r="I41" s="19"/>
      <c r="J41" s="19"/>
      <c r="K41" s="22" t="s">
        <v>12</v>
      </c>
      <c r="L41" s="9"/>
      <c r="M41" s="10"/>
      <c r="N41" s="7"/>
      <c r="O41" s="7"/>
      <c r="P41" s="7"/>
      <c r="Q41" s="7"/>
      <c r="R41" s="7"/>
      <c r="S41" s="7"/>
      <c r="T41" s="7"/>
      <c r="U41" s="7"/>
      <c r="V41" s="7"/>
      <c r="W41" s="39">
        <f t="shared" si="55"/>
        <v>7</v>
      </c>
      <c r="X41" s="24"/>
      <c r="Y41" s="22" t="s">
        <v>12</v>
      </c>
      <c r="Z41" s="21" t="s">
        <v>9</v>
      </c>
      <c r="AA41" s="9"/>
      <c r="AB41" s="21" t="s">
        <v>9</v>
      </c>
      <c r="AC41" s="22" t="s">
        <v>12</v>
      </c>
      <c r="AD41" s="17" t="s">
        <v>9</v>
      </c>
      <c r="AE41" s="19"/>
      <c r="AF41" s="21" t="s">
        <v>9</v>
      </c>
      <c r="AG41" s="22" t="s">
        <v>12</v>
      </c>
      <c r="AH41" s="9"/>
      <c r="AI41" s="10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>
      <c r="A42" s="39">
        <f t="shared" si="54"/>
        <v>8</v>
      </c>
      <c r="B42" s="24"/>
      <c r="C42" s="24"/>
      <c r="D42" s="19"/>
      <c r="E42" s="17" t="s">
        <v>9</v>
      </c>
      <c r="F42" s="24"/>
      <c r="G42" s="24"/>
      <c r="H42" s="17"/>
      <c r="I42" s="21" t="s">
        <v>9</v>
      </c>
      <c r="J42" s="19"/>
      <c r="K42" s="24"/>
      <c r="L42" s="24"/>
      <c r="M42" s="10"/>
      <c r="N42" s="7"/>
      <c r="O42" s="7"/>
      <c r="P42" s="7"/>
      <c r="Q42" s="7"/>
      <c r="R42" s="7"/>
      <c r="S42" s="7"/>
      <c r="T42" s="7"/>
      <c r="U42" s="7"/>
      <c r="V42" s="7"/>
      <c r="W42" s="39">
        <f t="shared" si="55"/>
        <v>8</v>
      </c>
      <c r="X42" s="24"/>
      <c r="Y42" s="24"/>
      <c r="Z42" s="19"/>
      <c r="AA42" s="17"/>
      <c r="AB42" s="24"/>
      <c r="AC42" s="24"/>
      <c r="AD42" s="17"/>
      <c r="AE42" s="21" t="s">
        <v>9</v>
      </c>
      <c r="AF42" s="19"/>
      <c r="AG42" s="24"/>
      <c r="AH42" s="24"/>
      <c r="AI42" s="10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>
      <c r="A43" s="3" t="s">
        <v>1</v>
      </c>
      <c r="B43" s="41"/>
      <c r="C43" s="25"/>
      <c r="D43" s="25"/>
      <c r="E43" s="26"/>
      <c r="F43" s="26"/>
      <c r="G43" s="26"/>
      <c r="H43" s="26"/>
      <c r="I43" s="26"/>
      <c r="J43" s="26"/>
      <c r="K43" s="26"/>
      <c r="L43" s="26"/>
      <c r="M43" s="7"/>
      <c r="N43" s="7"/>
      <c r="O43" s="7"/>
      <c r="P43" s="7"/>
      <c r="Q43" s="7"/>
      <c r="R43" s="7"/>
      <c r="S43" s="7"/>
      <c r="T43" s="7"/>
      <c r="U43" s="7"/>
      <c r="V43" s="7"/>
      <c r="W43" s="3" t="s">
        <v>1</v>
      </c>
      <c r="X43" s="41"/>
      <c r="Y43" s="25"/>
      <c r="Z43" s="25"/>
      <c r="AA43" s="26"/>
      <c r="AB43" s="26"/>
      <c r="AC43" s="26"/>
      <c r="AD43" s="26"/>
      <c r="AE43" s="26"/>
      <c r="AF43" s="26"/>
      <c r="AG43" s="26"/>
      <c r="AH43" s="26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>
      <c r="A44" s="30">
        <v>201.0</v>
      </c>
      <c r="B44" s="30">
        <v>202.0</v>
      </c>
      <c r="C44" s="30">
        <v>203.0</v>
      </c>
      <c r="D44" s="30">
        <v>209.0</v>
      </c>
      <c r="E44" s="30">
        <v>302.0</v>
      </c>
      <c r="F44" s="30">
        <v>304.0</v>
      </c>
      <c r="G44" s="30">
        <v>307.0</v>
      </c>
      <c r="H44" s="30">
        <v>311.0</v>
      </c>
      <c r="I44" s="30">
        <v>406.0</v>
      </c>
      <c r="J44" s="30">
        <v>410.0</v>
      </c>
      <c r="K44" s="30">
        <v>502.0</v>
      </c>
      <c r="L44" s="30">
        <v>507.0</v>
      </c>
      <c r="M44" s="30">
        <v>608.0</v>
      </c>
      <c r="N44" s="40">
        <v>609.0</v>
      </c>
      <c r="O44" s="40">
        <v>611.0</v>
      </c>
      <c r="P44" s="40">
        <v>703.0</v>
      </c>
      <c r="Q44" s="40">
        <v>705.0</v>
      </c>
      <c r="R44" s="40">
        <v>707.0</v>
      </c>
      <c r="S44" s="40">
        <v>804.0</v>
      </c>
      <c r="T44" s="40">
        <v>808.0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>
      <c r="A45" s="30" t="s">
        <v>31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>
      <c r="A46" s="36">
        <v>2.0</v>
      </c>
      <c r="B46" s="42"/>
      <c r="C46" s="43"/>
      <c r="D46" s="42"/>
      <c r="E46" s="43"/>
      <c r="F46" s="42"/>
      <c r="G46" s="43"/>
      <c r="H46" s="42"/>
      <c r="I46" s="43"/>
      <c r="J46" s="42"/>
      <c r="K46" s="43"/>
      <c r="L46" s="42"/>
      <c r="M46" s="7"/>
      <c r="N46" s="7"/>
      <c r="O46" s="7"/>
      <c r="P46" s="7"/>
      <c r="Q46" s="7"/>
      <c r="R46" s="7"/>
      <c r="S46" s="7"/>
      <c r="T46" s="7"/>
      <c r="U46" s="7"/>
      <c r="V46" s="7"/>
      <c r="W46" s="36">
        <v>4.0</v>
      </c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>
      <c r="A47" s="37">
        <v>0.0</v>
      </c>
      <c r="B47" s="38">
        <f t="shared" ref="B47:L47" si="56">A47+1</f>
        <v>1</v>
      </c>
      <c r="C47" s="38">
        <f t="shared" si="56"/>
        <v>2</v>
      </c>
      <c r="D47" s="38">
        <f t="shared" si="56"/>
        <v>3</v>
      </c>
      <c r="E47" s="38">
        <f t="shared" si="56"/>
        <v>4</v>
      </c>
      <c r="F47" s="38">
        <f t="shared" si="56"/>
        <v>5</v>
      </c>
      <c r="G47" s="38">
        <f t="shared" si="56"/>
        <v>6</v>
      </c>
      <c r="H47" s="38">
        <f t="shared" si="56"/>
        <v>7</v>
      </c>
      <c r="I47" s="38">
        <f t="shared" si="56"/>
        <v>8</v>
      </c>
      <c r="J47" s="38">
        <f t="shared" si="56"/>
        <v>9</v>
      </c>
      <c r="K47" s="38">
        <f t="shared" si="56"/>
        <v>10</v>
      </c>
      <c r="L47" s="38">
        <f t="shared" si="56"/>
        <v>11</v>
      </c>
      <c r="M47" s="3" t="s">
        <v>0</v>
      </c>
      <c r="N47" s="7"/>
      <c r="O47" s="7"/>
      <c r="P47" s="7"/>
      <c r="Q47" s="7"/>
      <c r="R47" s="7"/>
      <c r="S47" s="7"/>
      <c r="T47" s="7"/>
      <c r="U47" s="7"/>
      <c r="V47" s="7"/>
      <c r="W47" s="37">
        <v>0.0</v>
      </c>
      <c r="X47" s="38">
        <f t="shared" ref="X47:AH47" si="57">W47+1</f>
        <v>1</v>
      </c>
      <c r="Y47" s="38">
        <f t="shared" si="57"/>
        <v>2</v>
      </c>
      <c r="Z47" s="38">
        <f t="shared" si="57"/>
        <v>3</v>
      </c>
      <c r="AA47" s="38">
        <f t="shared" si="57"/>
        <v>4</v>
      </c>
      <c r="AB47" s="38">
        <f t="shared" si="57"/>
        <v>5</v>
      </c>
      <c r="AC47" s="38">
        <f t="shared" si="57"/>
        <v>6</v>
      </c>
      <c r="AD47" s="38">
        <f t="shared" si="57"/>
        <v>7</v>
      </c>
      <c r="AE47" s="38">
        <f t="shared" si="57"/>
        <v>8</v>
      </c>
      <c r="AF47" s="38">
        <f t="shared" si="57"/>
        <v>9</v>
      </c>
      <c r="AG47" s="38">
        <f t="shared" si="57"/>
        <v>10</v>
      </c>
      <c r="AH47" s="38">
        <f t="shared" si="57"/>
        <v>11</v>
      </c>
      <c r="AI47" s="3" t="s">
        <v>0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>
      <c r="A48" s="39">
        <f>A47+1</f>
        <v>1</v>
      </c>
      <c r="B48" s="9" t="s">
        <v>4</v>
      </c>
      <c r="D48" s="9" t="s">
        <v>5</v>
      </c>
      <c r="F48" s="9" t="s">
        <v>6</v>
      </c>
      <c r="K48" s="9" t="s">
        <v>7</v>
      </c>
      <c r="M48" s="10"/>
      <c r="N48" s="7"/>
      <c r="O48" s="7"/>
      <c r="P48" s="7"/>
      <c r="Q48" s="7"/>
      <c r="R48" s="7"/>
      <c r="S48" s="7"/>
      <c r="T48" s="7"/>
      <c r="U48" s="7"/>
      <c r="V48" s="7"/>
      <c r="W48" s="39">
        <f t="shared" ref="W48:W55" si="58">W47+1</f>
        <v>1</v>
      </c>
      <c r="X48" s="9" t="s">
        <v>4</v>
      </c>
      <c r="Z48" s="9" t="s">
        <v>5</v>
      </c>
      <c r="AB48" s="9" t="s">
        <v>6</v>
      </c>
      <c r="AG48" s="9" t="s">
        <v>7</v>
      </c>
      <c r="AI48" s="10"/>
      <c r="AJ48" s="7"/>
      <c r="AK48" s="7"/>
      <c r="AL48" s="4">
        <f>countif(X48:AH55, "s")</f>
        <v>20</v>
      </c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>
      <c r="A49" s="44">
        <v>2.0</v>
      </c>
      <c r="B49" s="17"/>
      <c r="C49" s="17" t="s">
        <v>9</v>
      </c>
      <c r="D49" s="17"/>
      <c r="E49" s="9"/>
      <c r="F49" s="17"/>
      <c r="G49" s="9"/>
      <c r="H49" s="17"/>
      <c r="I49" s="9"/>
      <c r="J49" s="17"/>
      <c r="K49" s="9"/>
      <c r="L49" s="17"/>
      <c r="M49" s="10"/>
      <c r="N49" s="7"/>
      <c r="O49" s="7"/>
      <c r="P49" s="7"/>
      <c r="Q49" s="7"/>
      <c r="R49" s="7"/>
      <c r="S49" s="7"/>
      <c r="T49" s="7"/>
      <c r="U49" s="7"/>
      <c r="V49" s="7"/>
      <c r="W49" s="39">
        <f t="shared" si="58"/>
        <v>2</v>
      </c>
      <c r="X49" s="17" t="s">
        <v>9</v>
      </c>
      <c r="Y49" s="17"/>
      <c r="Z49" s="17"/>
      <c r="AA49" s="17" t="s">
        <v>9</v>
      </c>
      <c r="AB49" s="17"/>
      <c r="AC49" s="17" t="s">
        <v>9</v>
      </c>
      <c r="AD49" s="17" t="s">
        <v>9</v>
      </c>
      <c r="AE49" s="9"/>
      <c r="AF49" s="21" t="s">
        <v>9</v>
      </c>
      <c r="AG49" s="9"/>
      <c r="AH49" s="17"/>
      <c r="AI49" s="10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>
      <c r="A50" s="44">
        <v>3.0</v>
      </c>
      <c r="B50" s="17" t="s">
        <v>9</v>
      </c>
      <c r="C50" s="19"/>
      <c r="D50" s="17" t="s">
        <v>9</v>
      </c>
      <c r="E50" s="9"/>
      <c r="F50" s="17" t="s">
        <v>9</v>
      </c>
      <c r="G50" s="17" t="s">
        <v>9</v>
      </c>
      <c r="H50" s="9"/>
      <c r="I50" s="17" t="s">
        <v>9</v>
      </c>
      <c r="J50" s="9"/>
      <c r="K50" s="9"/>
      <c r="L50" s="9"/>
      <c r="M50" s="10"/>
      <c r="N50" s="7"/>
      <c r="O50" s="7"/>
      <c r="P50" s="7"/>
      <c r="Q50" s="7"/>
      <c r="R50" s="7"/>
      <c r="S50" s="7"/>
      <c r="T50" s="7"/>
      <c r="U50" s="7"/>
      <c r="V50" s="7"/>
      <c r="W50" s="39">
        <f t="shared" si="58"/>
        <v>3</v>
      </c>
      <c r="X50" s="17" t="s">
        <v>9</v>
      </c>
      <c r="Y50" s="21"/>
      <c r="AA50" s="17" t="s">
        <v>9</v>
      </c>
      <c r="AB50" s="17"/>
      <c r="AC50" s="17"/>
      <c r="AD50" s="17"/>
      <c r="AE50" s="9"/>
      <c r="AF50" s="17"/>
      <c r="AG50" s="17" t="s">
        <v>9</v>
      </c>
      <c r="AH50" s="17"/>
      <c r="AI50" s="10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>
      <c r="A51" s="44">
        <v>4.0</v>
      </c>
      <c r="B51" s="17"/>
      <c r="C51" s="9"/>
      <c r="D51" s="21" t="s">
        <v>9</v>
      </c>
      <c r="E51" s="19"/>
      <c r="F51" s="17"/>
      <c r="G51" s="17" t="s">
        <v>9</v>
      </c>
      <c r="H51" s="17"/>
      <c r="I51" s="19"/>
      <c r="J51" s="17"/>
      <c r="K51" s="17" t="s">
        <v>9</v>
      </c>
      <c r="L51" s="17"/>
      <c r="M51" s="10"/>
      <c r="N51" s="7"/>
      <c r="O51" s="7"/>
      <c r="P51" s="7"/>
      <c r="Q51" s="7"/>
      <c r="R51" s="7"/>
      <c r="S51" s="7"/>
      <c r="T51" s="7"/>
      <c r="U51" s="7"/>
      <c r="V51" s="7"/>
      <c r="W51" s="39">
        <f t="shared" si="58"/>
        <v>4</v>
      </c>
      <c r="X51" s="17"/>
      <c r="Y51" s="17" t="s">
        <v>9</v>
      </c>
      <c r="Z51" s="19"/>
      <c r="AA51" s="21"/>
      <c r="AB51" s="17" t="s">
        <v>9</v>
      </c>
      <c r="AC51" s="17"/>
      <c r="AD51" s="17"/>
      <c r="AE51" s="21" t="s">
        <v>9</v>
      </c>
      <c r="AF51" s="17"/>
      <c r="AG51" s="17"/>
      <c r="AH51" s="17"/>
      <c r="AI51" s="10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>
      <c r="A52" s="39">
        <f t="shared" ref="A52:A55" si="59">A51+1</f>
        <v>5</v>
      </c>
      <c r="B52" s="21" t="s">
        <v>9</v>
      </c>
      <c r="C52" s="21" t="s">
        <v>9</v>
      </c>
      <c r="D52" s="19"/>
      <c r="E52" s="22" t="s">
        <v>12</v>
      </c>
      <c r="F52" s="9"/>
      <c r="G52" s="9"/>
      <c r="H52" s="17" t="s">
        <v>9</v>
      </c>
      <c r="I52" s="23"/>
      <c r="J52" s="21" t="s">
        <v>9</v>
      </c>
      <c r="K52" s="17" t="s">
        <v>9</v>
      </c>
      <c r="L52" s="9"/>
      <c r="M52" s="10"/>
      <c r="N52" s="7"/>
      <c r="O52" s="7"/>
      <c r="P52" s="7"/>
      <c r="Q52" s="7"/>
      <c r="R52" s="7"/>
      <c r="S52" s="7"/>
      <c r="T52" s="7"/>
      <c r="U52" s="7"/>
      <c r="V52" s="7"/>
      <c r="W52" s="39">
        <f t="shared" si="58"/>
        <v>5</v>
      </c>
      <c r="X52" s="21"/>
      <c r="Y52" s="21"/>
      <c r="Z52" s="21"/>
      <c r="AA52" s="22" t="s">
        <v>12</v>
      </c>
      <c r="AB52" s="9"/>
      <c r="AC52" s="17"/>
      <c r="AD52" s="17"/>
      <c r="AE52" s="23"/>
      <c r="AF52" s="19"/>
      <c r="AG52" s="17" t="s">
        <v>9</v>
      </c>
      <c r="AH52" s="9"/>
      <c r="AI52" s="10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>
      <c r="A53" s="39">
        <f t="shared" si="59"/>
        <v>6</v>
      </c>
      <c r="B53" s="19"/>
      <c r="C53" s="24"/>
      <c r="D53" s="24"/>
      <c r="E53" s="24"/>
      <c r="F53" s="17"/>
      <c r="G53" s="9"/>
      <c r="H53" s="17"/>
      <c r="I53" s="19"/>
      <c r="J53" s="19"/>
      <c r="K53" s="9"/>
      <c r="L53" s="17" t="s">
        <v>9</v>
      </c>
      <c r="M53" s="10"/>
      <c r="N53" s="7"/>
      <c r="O53" s="7"/>
      <c r="P53" s="7"/>
      <c r="Q53" s="7"/>
      <c r="R53" s="7"/>
      <c r="S53" s="7"/>
      <c r="T53" s="7"/>
      <c r="U53" s="7"/>
      <c r="V53" s="7"/>
      <c r="W53" s="39">
        <f t="shared" si="58"/>
        <v>6</v>
      </c>
      <c r="X53" s="21" t="s">
        <v>9</v>
      </c>
      <c r="Y53" s="24"/>
      <c r="Z53" s="24"/>
      <c r="AA53" s="24"/>
      <c r="AB53" s="17"/>
      <c r="AC53" s="17" t="s">
        <v>9</v>
      </c>
      <c r="AD53" s="17"/>
      <c r="AE53" s="21" t="s">
        <v>9</v>
      </c>
      <c r="AG53" s="9"/>
      <c r="AH53" s="17" t="s">
        <v>9</v>
      </c>
      <c r="AI53" s="10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>
      <c r="A54" s="39">
        <f t="shared" si="59"/>
        <v>7</v>
      </c>
      <c r="B54" s="24"/>
      <c r="C54" s="22" t="s">
        <v>12</v>
      </c>
      <c r="D54" s="19"/>
      <c r="E54" s="17" t="s">
        <v>9</v>
      </c>
      <c r="F54" s="21" t="s">
        <v>9</v>
      </c>
      <c r="G54" s="22" t="s">
        <v>12</v>
      </c>
      <c r="H54" s="9"/>
      <c r="I54" s="21" t="s">
        <v>9</v>
      </c>
      <c r="J54" s="19"/>
      <c r="K54" s="22" t="s">
        <v>12</v>
      </c>
      <c r="L54" s="9"/>
      <c r="M54" s="10"/>
      <c r="N54" s="7"/>
      <c r="O54" s="7"/>
      <c r="P54" s="7"/>
      <c r="Q54" s="7"/>
      <c r="R54" s="7"/>
      <c r="S54" s="7"/>
      <c r="T54" s="7"/>
      <c r="U54" s="7"/>
      <c r="V54" s="7"/>
      <c r="W54" s="39">
        <f t="shared" si="58"/>
        <v>7</v>
      </c>
      <c r="X54" s="24"/>
      <c r="Y54" s="22" t="s">
        <v>12</v>
      </c>
      <c r="Z54" s="21" t="s">
        <v>9</v>
      </c>
      <c r="AA54" s="9"/>
      <c r="AB54" s="21"/>
      <c r="AC54" s="22" t="s">
        <v>12</v>
      </c>
      <c r="AD54" s="17"/>
      <c r="AE54" s="19"/>
      <c r="AF54" s="21"/>
      <c r="AG54" s="22" t="s">
        <v>12</v>
      </c>
      <c r="AH54" s="9"/>
      <c r="AI54" s="10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>
      <c r="A55" s="39">
        <f t="shared" si="59"/>
        <v>8</v>
      </c>
      <c r="B55" s="24"/>
      <c r="C55" s="24"/>
      <c r="D55" s="21" t="s">
        <v>9</v>
      </c>
      <c r="E55" s="9"/>
      <c r="F55" s="24"/>
      <c r="G55" s="24"/>
      <c r="H55" s="17"/>
      <c r="I55" s="21" t="s">
        <v>9</v>
      </c>
      <c r="J55" s="19"/>
      <c r="K55" s="24"/>
      <c r="L55" s="24"/>
      <c r="M55" s="10"/>
      <c r="N55" s="7"/>
      <c r="O55" s="7"/>
      <c r="P55" s="7"/>
      <c r="Q55" s="7"/>
      <c r="R55" s="7"/>
      <c r="S55" s="7"/>
      <c r="T55" s="7"/>
      <c r="U55" s="7"/>
      <c r="V55" s="7"/>
      <c r="W55" s="39">
        <f t="shared" si="58"/>
        <v>8</v>
      </c>
      <c r="X55" s="24"/>
      <c r="Y55" s="24"/>
      <c r="Z55" s="19"/>
      <c r="AA55" s="17" t="s">
        <v>9</v>
      </c>
      <c r="AB55" s="24"/>
      <c r="AC55" s="24"/>
      <c r="AD55" s="17" t="s">
        <v>9</v>
      </c>
      <c r="AE55" s="21"/>
      <c r="AF55" s="21" t="s">
        <v>9</v>
      </c>
      <c r="AG55" s="24"/>
      <c r="AH55" s="24"/>
      <c r="AI55" s="10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>
      <c r="A56" s="3" t="s">
        <v>1</v>
      </c>
      <c r="B56" s="25"/>
      <c r="C56" s="25"/>
      <c r="D56" s="25"/>
      <c r="E56" s="26"/>
      <c r="F56" s="26"/>
      <c r="G56" s="26"/>
      <c r="H56" s="26"/>
      <c r="I56" s="26"/>
      <c r="J56" s="26"/>
      <c r="K56" s="26"/>
      <c r="L56" s="26"/>
      <c r="M56" s="7"/>
      <c r="N56" s="7"/>
      <c r="O56" s="7"/>
      <c r="P56" s="7"/>
      <c r="Q56" s="7"/>
      <c r="R56" s="7"/>
      <c r="S56" s="7"/>
      <c r="T56" s="7"/>
      <c r="U56" s="7"/>
      <c r="V56" s="7"/>
      <c r="W56" s="3" t="s">
        <v>1</v>
      </c>
      <c r="X56" s="41"/>
      <c r="Y56" s="25"/>
      <c r="Z56" s="25"/>
      <c r="AA56" s="26"/>
      <c r="AB56" s="26"/>
      <c r="AC56" s="26"/>
      <c r="AD56" s="26"/>
      <c r="AE56" s="26"/>
      <c r="AF56" s="26"/>
      <c r="AG56" s="26"/>
      <c r="AH56" s="26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>
      <c r="A57" s="40">
        <v>202.0</v>
      </c>
      <c r="B57" s="40">
        <v>301.0</v>
      </c>
      <c r="C57" s="40">
        <v>303.0</v>
      </c>
      <c r="D57" s="40">
        <v>305.0</v>
      </c>
      <c r="E57" s="40">
        <v>306.0</v>
      </c>
      <c r="F57" s="40">
        <v>308.0</v>
      </c>
      <c r="G57" s="40">
        <v>403.0</v>
      </c>
      <c r="H57" s="40">
        <v>406.0</v>
      </c>
      <c r="I57" s="40">
        <v>410.0</v>
      </c>
      <c r="J57" s="40">
        <v>501.0</v>
      </c>
      <c r="K57" s="40">
        <v>502.0</v>
      </c>
      <c r="L57" s="40">
        <v>507.0</v>
      </c>
      <c r="M57" s="40">
        <v>509.0</v>
      </c>
      <c r="N57" s="40">
        <v>510.0</v>
      </c>
      <c r="O57" s="40">
        <v>611.0</v>
      </c>
      <c r="P57" s="40">
        <v>704.0</v>
      </c>
      <c r="Q57" s="40">
        <v>705.0</v>
      </c>
      <c r="R57" s="40">
        <v>708.0</v>
      </c>
      <c r="S57" s="40">
        <v>803.0</v>
      </c>
      <c r="T57" s="40">
        <v>808.0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>
      <c r="A61" s="40"/>
      <c r="B61" s="40"/>
      <c r="C61" s="40"/>
      <c r="D61" s="40"/>
      <c r="E61" s="40"/>
      <c r="F61" s="40"/>
      <c r="G61" s="30" t="s">
        <v>32</v>
      </c>
      <c r="H61" s="30"/>
      <c r="I61" s="30"/>
      <c r="J61" s="7"/>
      <c r="K61" s="40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30" t="s">
        <v>33</v>
      </c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>
      <c r="A62" s="45">
        <v>201.0</v>
      </c>
      <c r="B62" s="46">
        <v>202.0</v>
      </c>
      <c r="C62" s="46">
        <v>203.0</v>
      </c>
      <c r="D62" s="46">
        <v>209.0</v>
      </c>
      <c r="E62" s="46">
        <v>302.0</v>
      </c>
      <c r="F62" s="46">
        <v>304.0</v>
      </c>
      <c r="G62" s="46">
        <v>307.0</v>
      </c>
      <c r="H62" s="46">
        <v>311.0</v>
      </c>
      <c r="I62" s="46">
        <v>406.0</v>
      </c>
      <c r="J62" s="47">
        <v>410.0</v>
      </c>
      <c r="K62" s="48">
        <v>502.0</v>
      </c>
      <c r="L62" s="48">
        <v>507.0</v>
      </c>
      <c r="M62" s="48">
        <v>608.0</v>
      </c>
      <c r="N62" s="49">
        <v>609.0</v>
      </c>
      <c r="O62" s="49">
        <v>611.0</v>
      </c>
      <c r="P62" s="49">
        <v>703.0</v>
      </c>
      <c r="Q62" s="49">
        <v>705.0</v>
      </c>
      <c r="R62" s="49">
        <v>707.0</v>
      </c>
      <c r="S62" s="49">
        <v>804.0</v>
      </c>
      <c r="T62" s="49">
        <v>808.0</v>
      </c>
      <c r="U62" s="7"/>
      <c r="V62" s="7"/>
      <c r="X62" s="50">
        <v>29.0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>
      <c r="A63" s="19"/>
      <c r="B63" s="19"/>
      <c r="C63" s="19"/>
      <c r="D63" s="19"/>
      <c r="E63" s="51" t="s">
        <v>34</v>
      </c>
      <c r="F63" s="19"/>
      <c r="G63" s="19"/>
      <c r="H63" s="19"/>
      <c r="I63" s="19"/>
      <c r="J63" s="19"/>
      <c r="K63" s="19"/>
      <c r="L63" s="19"/>
      <c r="M63" s="19"/>
      <c r="N63" s="19"/>
      <c r="O63" s="51" t="s">
        <v>35</v>
      </c>
      <c r="P63" s="19"/>
      <c r="Q63" s="19"/>
      <c r="R63" s="19"/>
      <c r="S63" s="19"/>
      <c r="T63" s="19"/>
      <c r="V63" s="7"/>
      <c r="X63" s="17">
        <v>160.0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7"/>
      <c r="V64" s="7"/>
      <c r="X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>
      <c r="A65" s="52">
        <v>202.0</v>
      </c>
      <c r="B65" s="52">
        <v>301.0</v>
      </c>
      <c r="C65" s="52">
        <v>303.0</v>
      </c>
      <c r="D65" s="52">
        <v>305.0</v>
      </c>
      <c r="E65" s="52">
        <v>306.0</v>
      </c>
      <c r="F65" s="52">
        <v>308.0</v>
      </c>
      <c r="G65" s="52">
        <v>403.0</v>
      </c>
      <c r="H65" s="52">
        <v>406.0</v>
      </c>
      <c r="I65" s="52">
        <v>410.0</v>
      </c>
      <c r="J65" s="52">
        <v>501.0</v>
      </c>
      <c r="K65" s="53">
        <v>502.0</v>
      </c>
      <c r="L65" s="54">
        <v>507.0</v>
      </c>
      <c r="M65" s="54">
        <v>509.0</v>
      </c>
      <c r="N65" s="54">
        <v>510.0</v>
      </c>
      <c r="O65" s="54">
        <v>611.0</v>
      </c>
      <c r="P65" s="54">
        <v>704.0</v>
      </c>
      <c r="Q65" s="54">
        <v>705.0</v>
      </c>
      <c r="R65" s="54">
        <v>708.0</v>
      </c>
      <c r="S65" s="54">
        <v>803.0</v>
      </c>
      <c r="T65" s="55">
        <v>808.0</v>
      </c>
      <c r="U65" s="7"/>
      <c r="V65" s="7"/>
      <c r="X65" s="50">
        <v>31.0</v>
      </c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>
      <c r="A66" s="19"/>
      <c r="B66" s="19"/>
      <c r="C66" s="19"/>
      <c r="D66" s="19"/>
      <c r="E66" s="51" t="s">
        <v>36</v>
      </c>
      <c r="F66" s="19"/>
      <c r="G66" s="19"/>
      <c r="H66" s="19"/>
      <c r="I66" s="19"/>
      <c r="J66" s="19"/>
      <c r="K66" s="19"/>
      <c r="L66" s="19"/>
      <c r="M66" s="19"/>
      <c r="N66" s="19"/>
      <c r="O66" s="51" t="s">
        <v>37</v>
      </c>
      <c r="P66" s="19"/>
      <c r="Q66" s="19"/>
      <c r="R66" s="19"/>
      <c r="S66" s="19"/>
      <c r="T66" s="19"/>
      <c r="U66" s="7"/>
      <c r="V66" s="7"/>
      <c r="X66" s="17">
        <v>160.0</v>
      </c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>
      <c r="A68" s="56">
        <v>202.0</v>
      </c>
      <c r="B68" s="56">
        <v>206.0</v>
      </c>
      <c r="C68" s="56">
        <v>209.0</v>
      </c>
      <c r="D68" s="56">
        <v>301.0</v>
      </c>
      <c r="E68" s="56">
        <v>303.0</v>
      </c>
      <c r="F68" s="56">
        <v>305.0</v>
      </c>
      <c r="G68" s="56">
        <v>307.0</v>
      </c>
      <c r="H68" s="56">
        <v>309.0</v>
      </c>
      <c r="I68" s="56">
        <v>404.0</v>
      </c>
      <c r="J68" s="56">
        <v>410.0</v>
      </c>
      <c r="K68" s="57">
        <v>501.0</v>
      </c>
      <c r="L68" s="58">
        <v>503.0</v>
      </c>
      <c r="M68" s="58">
        <v>506.0</v>
      </c>
      <c r="N68" s="58">
        <v>508.0</v>
      </c>
      <c r="O68" s="58">
        <v>608.0</v>
      </c>
      <c r="P68" s="58">
        <v>611.0</v>
      </c>
      <c r="Q68" s="58">
        <v>703.0</v>
      </c>
      <c r="R68" s="58">
        <v>705.0</v>
      </c>
      <c r="S68" s="58">
        <v>707.0</v>
      </c>
      <c r="T68" s="59">
        <v>709.0</v>
      </c>
      <c r="U68" s="7"/>
      <c r="V68" s="7"/>
      <c r="X68" s="50">
        <v>21.0</v>
      </c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>
      <c r="A69" s="19"/>
      <c r="B69" s="19"/>
      <c r="C69" s="19"/>
      <c r="D69" s="19"/>
      <c r="E69" s="51" t="s">
        <v>38</v>
      </c>
      <c r="F69" s="19"/>
      <c r="G69" s="19"/>
      <c r="H69" s="19"/>
      <c r="I69" s="19"/>
      <c r="J69" s="19"/>
      <c r="K69" s="19"/>
      <c r="L69" s="19"/>
      <c r="M69" s="19"/>
      <c r="N69" s="19"/>
      <c r="O69" s="51" t="s">
        <v>39</v>
      </c>
      <c r="P69" s="19"/>
      <c r="Q69" s="19"/>
      <c r="R69" s="19"/>
      <c r="S69" s="19"/>
      <c r="T69" s="19"/>
      <c r="X69" s="17">
        <v>160.0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>
      <c r="A71" s="60">
        <v>201.0</v>
      </c>
      <c r="B71" s="60">
        <v>204.0</v>
      </c>
      <c r="C71" s="60">
        <v>207.0</v>
      </c>
      <c r="D71" s="60">
        <v>209.0</v>
      </c>
      <c r="E71" s="60">
        <v>302.0</v>
      </c>
      <c r="F71" s="60">
        <v>304.0</v>
      </c>
      <c r="G71" s="60">
        <v>306.0</v>
      </c>
      <c r="H71" s="60">
        <v>310.0</v>
      </c>
      <c r="I71" s="60">
        <v>403.0</v>
      </c>
      <c r="J71" s="60">
        <v>405.0</v>
      </c>
      <c r="K71" s="61">
        <v>408.0</v>
      </c>
      <c r="L71" s="62">
        <v>507.0</v>
      </c>
      <c r="M71" s="62">
        <v>510.0</v>
      </c>
      <c r="N71" s="62">
        <v>601.0</v>
      </c>
      <c r="O71" s="62">
        <v>606.0</v>
      </c>
      <c r="P71" s="62">
        <v>608.0</v>
      </c>
      <c r="Q71" s="62">
        <v>703.0</v>
      </c>
      <c r="R71" s="62">
        <v>707.0</v>
      </c>
      <c r="S71" s="62">
        <v>804.0</v>
      </c>
      <c r="T71" s="63">
        <v>809.0</v>
      </c>
      <c r="U71" s="7"/>
      <c r="V71" s="7"/>
      <c r="X71" s="50">
        <v>24.0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>
      <c r="A72" s="64"/>
      <c r="B72" s="64"/>
      <c r="C72" s="64"/>
      <c r="D72" s="64"/>
      <c r="E72" s="65" t="s">
        <v>40</v>
      </c>
      <c r="F72" s="64"/>
      <c r="G72" s="64"/>
      <c r="H72" s="64"/>
      <c r="I72" s="64"/>
      <c r="J72" s="64"/>
      <c r="K72" s="64"/>
      <c r="L72" s="64"/>
      <c r="M72" s="64"/>
      <c r="N72" s="64"/>
      <c r="O72" s="65" t="s">
        <v>41</v>
      </c>
      <c r="P72" s="64"/>
      <c r="Q72" s="64"/>
      <c r="R72" s="19"/>
      <c r="S72" s="64"/>
      <c r="T72" s="64"/>
      <c r="U72" s="7"/>
      <c r="V72" s="7"/>
      <c r="X72" s="17">
        <v>160.0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>
      <c r="A73" s="4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>
      <c r="A75" s="68"/>
      <c r="B75" s="9"/>
      <c r="D75" s="9"/>
      <c r="F75" s="9"/>
      <c r="K75" s="9"/>
      <c r="M75" s="10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69"/>
      <c r="B76" s="17"/>
      <c r="C76" s="17"/>
      <c r="D76" s="17"/>
      <c r="E76" s="9"/>
      <c r="F76" s="17"/>
      <c r="G76" s="9"/>
      <c r="H76" s="17"/>
      <c r="I76" s="9"/>
      <c r="J76" s="17"/>
      <c r="K76" s="9"/>
      <c r="L76" s="17"/>
      <c r="M76" s="10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69"/>
      <c r="B77" s="17"/>
      <c r="C77" s="21"/>
      <c r="D77" s="17"/>
      <c r="E77" s="17"/>
      <c r="F77" s="17"/>
      <c r="G77" s="17"/>
      <c r="H77" s="17"/>
      <c r="I77" s="17"/>
      <c r="J77" s="9"/>
      <c r="K77" s="17"/>
      <c r="L77" s="17"/>
      <c r="M77" s="10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69"/>
      <c r="B78" s="17"/>
      <c r="C78" s="9"/>
      <c r="D78" s="21"/>
      <c r="E78" s="19"/>
      <c r="F78" s="17"/>
      <c r="G78" s="17"/>
      <c r="H78" s="17"/>
      <c r="I78" s="19"/>
      <c r="J78" s="17"/>
      <c r="K78" s="17"/>
      <c r="L78" s="17"/>
      <c r="M78" s="10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68"/>
      <c r="B79" s="21"/>
      <c r="C79" s="21"/>
      <c r="D79" s="19"/>
      <c r="E79" s="23"/>
      <c r="F79" s="9"/>
      <c r="G79" s="9"/>
      <c r="H79" s="17"/>
      <c r="I79" s="23"/>
      <c r="J79" s="21"/>
      <c r="K79" s="17"/>
      <c r="L79" s="9"/>
      <c r="M79" s="10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68"/>
      <c r="B80" s="19"/>
      <c r="C80" s="19"/>
      <c r="D80" s="19"/>
      <c r="E80" s="19"/>
      <c r="F80" s="17"/>
      <c r="G80" s="9"/>
      <c r="H80" s="17"/>
      <c r="I80" s="21"/>
      <c r="J80" s="21"/>
      <c r="K80" s="9"/>
      <c r="L80" s="17"/>
      <c r="M80" s="10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68"/>
      <c r="B81" s="19"/>
      <c r="C81" s="23"/>
      <c r="D81" s="21"/>
      <c r="E81" s="17"/>
      <c r="F81" s="21"/>
      <c r="G81" s="23"/>
      <c r="H81" s="17"/>
      <c r="I81" s="21"/>
      <c r="J81" s="19"/>
      <c r="K81" s="23"/>
      <c r="L81" s="9"/>
      <c r="M81" s="10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68"/>
      <c r="B82" s="19"/>
      <c r="C82" s="19"/>
      <c r="D82" s="21"/>
      <c r="E82" s="17"/>
      <c r="F82" s="19"/>
      <c r="G82" s="19"/>
      <c r="H82" s="17"/>
      <c r="I82" s="21"/>
      <c r="J82" s="19"/>
      <c r="K82" s="19"/>
      <c r="L82" s="19"/>
      <c r="M82" s="10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5"/>
      <c r="B83" s="25"/>
      <c r="C83" s="25"/>
      <c r="D83" s="25"/>
      <c r="E83" s="26"/>
      <c r="F83" s="26"/>
      <c r="G83" s="26"/>
      <c r="H83" s="26"/>
      <c r="I83" s="26"/>
      <c r="J83" s="26"/>
      <c r="K83" s="26"/>
      <c r="L83" s="2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30" t="s">
        <v>42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40"/>
      <c r="O84" s="40"/>
      <c r="P84" s="40"/>
      <c r="Q84" s="40"/>
      <c r="R84" s="40"/>
      <c r="S84" s="40"/>
      <c r="T84" s="40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70">
        <v>1.0</v>
      </c>
      <c r="B86" s="7"/>
      <c r="C86" s="7"/>
      <c r="D86" s="7"/>
      <c r="E86" s="7"/>
      <c r="F86" s="7"/>
      <c r="G86" s="7"/>
      <c r="H86" s="7"/>
      <c r="I86" s="7"/>
      <c r="W86" s="70">
        <v>7.0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>
      <c r="A87" s="37">
        <v>0.0</v>
      </c>
      <c r="B87" s="38">
        <f t="shared" ref="B87:L87" si="60">A87+1</f>
        <v>1</v>
      </c>
      <c r="C87" s="38">
        <f t="shared" si="60"/>
        <v>2</v>
      </c>
      <c r="D87" s="38">
        <f t="shared" si="60"/>
        <v>3</v>
      </c>
      <c r="E87" s="38">
        <f t="shared" si="60"/>
        <v>4</v>
      </c>
      <c r="F87" s="38">
        <f t="shared" si="60"/>
        <v>5</v>
      </c>
      <c r="G87" s="38">
        <f t="shared" si="60"/>
        <v>6</v>
      </c>
      <c r="H87" s="38">
        <f t="shared" si="60"/>
        <v>7</v>
      </c>
      <c r="I87" s="38">
        <f t="shared" si="60"/>
        <v>8</v>
      </c>
      <c r="J87" s="38">
        <f t="shared" si="60"/>
        <v>9</v>
      </c>
      <c r="K87" s="38">
        <f t="shared" si="60"/>
        <v>10</v>
      </c>
      <c r="L87" s="38">
        <f t="shared" si="60"/>
        <v>11</v>
      </c>
      <c r="M87" s="3" t="s">
        <v>0</v>
      </c>
      <c r="N87" s="7"/>
      <c r="O87" s="7"/>
      <c r="P87" s="7"/>
      <c r="Q87" s="7"/>
      <c r="R87" s="7"/>
      <c r="S87" s="7"/>
      <c r="T87" s="7"/>
      <c r="U87" s="7"/>
      <c r="V87" s="7"/>
      <c r="W87" s="37">
        <v>0.0</v>
      </c>
      <c r="X87" s="38">
        <f t="shared" ref="X87:AH87" si="61">W87+1</f>
        <v>1</v>
      </c>
      <c r="Y87" s="38">
        <f t="shared" si="61"/>
        <v>2</v>
      </c>
      <c r="Z87" s="38">
        <f t="shared" si="61"/>
        <v>3</v>
      </c>
      <c r="AA87" s="38">
        <f t="shared" si="61"/>
        <v>4</v>
      </c>
      <c r="AB87" s="38">
        <f t="shared" si="61"/>
        <v>5</v>
      </c>
      <c r="AC87" s="38">
        <f t="shared" si="61"/>
        <v>6</v>
      </c>
      <c r="AD87" s="38">
        <f t="shared" si="61"/>
        <v>7</v>
      </c>
      <c r="AE87" s="38">
        <f t="shared" si="61"/>
        <v>8</v>
      </c>
      <c r="AF87" s="38">
        <f t="shared" si="61"/>
        <v>9</v>
      </c>
      <c r="AG87" s="38">
        <f t="shared" si="61"/>
        <v>10</v>
      </c>
      <c r="AH87" s="38">
        <f t="shared" si="61"/>
        <v>11</v>
      </c>
      <c r="AI87" s="3" t="s">
        <v>0</v>
      </c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>
      <c r="A88" s="39">
        <f>A87+1</f>
        <v>1</v>
      </c>
      <c r="B88" s="9" t="s">
        <v>4</v>
      </c>
      <c r="D88" s="9" t="s">
        <v>5</v>
      </c>
      <c r="F88" s="9" t="s">
        <v>6</v>
      </c>
      <c r="K88" s="9" t="s">
        <v>7</v>
      </c>
      <c r="M88" s="10"/>
      <c r="N88" s="7"/>
      <c r="O88" s="7"/>
      <c r="P88" s="7"/>
      <c r="Q88" s="7"/>
      <c r="R88" s="7"/>
      <c r="S88" s="7"/>
      <c r="T88" s="7"/>
      <c r="U88" s="7"/>
      <c r="V88" s="7"/>
      <c r="W88" s="39">
        <f>W87+1</f>
        <v>1</v>
      </c>
      <c r="X88" s="9" t="s">
        <v>4</v>
      </c>
      <c r="Z88" s="9" t="s">
        <v>5</v>
      </c>
      <c r="AB88" s="9" t="s">
        <v>6</v>
      </c>
      <c r="AG88" s="9" t="s">
        <v>7</v>
      </c>
      <c r="AI88" s="10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>
      <c r="A89" s="44">
        <v>2.0</v>
      </c>
      <c r="B89" s="17" t="s">
        <v>9</v>
      </c>
      <c r="C89" s="17" t="s">
        <v>9</v>
      </c>
      <c r="D89" s="17" t="s">
        <v>9</v>
      </c>
      <c r="E89" s="9"/>
      <c r="F89" s="17"/>
      <c r="G89" s="9"/>
      <c r="H89" s="17"/>
      <c r="I89" s="9"/>
      <c r="J89" s="17" t="s">
        <v>9</v>
      </c>
      <c r="K89" s="9"/>
      <c r="L89" s="17"/>
      <c r="M89" s="10"/>
      <c r="N89" s="7"/>
      <c r="O89" s="7"/>
      <c r="P89" s="7"/>
      <c r="Q89" s="7"/>
      <c r="R89" s="7"/>
      <c r="S89" s="7"/>
      <c r="T89" s="7"/>
      <c r="U89" s="7"/>
      <c r="V89" s="7"/>
      <c r="W89" s="44">
        <v>2.0</v>
      </c>
      <c r="X89" s="17"/>
      <c r="Y89" s="17" t="s">
        <v>9</v>
      </c>
      <c r="Z89" s="17"/>
      <c r="AA89" s="9"/>
      <c r="AB89" s="17"/>
      <c r="AC89" s="17" t="s">
        <v>9</v>
      </c>
      <c r="AD89" s="17"/>
      <c r="AE89" s="9"/>
      <c r="AF89" s="17" t="s">
        <v>9</v>
      </c>
      <c r="AG89" s="9"/>
      <c r="AH89" s="17"/>
      <c r="AI89" s="10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>
      <c r="A90" s="44">
        <v>3.0</v>
      </c>
      <c r="B90" s="17"/>
      <c r="C90" s="21" t="s">
        <v>9</v>
      </c>
      <c r="D90" s="17"/>
      <c r="E90" s="17" t="s">
        <v>9</v>
      </c>
      <c r="F90" s="17"/>
      <c r="G90" s="17"/>
      <c r="H90" s="17" t="s">
        <v>9</v>
      </c>
      <c r="I90" s="17"/>
      <c r="J90" s="9"/>
      <c r="K90" s="17"/>
      <c r="L90" s="17" t="s">
        <v>9</v>
      </c>
      <c r="M90" s="10"/>
      <c r="N90" s="7"/>
      <c r="O90" s="7"/>
      <c r="P90" s="7"/>
      <c r="Q90" s="7"/>
      <c r="R90" s="7"/>
      <c r="S90" s="7"/>
      <c r="T90" s="7"/>
      <c r="U90" s="7"/>
      <c r="V90" s="7"/>
      <c r="W90" s="44">
        <v>3.0</v>
      </c>
      <c r="X90" s="17" t="s">
        <v>9</v>
      </c>
      <c r="Y90" s="21"/>
      <c r="Z90" s="17" t="s">
        <v>9</v>
      </c>
      <c r="AA90" s="17"/>
      <c r="AB90" s="17" t="s">
        <v>9</v>
      </c>
      <c r="AC90" s="17"/>
      <c r="AD90" s="17" t="s">
        <v>9</v>
      </c>
      <c r="AE90" s="17"/>
      <c r="AF90" s="17" t="s">
        <v>9</v>
      </c>
      <c r="AG90" s="17"/>
      <c r="AH90" s="17"/>
      <c r="AI90" s="10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>
      <c r="A91" s="44">
        <v>4.0</v>
      </c>
      <c r="B91" s="17"/>
      <c r="C91" s="9"/>
      <c r="D91" s="21"/>
      <c r="E91" s="19"/>
      <c r="F91" s="17"/>
      <c r="G91" s="17" t="s">
        <v>9</v>
      </c>
      <c r="H91" s="17"/>
      <c r="I91" s="19"/>
      <c r="J91" s="17"/>
      <c r="K91" s="17" t="s">
        <v>9</v>
      </c>
      <c r="L91" s="17"/>
      <c r="M91" s="10"/>
      <c r="N91" s="7"/>
      <c r="O91" s="7"/>
      <c r="P91" s="7"/>
      <c r="Q91" s="7"/>
      <c r="R91" s="7"/>
      <c r="S91" s="7"/>
      <c r="T91" s="7"/>
      <c r="U91" s="7"/>
      <c r="V91" s="7"/>
      <c r="W91" s="44">
        <v>4.0</v>
      </c>
      <c r="X91" s="17"/>
      <c r="Y91" s="9"/>
      <c r="Z91" s="21"/>
      <c r="AA91" s="21" t="s">
        <v>9</v>
      </c>
      <c r="AB91" s="17"/>
      <c r="AC91" s="17"/>
      <c r="AD91" s="17"/>
      <c r="AE91" s="21"/>
      <c r="AF91" s="17"/>
      <c r="AG91" s="17" t="s">
        <v>9</v>
      </c>
      <c r="AH91" s="17"/>
      <c r="AI91" s="10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>
      <c r="A92" s="39">
        <f t="shared" ref="A92:A95" si="62">A91+1</f>
        <v>5</v>
      </c>
      <c r="B92" s="21"/>
      <c r="C92" s="21" t="s">
        <v>9</v>
      </c>
      <c r="D92" s="21"/>
      <c r="E92" s="22" t="s">
        <v>12</v>
      </c>
      <c r="F92" s="9"/>
      <c r="G92" s="9"/>
      <c r="H92" s="17" t="s">
        <v>9</v>
      </c>
      <c r="I92" s="71" t="s">
        <v>9</v>
      </c>
      <c r="J92" s="21" t="s">
        <v>9</v>
      </c>
      <c r="K92" s="17" t="s">
        <v>9</v>
      </c>
      <c r="L92" s="9"/>
      <c r="M92" s="10"/>
      <c r="N92" s="7"/>
      <c r="O92" s="7"/>
      <c r="P92" s="7"/>
      <c r="Q92" s="7"/>
      <c r="R92" s="7"/>
      <c r="S92" s="7"/>
      <c r="T92" s="7"/>
      <c r="U92" s="7"/>
      <c r="V92" s="7"/>
      <c r="W92" s="39">
        <f t="shared" ref="W92:W95" si="63">W91+1</f>
        <v>5</v>
      </c>
      <c r="X92" s="21" t="s">
        <v>9</v>
      </c>
      <c r="Y92" s="21" t="s">
        <v>9</v>
      </c>
      <c r="Z92" s="21"/>
      <c r="AA92" s="22" t="s">
        <v>12</v>
      </c>
      <c r="AB92" s="9"/>
      <c r="AC92" s="17"/>
      <c r="AD92" s="17" t="s">
        <v>9</v>
      </c>
      <c r="AE92" s="72"/>
      <c r="AF92" s="21"/>
      <c r="AG92" s="17"/>
      <c r="AH92" s="9"/>
      <c r="AI92" s="10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>
      <c r="A93" s="39">
        <f t="shared" si="62"/>
        <v>6</v>
      </c>
      <c r="B93" s="19"/>
      <c r="C93" s="24"/>
      <c r="D93" s="24"/>
      <c r="E93" s="24"/>
      <c r="F93" s="17"/>
      <c r="G93" s="9"/>
      <c r="H93" s="17"/>
      <c r="I93" s="21"/>
      <c r="J93" s="21"/>
      <c r="K93" s="9"/>
      <c r="L93" s="17" t="s">
        <v>9</v>
      </c>
      <c r="M93" s="10"/>
      <c r="N93" s="7"/>
      <c r="O93" s="7"/>
      <c r="P93" s="7"/>
      <c r="Q93" s="7"/>
      <c r="R93" s="7"/>
      <c r="S93" s="7"/>
      <c r="T93" s="7"/>
      <c r="U93" s="7"/>
      <c r="V93" s="7"/>
      <c r="W93" s="39">
        <f t="shared" si="63"/>
        <v>6</v>
      </c>
      <c r="X93" s="21" t="s">
        <v>9</v>
      </c>
      <c r="Y93" s="24"/>
      <c r="Z93" s="24"/>
      <c r="AA93" s="24"/>
      <c r="AB93" s="17"/>
      <c r="AC93" s="17"/>
      <c r="AD93" s="17"/>
      <c r="AE93" s="21" t="s">
        <v>9</v>
      </c>
      <c r="AF93" s="21" t="s">
        <v>9</v>
      </c>
      <c r="AG93" s="9"/>
      <c r="AH93" s="17" t="s">
        <v>9</v>
      </c>
      <c r="AI93" s="10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>
      <c r="A94" s="39">
        <f t="shared" si="62"/>
        <v>7</v>
      </c>
      <c r="B94" s="24"/>
      <c r="C94" s="22" t="s">
        <v>12</v>
      </c>
      <c r="D94" s="21"/>
      <c r="E94" s="17" t="s">
        <v>9</v>
      </c>
      <c r="F94" s="21" t="s">
        <v>9</v>
      </c>
      <c r="G94" s="22" t="s">
        <v>12</v>
      </c>
      <c r="H94" s="17"/>
      <c r="I94" s="21" t="s">
        <v>9</v>
      </c>
      <c r="J94" s="21"/>
      <c r="K94" s="22" t="s">
        <v>12</v>
      </c>
      <c r="L94" s="9"/>
      <c r="M94" s="10"/>
      <c r="N94" s="7"/>
      <c r="O94" s="7"/>
      <c r="P94" s="7"/>
      <c r="Q94" s="7"/>
      <c r="R94" s="7"/>
      <c r="S94" s="7"/>
      <c r="T94" s="7"/>
      <c r="U94" s="7"/>
      <c r="V94" s="7"/>
      <c r="W94" s="39">
        <f t="shared" si="63"/>
        <v>7</v>
      </c>
      <c r="X94" s="24"/>
      <c r="Y94" s="22" t="s">
        <v>12</v>
      </c>
      <c r="Z94" s="21" t="s">
        <v>9</v>
      </c>
      <c r="AA94" s="17"/>
      <c r="AB94" s="21" t="s">
        <v>9</v>
      </c>
      <c r="AC94" s="22" t="s">
        <v>12</v>
      </c>
      <c r="AD94" s="17" t="s">
        <v>9</v>
      </c>
      <c r="AE94" s="21"/>
      <c r="AF94" s="21"/>
      <c r="AG94" s="22" t="s">
        <v>12</v>
      </c>
      <c r="AH94" s="9"/>
      <c r="AI94" s="10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>
      <c r="A95" s="39">
        <f t="shared" si="62"/>
        <v>8</v>
      </c>
      <c r="B95" s="24"/>
      <c r="C95" s="24"/>
      <c r="D95" s="21" t="s">
        <v>9</v>
      </c>
      <c r="E95" s="17"/>
      <c r="F95" s="24"/>
      <c r="G95" s="24"/>
      <c r="H95" s="17"/>
      <c r="I95" s="21" t="s">
        <v>9</v>
      </c>
      <c r="J95" s="19"/>
      <c r="K95" s="24"/>
      <c r="L95" s="24"/>
      <c r="M95" s="10"/>
      <c r="N95" s="7"/>
      <c r="O95" s="7"/>
      <c r="P95" s="7"/>
      <c r="Q95" s="7"/>
      <c r="R95" s="7"/>
      <c r="S95" s="7"/>
      <c r="T95" s="7"/>
      <c r="U95" s="7"/>
      <c r="V95" s="7"/>
      <c r="W95" s="39">
        <f t="shared" si="63"/>
        <v>8</v>
      </c>
      <c r="X95" s="24"/>
      <c r="Y95" s="24"/>
      <c r="Z95" s="21"/>
      <c r="AA95" s="17" t="s">
        <v>9</v>
      </c>
      <c r="AB95" s="24"/>
      <c r="AC95" s="24"/>
      <c r="AD95" s="17"/>
      <c r="AE95" s="21" t="s">
        <v>9</v>
      </c>
      <c r="AF95" s="21"/>
      <c r="AG95" s="24"/>
      <c r="AH95" s="24"/>
      <c r="AI95" s="10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>
      <c r="A96" s="3" t="s">
        <v>1</v>
      </c>
      <c r="B96" s="25"/>
      <c r="C96" s="25"/>
      <c r="D96" s="25"/>
      <c r="E96" s="26"/>
      <c r="F96" s="26"/>
      <c r="G96" s="26"/>
      <c r="H96" s="26"/>
      <c r="I96" s="26"/>
      <c r="J96" s="26"/>
      <c r="K96" s="26"/>
      <c r="L96" s="26"/>
      <c r="M96" s="7"/>
      <c r="N96" s="7"/>
      <c r="O96" s="7"/>
      <c r="P96" s="7"/>
      <c r="Q96" s="7"/>
      <c r="R96" s="7"/>
      <c r="S96" s="7"/>
      <c r="T96" s="7"/>
      <c r="U96" s="7"/>
      <c r="V96" s="7"/>
      <c r="W96" s="3" t="s">
        <v>1</v>
      </c>
      <c r="X96" s="25"/>
      <c r="Y96" s="25"/>
      <c r="Z96" s="25"/>
      <c r="AA96" s="26"/>
      <c r="AB96" s="26"/>
      <c r="AC96" s="26"/>
      <c r="AD96" s="26"/>
      <c r="AE96" s="26"/>
      <c r="AF96" s="26"/>
      <c r="AG96" s="26"/>
      <c r="AH96" s="26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>
      <c r="A97" s="73">
        <v>201.0</v>
      </c>
      <c r="B97" s="74">
        <v>202.0</v>
      </c>
      <c r="C97" s="74">
        <v>203.0</v>
      </c>
      <c r="D97" s="74">
        <v>209.0</v>
      </c>
      <c r="E97" s="74">
        <v>302.0</v>
      </c>
      <c r="F97" s="74">
        <v>304.0</v>
      </c>
      <c r="G97" s="74">
        <v>307.0</v>
      </c>
      <c r="H97" s="74">
        <v>311.0</v>
      </c>
      <c r="I97" s="74">
        <v>406.0</v>
      </c>
      <c r="J97" s="74">
        <v>410.0</v>
      </c>
      <c r="K97" s="75">
        <v>502.0</v>
      </c>
      <c r="L97" s="75">
        <v>507.0</v>
      </c>
      <c r="M97" s="75">
        <v>509.0</v>
      </c>
      <c r="N97" s="75">
        <v>510.0</v>
      </c>
      <c r="O97" s="75">
        <v>611.0</v>
      </c>
      <c r="P97" s="75">
        <v>704.0</v>
      </c>
      <c r="Q97" s="75">
        <v>705.0</v>
      </c>
      <c r="R97" s="75">
        <v>708.0</v>
      </c>
      <c r="S97" s="75">
        <v>803.0</v>
      </c>
      <c r="T97" s="76">
        <v>808.0</v>
      </c>
      <c r="U97" s="40"/>
      <c r="V97" s="7"/>
      <c r="W97" s="77">
        <v>202.0</v>
      </c>
      <c r="X97" s="78">
        <v>206.0</v>
      </c>
      <c r="Y97" s="78">
        <v>209.0</v>
      </c>
      <c r="Z97" s="78">
        <v>301.0</v>
      </c>
      <c r="AA97" s="78">
        <v>303.0</v>
      </c>
      <c r="AB97" s="78">
        <v>305.0</v>
      </c>
      <c r="AC97" s="78">
        <v>307.0</v>
      </c>
      <c r="AD97" s="78">
        <v>309.0</v>
      </c>
      <c r="AE97" s="78">
        <v>404.0</v>
      </c>
      <c r="AF97" s="78">
        <v>410.0</v>
      </c>
      <c r="AG97" s="74">
        <v>502.0</v>
      </c>
      <c r="AH97" s="74">
        <v>507.0</v>
      </c>
      <c r="AI97" s="74">
        <v>608.0</v>
      </c>
      <c r="AJ97" s="79">
        <v>609.0</v>
      </c>
      <c r="AK97" s="79">
        <v>611.0</v>
      </c>
      <c r="AL97" s="79">
        <v>703.0</v>
      </c>
      <c r="AM97" s="79">
        <v>705.0</v>
      </c>
      <c r="AN97" s="79">
        <v>707.0</v>
      </c>
      <c r="AO97" s="79">
        <v>804.0</v>
      </c>
      <c r="AP97" s="80">
        <v>808.0</v>
      </c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>
      <c r="A98" s="7"/>
      <c r="B98" s="7"/>
      <c r="C98" s="7"/>
      <c r="D98" s="7"/>
      <c r="E98" s="81" t="s">
        <v>34</v>
      </c>
      <c r="F98" s="7"/>
      <c r="G98" s="7"/>
      <c r="H98" s="7"/>
      <c r="I98" s="7"/>
      <c r="J98" s="7"/>
      <c r="K98" s="7"/>
      <c r="L98" s="7"/>
      <c r="M98" s="7"/>
      <c r="N98" s="7"/>
      <c r="O98" s="81" t="s">
        <v>37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1" t="s">
        <v>38</v>
      </c>
      <c r="AB98" s="7"/>
      <c r="AC98" s="7"/>
      <c r="AD98" s="7"/>
      <c r="AE98" s="7"/>
      <c r="AF98" s="7"/>
      <c r="AG98" s="7"/>
      <c r="AH98" s="7"/>
      <c r="AI98" s="7"/>
      <c r="AJ98" s="7"/>
      <c r="AK98" s="81" t="s">
        <v>35</v>
      </c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>
      <c r="A99" s="70">
        <v>2.0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0">
        <v>8.0</v>
      </c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>
      <c r="A100" s="37">
        <v>0.0</v>
      </c>
      <c r="B100" s="38">
        <f t="shared" ref="B100:L100" si="64">A100+1</f>
        <v>1</v>
      </c>
      <c r="C100" s="38">
        <f t="shared" si="64"/>
        <v>2</v>
      </c>
      <c r="D100" s="38">
        <f t="shared" si="64"/>
        <v>3</v>
      </c>
      <c r="E100" s="38">
        <f t="shared" si="64"/>
        <v>4</v>
      </c>
      <c r="F100" s="38">
        <f t="shared" si="64"/>
        <v>5</v>
      </c>
      <c r="G100" s="38">
        <f t="shared" si="64"/>
        <v>6</v>
      </c>
      <c r="H100" s="38">
        <f t="shared" si="64"/>
        <v>7</v>
      </c>
      <c r="I100" s="38">
        <f t="shared" si="64"/>
        <v>8</v>
      </c>
      <c r="J100" s="38">
        <f t="shared" si="64"/>
        <v>9</v>
      </c>
      <c r="K100" s="38">
        <f t="shared" si="64"/>
        <v>10</v>
      </c>
      <c r="L100" s="38">
        <f t="shared" si="64"/>
        <v>11</v>
      </c>
      <c r="M100" s="3" t="s">
        <v>0</v>
      </c>
      <c r="N100" s="7"/>
      <c r="O100" s="7"/>
      <c r="P100" s="7"/>
      <c r="Q100" s="7"/>
      <c r="R100" s="7"/>
      <c r="S100" s="7"/>
      <c r="T100" s="7"/>
      <c r="U100" s="7"/>
      <c r="V100" s="7"/>
      <c r="W100" s="37">
        <v>0.0</v>
      </c>
      <c r="X100" s="38">
        <f t="shared" ref="X100:AH100" si="65">W100+1</f>
        <v>1</v>
      </c>
      <c r="Y100" s="38">
        <f t="shared" si="65"/>
        <v>2</v>
      </c>
      <c r="Z100" s="38">
        <f t="shared" si="65"/>
        <v>3</v>
      </c>
      <c r="AA100" s="38">
        <f t="shared" si="65"/>
        <v>4</v>
      </c>
      <c r="AB100" s="38">
        <f t="shared" si="65"/>
        <v>5</v>
      </c>
      <c r="AC100" s="38">
        <f t="shared" si="65"/>
        <v>6</v>
      </c>
      <c r="AD100" s="38">
        <f t="shared" si="65"/>
        <v>7</v>
      </c>
      <c r="AE100" s="38">
        <f t="shared" si="65"/>
        <v>8</v>
      </c>
      <c r="AF100" s="38">
        <f t="shared" si="65"/>
        <v>9</v>
      </c>
      <c r="AG100" s="38">
        <f t="shared" si="65"/>
        <v>10</v>
      </c>
      <c r="AH100" s="38">
        <f t="shared" si="65"/>
        <v>11</v>
      </c>
      <c r="AI100" s="3" t="s">
        <v>0</v>
      </c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>
      <c r="A101" s="39">
        <f>A100+1</f>
        <v>1</v>
      </c>
      <c r="B101" s="9" t="s">
        <v>4</v>
      </c>
      <c r="D101" s="9" t="s">
        <v>5</v>
      </c>
      <c r="F101" s="9" t="s">
        <v>6</v>
      </c>
      <c r="K101" s="9" t="s">
        <v>7</v>
      </c>
      <c r="M101" s="10"/>
      <c r="N101" s="7"/>
      <c r="O101" s="7"/>
      <c r="P101" s="7"/>
      <c r="Q101" s="7"/>
      <c r="R101" s="7"/>
      <c r="S101" s="7"/>
      <c r="T101" s="7"/>
      <c r="U101" s="7"/>
      <c r="V101" s="7"/>
      <c r="W101" s="39">
        <f>W100+1</f>
        <v>1</v>
      </c>
      <c r="X101" s="9" t="s">
        <v>4</v>
      </c>
      <c r="Z101" s="9" t="s">
        <v>5</v>
      </c>
      <c r="AB101" s="9" t="s">
        <v>6</v>
      </c>
      <c r="AG101" s="9" t="s">
        <v>7</v>
      </c>
      <c r="AI101" s="10"/>
      <c r="AJ101" s="7"/>
      <c r="AK101" s="7"/>
      <c r="AL101" s="7"/>
      <c r="AM101" s="7"/>
      <c r="AN101" s="7"/>
      <c r="AO101" s="7"/>
      <c r="AP101" s="7"/>
      <c r="AQ101" s="7"/>
      <c r="AR101" s="7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40"/>
      <c r="BG101" s="40"/>
      <c r="BH101" s="40"/>
      <c r="BI101" s="40"/>
      <c r="BJ101" s="40"/>
      <c r="BK101" s="40"/>
      <c r="BL101" s="40"/>
    </row>
    <row r="102">
      <c r="A102" s="44">
        <v>2.0</v>
      </c>
      <c r="B102" s="17" t="s">
        <v>9</v>
      </c>
      <c r="C102" s="17" t="s">
        <v>9</v>
      </c>
      <c r="D102" s="17" t="s">
        <v>9</v>
      </c>
      <c r="E102" s="9"/>
      <c r="F102" s="17"/>
      <c r="G102" s="9"/>
      <c r="H102" s="17"/>
      <c r="I102" s="9"/>
      <c r="J102" s="17" t="s">
        <v>9</v>
      </c>
      <c r="K102" s="9"/>
      <c r="L102" s="17"/>
      <c r="M102" s="10"/>
      <c r="N102" s="7"/>
      <c r="O102" s="7"/>
      <c r="P102" s="7"/>
      <c r="Q102" s="7"/>
      <c r="R102" s="7"/>
      <c r="S102" s="7"/>
      <c r="T102" s="7"/>
      <c r="U102" s="7"/>
      <c r="V102" s="7"/>
      <c r="W102" s="44">
        <v>2.0</v>
      </c>
      <c r="X102" s="17"/>
      <c r="Y102" s="17" t="s">
        <v>9</v>
      </c>
      <c r="Z102" s="17"/>
      <c r="AA102" s="9"/>
      <c r="AB102" s="17"/>
      <c r="AC102" s="17" t="s">
        <v>9</v>
      </c>
      <c r="AD102" s="17"/>
      <c r="AE102" s="9"/>
      <c r="AF102" s="17" t="s">
        <v>9</v>
      </c>
      <c r="AG102" s="9"/>
      <c r="AH102" s="17"/>
      <c r="AI102" s="10"/>
      <c r="AJ102" s="7"/>
      <c r="AK102" s="7"/>
      <c r="AL102" s="7"/>
      <c r="AM102" s="7"/>
      <c r="AN102" s="7"/>
      <c r="AO102" s="7"/>
      <c r="AP102" s="7"/>
      <c r="AQ102" s="7"/>
      <c r="AR102" s="7"/>
    </row>
    <row r="103">
      <c r="A103" s="44">
        <v>3.0</v>
      </c>
      <c r="B103" s="17"/>
      <c r="C103" s="21" t="s">
        <v>9</v>
      </c>
      <c r="D103" s="17"/>
      <c r="E103" s="17" t="s">
        <v>9</v>
      </c>
      <c r="F103" s="17"/>
      <c r="G103" s="17"/>
      <c r="H103" s="17" t="s">
        <v>9</v>
      </c>
      <c r="I103" s="17"/>
      <c r="J103" s="9"/>
      <c r="K103" s="17"/>
      <c r="L103" s="17" t="s">
        <v>9</v>
      </c>
      <c r="M103" s="10"/>
      <c r="N103" s="7"/>
      <c r="O103" s="7"/>
      <c r="P103" s="7"/>
      <c r="Q103" s="7"/>
      <c r="R103" s="7"/>
      <c r="S103" s="7"/>
      <c r="T103" s="7"/>
      <c r="U103" s="7"/>
      <c r="V103" s="7"/>
      <c r="W103" s="44">
        <v>3.0</v>
      </c>
      <c r="X103" s="17" t="s">
        <v>9</v>
      </c>
      <c r="Y103" s="21"/>
      <c r="Z103" s="17" t="s">
        <v>9</v>
      </c>
      <c r="AA103" s="17"/>
      <c r="AB103" s="17" t="s">
        <v>9</v>
      </c>
      <c r="AC103" s="17"/>
      <c r="AD103" s="17" t="s">
        <v>9</v>
      </c>
      <c r="AE103" s="17"/>
      <c r="AF103" s="17" t="s">
        <v>9</v>
      </c>
      <c r="AG103" s="17"/>
      <c r="AH103" s="17"/>
      <c r="AI103" s="10"/>
      <c r="AJ103" s="7"/>
      <c r="AK103" s="7"/>
      <c r="AL103" s="7"/>
      <c r="AM103" s="7"/>
      <c r="AN103" s="7"/>
      <c r="AO103" s="7"/>
      <c r="AP103" s="7"/>
      <c r="AQ103" s="7"/>
      <c r="AR103" s="7"/>
    </row>
    <row r="104">
      <c r="A104" s="44">
        <v>4.0</v>
      </c>
      <c r="B104" s="17"/>
      <c r="C104" s="9"/>
      <c r="D104" s="21"/>
      <c r="E104" s="19"/>
      <c r="F104" s="17"/>
      <c r="G104" s="17" t="s">
        <v>9</v>
      </c>
      <c r="H104" s="17"/>
      <c r="I104" s="19"/>
      <c r="J104" s="17"/>
      <c r="K104" s="17" t="s">
        <v>9</v>
      </c>
      <c r="L104" s="17"/>
      <c r="M104" s="10"/>
      <c r="N104" s="7"/>
      <c r="O104" s="7"/>
      <c r="P104" s="7"/>
      <c r="Q104" s="7"/>
      <c r="R104" s="7"/>
      <c r="S104" s="7"/>
      <c r="T104" s="7"/>
      <c r="U104" s="7"/>
      <c r="V104" s="7"/>
      <c r="W104" s="44">
        <v>4.0</v>
      </c>
      <c r="X104" s="17"/>
      <c r="Y104" s="9"/>
      <c r="Z104" s="21"/>
      <c r="AA104" s="21" t="s">
        <v>9</v>
      </c>
      <c r="AB104" s="17"/>
      <c r="AC104" s="17"/>
      <c r="AD104" s="17"/>
      <c r="AE104" s="21"/>
      <c r="AF104" s="17"/>
      <c r="AG104" s="17" t="s">
        <v>9</v>
      </c>
      <c r="AH104" s="17"/>
      <c r="AI104" s="10"/>
      <c r="AJ104" s="7"/>
      <c r="AK104" s="7"/>
      <c r="AL104" s="7"/>
      <c r="AM104" s="7"/>
      <c r="AN104" s="7"/>
      <c r="AO104" s="7"/>
      <c r="AP104" s="7"/>
      <c r="AQ104" s="7"/>
      <c r="AR104" s="7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</row>
    <row r="105">
      <c r="A105" s="39">
        <f t="shared" ref="A105:A108" si="66">A104+1</f>
        <v>5</v>
      </c>
      <c r="B105" s="21" t="s">
        <v>9</v>
      </c>
      <c r="C105" s="21"/>
      <c r="D105" s="21" t="s">
        <v>9</v>
      </c>
      <c r="E105" s="22" t="s">
        <v>12</v>
      </c>
      <c r="F105" s="9"/>
      <c r="G105" s="17" t="s">
        <v>9</v>
      </c>
      <c r="H105" s="17"/>
      <c r="I105" s="72" t="s">
        <v>9</v>
      </c>
      <c r="J105" s="21"/>
      <c r="K105" s="17"/>
      <c r="L105" s="9"/>
      <c r="M105" s="10"/>
      <c r="N105" s="7"/>
      <c r="O105" s="7"/>
      <c r="P105" s="7"/>
      <c r="Q105" s="7"/>
      <c r="R105" s="7"/>
      <c r="S105" s="7"/>
      <c r="T105" s="7"/>
      <c r="U105" s="7"/>
      <c r="V105" s="7"/>
      <c r="W105" s="39">
        <f t="shared" ref="W105:W108" si="67">W104+1</f>
        <v>5</v>
      </c>
      <c r="X105" s="21"/>
      <c r="Y105" s="21" t="s">
        <v>9</v>
      </c>
      <c r="Z105" s="21"/>
      <c r="AA105" s="22" t="s">
        <v>12</v>
      </c>
      <c r="AB105" s="9"/>
      <c r="AC105" s="17"/>
      <c r="AD105" s="17" t="s">
        <v>9</v>
      </c>
      <c r="AE105" s="72"/>
      <c r="AF105" s="21" t="s">
        <v>9</v>
      </c>
      <c r="AG105" s="17" t="s">
        <v>9</v>
      </c>
      <c r="AH105" s="9"/>
      <c r="AI105" s="10"/>
      <c r="AJ105" s="7"/>
      <c r="AK105" s="7"/>
      <c r="AL105" s="7"/>
      <c r="AM105" s="7"/>
      <c r="AN105" s="7"/>
      <c r="AO105" s="7"/>
      <c r="AP105" s="7"/>
      <c r="AQ105" s="7"/>
      <c r="AR105" s="7"/>
    </row>
    <row r="106">
      <c r="A106" s="39">
        <f t="shared" si="66"/>
        <v>6</v>
      </c>
      <c r="B106" s="19"/>
      <c r="C106" s="24"/>
      <c r="D106" s="24"/>
      <c r="E106" s="24"/>
      <c r="F106" s="17"/>
      <c r="G106" s="9"/>
      <c r="H106" s="17"/>
      <c r="I106" s="21" t="s">
        <v>9</v>
      </c>
      <c r="J106" s="21"/>
      <c r="K106" s="9"/>
      <c r="L106" s="17" t="s">
        <v>9</v>
      </c>
      <c r="M106" s="10"/>
      <c r="N106" s="7"/>
      <c r="O106" s="7"/>
      <c r="P106" s="7"/>
      <c r="Q106" s="7"/>
      <c r="R106" s="7"/>
      <c r="S106" s="7"/>
      <c r="T106" s="7"/>
      <c r="U106" s="7"/>
      <c r="V106" s="7"/>
      <c r="W106" s="39">
        <f t="shared" si="67"/>
        <v>6</v>
      </c>
      <c r="X106" s="21"/>
      <c r="Y106" s="24"/>
      <c r="Z106" s="24"/>
      <c r="AA106" s="24"/>
      <c r="AB106" s="17"/>
      <c r="AC106" s="17"/>
      <c r="AD106" s="17"/>
      <c r="AE106" s="21"/>
      <c r="AF106" s="21"/>
      <c r="AG106" s="9"/>
      <c r="AH106" s="17" t="s">
        <v>9</v>
      </c>
      <c r="AI106" s="10"/>
      <c r="AJ106" s="7"/>
      <c r="AK106" s="7"/>
      <c r="AL106" s="7"/>
      <c r="AM106" s="7"/>
      <c r="AN106" s="7"/>
      <c r="AO106" s="7"/>
      <c r="AP106" s="7"/>
      <c r="AQ106" s="7"/>
      <c r="AR106" s="7"/>
    </row>
    <row r="107">
      <c r="A107" s="39">
        <f t="shared" si="66"/>
        <v>7</v>
      </c>
      <c r="B107" s="24"/>
      <c r="C107" s="22" t="s">
        <v>12</v>
      </c>
      <c r="D107" s="21" t="s">
        <v>9</v>
      </c>
      <c r="E107" s="17"/>
      <c r="F107" s="21" t="s">
        <v>9</v>
      </c>
      <c r="G107" s="22" t="s">
        <v>12</v>
      </c>
      <c r="H107" s="17" t="s">
        <v>9</v>
      </c>
      <c r="I107" s="21"/>
      <c r="J107" s="21" t="s">
        <v>9</v>
      </c>
      <c r="K107" s="22" t="s">
        <v>12</v>
      </c>
      <c r="L107" s="9"/>
      <c r="M107" s="10"/>
      <c r="N107" s="7"/>
      <c r="O107" s="7"/>
      <c r="P107" s="7"/>
      <c r="Q107" s="7"/>
      <c r="R107" s="7"/>
      <c r="S107" s="7"/>
      <c r="T107" s="7"/>
      <c r="U107" s="7"/>
      <c r="V107" s="7"/>
      <c r="W107" s="39">
        <f t="shared" si="67"/>
        <v>7</v>
      </c>
      <c r="X107" s="24"/>
      <c r="Y107" s="22" t="s">
        <v>12</v>
      </c>
      <c r="Z107" s="21"/>
      <c r="AA107" s="17" t="s">
        <v>9</v>
      </c>
      <c r="AB107" s="21" t="s">
        <v>9</v>
      </c>
      <c r="AC107" s="22" t="s">
        <v>12</v>
      </c>
      <c r="AD107" s="17"/>
      <c r="AE107" s="21" t="s">
        <v>9</v>
      </c>
      <c r="AF107" s="21"/>
      <c r="AG107" s="22" t="s">
        <v>12</v>
      </c>
      <c r="AH107" s="9"/>
      <c r="AI107" s="10"/>
      <c r="AJ107" s="7"/>
      <c r="AK107" s="7"/>
      <c r="AL107" s="7"/>
      <c r="AM107" s="7"/>
      <c r="AN107" s="7"/>
      <c r="AO107" s="7"/>
      <c r="AP107" s="7"/>
      <c r="AQ107" s="7"/>
      <c r="AR107" s="7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</row>
    <row r="108">
      <c r="A108" s="39">
        <f t="shared" si="66"/>
        <v>8</v>
      </c>
      <c r="B108" s="24"/>
      <c r="C108" s="24"/>
      <c r="D108" s="21"/>
      <c r="E108" s="17"/>
      <c r="F108" s="24"/>
      <c r="G108" s="24"/>
      <c r="H108" s="17"/>
      <c r="I108" s="21"/>
      <c r="J108" s="19"/>
      <c r="K108" s="24"/>
      <c r="L108" s="24"/>
      <c r="M108" s="10"/>
      <c r="N108" s="7"/>
      <c r="O108" s="7"/>
      <c r="P108" s="7"/>
      <c r="Q108" s="7"/>
      <c r="R108" s="7"/>
      <c r="S108" s="7"/>
      <c r="T108" s="7"/>
      <c r="U108" s="7"/>
      <c r="V108" s="7"/>
      <c r="W108" s="39">
        <f t="shared" si="67"/>
        <v>8</v>
      </c>
      <c r="X108" s="24"/>
      <c r="Y108" s="24"/>
      <c r="Z108" s="21" t="s">
        <v>9</v>
      </c>
      <c r="AA108" s="17"/>
      <c r="AB108" s="24"/>
      <c r="AC108" s="24"/>
      <c r="AD108" s="17"/>
      <c r="AE108" s="21" t="s">
        <v>9</v>
      </c>
      <c r="AF108" s="21"/>
      <c r="AG108" s="24"/>
      <c r="AH108" s="24"/>
      <c r="AI108" s="10"/>
      <c r="AJ108" s="7"/>
      <c r="AK108" s="7"/>
      <c r="AL108" s="7"/>
      <c r="AM108" s="7"/>
      <c r="AN108" s="7"/>
      <c r="AO108" s="7"/>
      <c r="AP108" s="7"/>
      <c r="AQ108" s="7"/>
      <c r="AR108" s="7"/>
    </row>
    <row r="109">
      <c r="A109" s="3" t="s">
        <v>1</v>
      </c>
      <c r="B109" s="25"/>
      <c r="C109" s="25"/>
      <c r="D109" s="25"/>
      <c r="E109" s="26"/>
      <c r="F109" s="26"/>
      <c r="G109" s="26"/>
      <c r="H109" s="26"/>
      <c r="I109" s="26"/>
      <c r="J109" s="26"/>
      <c r="K109" s="26"/>
      <c r="L109" s="26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3" t="s">
        <v>1</v>
      </c>
      <c r="X109" s="25"/>
      <c r="Y109" s="25"/>
      <c r="Z109" s="25"/>
      <c r="AA109" s="26"/>
      <c r="AB109" s="26"/>
      <c r="AC109" s="26"/>
      <c r="AD109" s="26"/>
      <c r="AE109" s="26"/>
      <c r="AF109" s="26"/>
      <c r="AG109" s="26"/>
      <c r="AH109" s="26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>
      <c r="A110" s="73">
        <v>201.0</v>
      </c>
      <c r="B110" s="74">
        <v>202.0</v>
      </c>
      <c r="C110" s="74">
        <v>203.0</v>
      </c>
      <c r="D110" s="74">
        <v>209.0</v>
      </c>
      <c r="E110" s="74">
        <v>302.0</v>
      </c>
      <c r="F110" s="74">
        <v>304.0</v>
      </c>
      <c r="G110" s="74">
        <v>307.0</v>
      </c>
      <c r="H110" s="74">
        <v>311.0</v>
      </c>
      <c r="I110" s="74">
        <v>406.0</v>
      </c>
      <c r="J110" s="74">
        <v>410.0</v>
      </c>
      <c r="K110" s="78">
        <v>501.0</v>
      </c>
      <c r="L110" s="78">
        <v>503.0</v>
      </c>
      <c r="M110" s="78">
        <v>506.0</v>
      </c>
      <c r="N110" s="78">
        <v>508.0</v>
      </c>
      <c r="O110" s="78">
        <v>608.0</v>
      </c>
      <c r="P110" s="78">
        <v>611.0</v>
      </c>
      <c r="Q110" s="78">
        <v>703.0</v>
      </c>
      <c r="R110" s="78">
        <v>705.0</v>
      </c>
      <c r="S110" s="78">
        <v>707.0</v>
      </c>
      <c r="T110" s="82">
        <v>709.0</v>
      </c>
      <c r="U110" s="7"/>
      <c r="V110" s="7"/>
      <c r="W110" s="77">
        <v>202.0</v>
      </c>
      <c r="X110" s="78">
        <v>206.0</v>
      </c>
      <c r="Y110" s="78">
        <v>209.0</v>
      </c>
      <c r="Z110" s="78">
        <v>301.0</v>
      </c>
      <c r="AA110" s="78">
        <v>303.0</v>
      </c>
      <c r="AB110" s="78">
        <v>305.0</v>
      </c>
      <c r="AC110" s="78">
        <v>307.0</v>
      </c>
      <c r="AD110" s="78">
        <v>309.0</v>
      </c>
      <c r="AE110" s="78">
        <v>404.0</v>
      </c>
      <c r="AF110" s="78">
        <v>410.0</v>
      </c>
      <c r="AG110" s="75">
        <v>502.0</v>
      </c>
      <c r="AH110" s="75">
        <v>507.0</v>
      </c>
      <c r="AI110" s="75">
        <v>509.0</v>
      </c>
      <c r="AJ110" s="75">
        <v>510.0</v>
      </c>
      <c r="AK110" s="75">
        <v>611.0</v>
      </c>
      <c r="AL110" s="75">
        <v>704.0</v>
      </c>
      <c r="AM110" s="75">
        <v>705.0</v>
      </c>
      <c r="AN110" s="75">
        <v>708.0</v>
      </c>
      <c r="AO110" s="75">
        <v>803.0</v>
      </c>
      <c r="AP110" s="76">
        <v>808.0</v>
      </c>
      <c r="AQ110" s="7"/>
      <c r="AR110" s="7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>
      <c r="A111" s="7"/>
      <c r="B111" s="7"/>
      <c r="C111" s="7"/>
      <c r="D111" s="7"/>
      <c r="E111" s="81" t="s">
        <v>34</v>
      </c>
      <c r="F111" s="7"/>
      <c r="G111" s="7"/>
      <c r="H111" s="7"/>
      <c r="I111" s="7"/>
      <c r="J111" s="7"/>
      <c r="K111" s="7"/>
      <c r="L111" s="7"/>
      <c r="M111" s="7"/>
      <c r="N111" s="7"/>
      <c r="O111" s="81" t="s">
        <v>39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81" t="s">
        <v>38</v>
      </c>
      <c r="AB111" s="7"/>
      <c r="AC111" s="7"/>
      <c r="AD111" s="7"/>
      <c r="AE111" s="7"/>
      <c r="AF111" s="7"/>
      <c r="AG111" s="7"/>
      <c r="AH111" s="7"/>
      <c r="AI111" s="7"/>
      <c r="AJ111" s="7"/>
      <c r="AK111" s="81" t="s">
        <v>37</v>
      </c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>
      <c r="A112" s="70">
        <v>3.0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0">
        <v>9.0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>
      <c r="A113" s="37">
        <v>0.0</v>
      </c>
      <c r="B113" s="38">
        <f t="shared" ref="B113:L113" si="68">A113+1</f>
        <v>1</v>
      </c>
      <c r="C113" s="38">
        <f t="shared" si="68"/>
        <v>2</v>
      </c>
      <c r="D113" s="38">
        <f t="shared" si="68"/>
        <v>3</v>
      </c>
      <c r="E113" s="38">
        <f t="shared" si="68"/>
        <v>4</v>
      </c>
      <c r="F113" s="38">
        <f t="shared" si="68"/>
        <v>5</v>
      </c>
      <c r="G113" s="38">
        <f t="shared" si="68"/>
        <v>6</v>
      </c>
      <c r="H113" s="38">
        <f t="shared" si="68"/>
        <v>7</v>
      </c>
      <c r="I113" s="38">
        <f t="shared" si="68"/>
        <v>8</v>
      </c>
      <c r="J113" s="38">
        <f t="shared" si="68"/>
        <v>9</v>
      </c>
      <c r="K113" s="38">
        <f t="shared" si="68"/>
        <v>10</v>
      </c>
      <c r="L113" s="38">
        <f t="shared" si="68"/>
        <v>11</v>
      </c>
      <c r="M113" s="3" t="s">
        <v>0</v>
      </c>
      <c r="N113" s="7"/>
      <c r="O113" s="7"/>
      <c r="P113" s="7"/>
      <c r="Q113" s="7"/>
      <c r="R113" s="7"/>
      <c r="S113" s="7"/>
      <c r="T113" s="7"/>
      <c r="U113" s="7"/>
      <c r="V113" s="7"/>
      <c r="W113" s="37">
        <v>0.0</v>
      </c>
      <c r="X113" s="38">
        <f t="shared" ref="X113:AH113" si="69">W113+1</f>
        <v>1</v>
      </c>
      <c r="Y113" s="38">
        <f t="shared" si="69"/>
        <v>2</v>
      </c>
      <c r="Z113" s="38">
        <f t="shared" si="69"/>
        <v>3</v>
      </c>
      <c r="AA113" s="38">
        <f t="shared" si="69"/>
        <v>4</v>
      </c>
      <c r="AB113" s="38">
        <f t="shared" si="69"/>
        <v>5</v>
      </c>
      <c r="AC113" s="38">
        <f t="shared" si="69"/>
        <v>6</v>
      </c>
      <c r="AD113" s="38">
        <f t="shared" si="69"/>
        <v>7</v>
      </c>
      <c r="AE113" s="38">
        <f t="shared" si="69"/>
        <v>8</v>
      </c>
      <c r="AF113" s="38">
        <f t="shared" si="69"/>
        <v>9</v>
      </c>
      <c r="AG113" s="38">
        <f t="shared" si="69"/>
        <v>10</v>
      </c>
      <c r="AH113" s="38">
        <f t="shared" si="69"/>
        <v>11</v>
      </c>
      <c r="AI113" s="3" t="s">
        <v>0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>
      <c r="A114" s="39">
        <f>A113+1</f>
        <v>1</v>
      </c>
      <c r="B114" s="9" t="s">
        <v>4</v>
      </c>
      <c r="D114" s="9" t="s">
        <v>5</v>
      </c>
      <c r="F114" s="9" t="s">
        <v>6</v>
      </c>
      <c r="K114" s="9" t="s">
        <v>7</v>
      </c>
      <c r="M114" s="10"/>
      <c r="N114" s="7"/>
      <c r="O114" s="7"/>
      <c r="P114" s="7"/>
      <c r="Q114" s="7"/>
      <c r="R114" s="7"/>
      <c r="S114" s="7"/>
      <c r="T114" s="7"/>
      <c r="U114" s="7"/>
      <c r="V114" s="7"/>
      <c r="W114" s="39">
        <f>W113+1</f>
        <v>1</v>
      </c>
      <c r="X114" s="9" t="s">
        <v>4</v>
      </c>
      <c r="Z114" s="9" t="s">
        <v>5</v>
      </c>
      <c r="AB114" s="9" t="s">
        <v>6</v>
      </c>
      <c r="AG114" s="9" t="s">
        <v>7</v>
      </c>
      <c r="AI114" s="10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>
      <c r="A115" s="44">
        <v>2.0</v>
      </c>
      <c r="B115" s="17" t="s">
        <v>9</v>
      </c>
      <c r="C115" s="17" t="s">
        <v>9</v>
      </c>
      <c r="D115" s="17" t="s">
        <v>9</v>
      </c>
      <c r="E115" s="9"/>
      <c r="F115" s="17"/>
      <c r="G115" s="9"/>
      <c r="H115" s="17"/>
      <c r="I115" s="9"/>
      <c r="J115" s="17" t="s">
        <v>9</v>
      </c>
      <c r="K115" s="9"/>
      <c r="L115" s="17"/>
      <c r="M115" s="10"/>
      <c r="N115" s="7"/>
      <c r="O115" s="7"/>
      <c r="P115" s="7"/>
      <c r="Q115" s="7"/>
      <c r="R115" s="7"/>
      <c r="S115" s="7"/>
      <c r="T115" s="7"/>
      <c r="U115" s="7"/>
      <c r="V115" s="7"/>
      <c r="W115" s="44">
        <v>2.0</v>
      </c>
      <c r="X115" s="17"/>
      <c r="Y115" s="17" t="s">
        <v>9</v>
      </c>
      <c r="Z115" s="17"/>
      <c r="AA115" s="9"/>
      <c r="AB115" s="17"/>
      <c r="AC115" s="17" t="s">
        <v>9</v>
      </c>
      <c r="AD115" s="17"/>
      <c r="AE115" s="9"/>
      <c r="AF115" s="17" t="s">
        <v>9</v>
      </c>
      <c r="AG115" s="9"/>
      <c r="AH115" s="17"/>
      <c r="AI115" s="10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>
      <c r="A116" s="44">
        <v>3.0</v>
      </c>
      <c r="B116" s="17"/>
      <c r="C116" s="21" t="s">
        <v>9</v>
      </c>
      <c r="D116" s="17"/>
      <c r="E116" s="17" t="s">
        <v>9</v>
      </c>
      <c r="F116" s="17"/>
      <c r="G116" s="17"/>
      <c r="H116" s="17" t="s">
        <v>9</v>
      </c>
      <c r="I116" s="17"/>
      <c r="J116" s="9"/>
      <c r="K116" s="17"/>
      <c r="L116" s="17" t="s">
        <v>9</v>
      </c>
      <c r="M116" s="10"/>
      <c r="N116" s="7"/>
      <c r="O116" s="7"/>
      <c r="P116" s="7"/>
      <c r="Q116" s="7"/>
      <c r="R116" s="7"/>
      <c r="S116" s="7"/>
      <c r="T116" s="7"/>
      <c r="U116" s="7"/>
      <c r="V116" s="7"/>
      <c r="W116" s="44">
        <v>3.0</v>
      </c>
      <c r="X116" s="17" t="s">
        <v>9</v>
      </c>
      <c r="Y116" s="21"/>
      <c r="Z116" s="17" t="s">
        <v>9</v>
      </c>
      <c r="AA116" s="17"/>
      <c r="AB116" s="17" t="s">
        <v>9</v>
      </c>
      <c r="AC116" s="17"/>
      <c r="AD116" s="17" t="s">
        <v>9</v>
      </c>
      <c r="AE116" s="17"/>
      <c r="AF116" s="17" t="s">
        <v>9</v>
      </c>
      <c r="AG116" s="17"/>
      <c r="AH116" s="17"/>
      <c r="AI116" s="10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>
      <c r="A117" s="44">
        <v>4.0</v>
      </c>
      <c r="B117" s="17"/>
      <c r="C117" s="9"/>
      <c r="D117" s="21"/>
      <c r="E117" s="19"/>
      <c r="F117" s="17"/>
      <c r="G117" s="17" t="s">
        <v>9</v>
      </c>
      <c r="H117" s="17"/>
      <c r="I117" s="21" t="s">
        <v>9</v>
      </c>
      <c r="J117" s="17"/>
      <c r="K117" s="17" t="s">
        <v>9</v>
      </c>
      <c r="L117" s="17"/>
      <c r="M117" s="10"/>
      <c r="N117" s="7"/>
      <c r="O117" s="7"/>
      <c r="P117" s="7"/>
      <c r="Q117" s="7"/>
      <c r="R117" s="7"/>
      <c r="S117" s="7"/>
      <c r="T117" s="7"/>
      <c r="U117" s="7"/>
      <c r="V117" s="7"/>
      <c r="W117" s="44">
        <v>4.0</v>
      </c>
      <c r="X117" s="17"/>
      <c r="Y117" s="9"/>
      <c r="Z117" s="21"/>
      <c r="AA117" s="21" t="s">
        <v>9</v>
      </c>
      <c r="AB117" s="17"/>
      <c r="AC117" s="17"/>
      <c r="AD117" s="17"/>
      <c r="AE117" s="21" t="s">
        <v>9</v>
      </c>
      <c r="AF117" s="17"/>
      <c r="AG117" s="17" t="s">
        <v>9</v>
      </c>
      <c r="AH117" s="17"/>
      <c r="AI117" s="10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>
      <c r="A118" s="39">
        <f t="shared" ref="A118:A121" si="70">A117+1</f>
        <v>5</v>
      </c>
      <c r="B118" s="21"/>
      <c r="C118" s="21"/>
      <c r="D118" s="21"/>
      <c r="E118" s="22" t="s">
        <v>12</v>
      </c>
      <c r="F118" s="9"/>
      <c r="G118" s="17"/>
      <c r="H118" s="17" t="s">
        <v>9</v>
      </c>
      <c r="I118" s="72"/>
      <c r="J118" s="21"/>
      <c r="K118" s="17" t="s">
        <v>9</v>
      </c>
      <c r="L118" s="9"/>
      <c r="M118" s="10"/>
      <c r="N118" s="7"/>
      <c r="O118" s="7"/>
      <c r="P118" s="7"/>
      <c r="Q118" s="7"/>
      <c r="R118" s="7"/>
      <c r="S118" s="7"/>
      <c r="T118" s="7"/>
      <c r="U118" s="7"/>
      <c r="V118" s="7"/>
      <c r="W118" s="39">
        <f t="shared" ref="W118:W121" si="71">W117+1</f>
        <v>5</v>
      </c>
      <c r="X118" s="21"/>
      <c r="Y118" s="21"/>
      <c r="Z118" s="21"/>
      <c r="AA118" s="22" t="s">
        <v>12</v>
      </c>
      <c r="AB118" s="9"/>
      <c r="AC118" s="17"/>
      <c r="AD118" s="17" t="s">
        <v>9</v>
      </c>
      <c r="AE118" s="72"/>
      <c r="AF118" s="21"/>
      <c r="AG118" s="17" t="s">
        <v>9</v>
      </c>
      <c r="AH118" s="9"/>
      <c r="AI118" s="10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</row>
    <row r="119">
      <c r="A119" s="39">
        <f t="shared" si="70"/>
        <v>6</v>
      </c>
      <c r="B119" s="21" t="s">
        <v>9</v>
      </c>
      <c r="C119" s="24"/>
      <c r="D119" s="24"/>
      <c r="E119" s="24"/>
      <c r="F119" s="17"/>
      <c r="G119" s="17" t="s">
        <v>9</v>
      </c>
      <c r="H119" s="17"/>
      <c r="I119" s="21" t="s">
        <v>9</v>
      </c>
      <c r="J119" s="21"/>
      <c r="K119" s="9"/>
      <c r="L119" s="17"/>
      <c r="M119" s="10"/>
      <c r="N119" s="7"/>
      <c r="O119" s="7"/>
      <c r="P119" s="7"/>
      <c r="Q119" s="7"/>
      <c r="R119" s="7"/>
      <c r="S119" s="7"/>
      <c r="T119" s="7"/>
      <c r="U119" s="7"/>
      <c r="V119" s="7"/>
      <c r="W119" s="39">
        <f t="shared" si="71"/>
        <v>6</v>
      </c>
      <c r="X119" s="21" t="s">
        <v>9</v>
      </c>
      <c r="Y119" s="24"/>
      <c r="Z119" s="24"/>
      <c r="AA119" s="24"/>
      <c r="AB119" s="17"/>
      <c r="AC119" s="17" t="s">
        <v>9</v>
      </c>
      <c r="AD119" s="17"/>
      <c r="AE119" s="21" t="s">
        <v>9</v>
      </c>
      <c r="AF119" s="21"/>
      <c r="AG119" s="9"/>
      <c r="AH119" s="17"/>
      <c r="AI119" s="10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</row>
    <row r="120">
      <c r="A120" s="39">
        <f t="shared" si="70"/>
        <v>7</v>
      </c>
      <c r="B120" s="24"/>
      <c r="C120" s="22" t="s">
        <v>12</v>
      </c>
      <c r="D120" s="21" t="s">
        <v>9</v>
      </c>
      <c r="E120" s="17"/>
      <c r="F120" s="21"/>
      <c r="G120" s="22" t="s">
        <v>12</v>
      </c>
      <c r="H120" s="17" t="s">
        <v>9</v>
      </c>
      <c r="I120" s="21"/>
      <c r="J120" s="21"/>
      <c r="K120" s="22" t="s">
        <v>12</v>
      </c>
      <c r="L120" s="9"/>
      <c r="M120" s="10"/>
      <c r="N120" s="7"/>
      <c r="O120" s="7"/>
      <c r="P120" s="7"/>
      <c r="Q120" s="7"/>
      <c r="R120" s="7"/>
      <c r="S120" s="7"/>
      <c r="T120" s="7"/>
      <c r="U120" s="7"/>
      <c r="V120" s="7"/>
      <c r="W120" s="39">
        <f t="shared" si="71"/>
        <v>7</v>
      </c>
      <c r="X120" s="24"/>
      <c r="Y120" s="22" t="s">
        <v>12</v>
      </c>
      <c r="Z120" s="21" t="s">
        <v>9</v>
      </c>
      <c r="AA120" s="17"/>
      <c r="AB120" s="21"/>
      <c r="AC120" s="22" t="s">
        <v>12</v>
      </c>
      <c r="AD120" s="17" t="s">
        <v>9</v>
      </c>
      <c r="AE120" s="21"/>
      <c r="AF120" s="21"/>
      <c r="AG120" s="22" t="s">
        <v>12</v>
      </c>
      <c r="AH120" s="9"/>
      <c r="AI120" s="10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</row>
    <row r="121">
      <c r="A121" s="39">
        <f t="shared" si="70"/>
        <v>8</v>
      </c>
      <c r="B121" s="24"/>
      <c r="C121" s="24"/>
      <c r="D121" s="21"/>
      <c r="E121" s="17" t="s">
        <v>9</v>
      </c>
      <c r="F121" s="24"/>
      <c r="G121" s="24"/>
      <c r="H121" s="17"/>
      <c r="I121" s="21"/>
      <c r="J121" s="21" t="s">
        <v>9</v>
      </c>
      <c r="K121" s="24"/>
      <c r="L121" s="24"/>
      <c r="M121" s="10"/>
      <c r="N121" s="7"/>
      <c r="O121" s="7"/>
      <c r="P121" s="7"/>
      <c r="Q121" s="7"/>
      <c r="R121" s="7"/>
      <c r="S121" s="7"/>
      <c r="T121" s="7"/>
      <c r="U121" s="7"/>
      <c r="V121" s="7"/>
      <c r="W121" s="39">
        <f t="shared" si="71"/>
        <v>8</v>
      </c>
      <c r="X121" s="24"/>
      <c r="Y121" s="24"/>
      <c r="Z121" s="21"/>
      <c r="AA121" s="17" t="s">
        <v>9</v>
      </c>
      <c r="AB121" s="24"/>
      <c r="AC121" s="24"/>
      <c r="AD121" s="17"/>
      <c r="AE121" s="21"/>
      <c r="AF121" s="21" t="s">
        <v>9</v>
      </c>
      <c r="AG121" s="24"/>
      <c r="AH121" s="24"/>
      <c r="AI121" s="10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</row>
    <row r="122">
      <c r="A122" s="3" t="s">
        <v>1</v>
      </c>
      <c r="B122" s="25"/>
      <c r="C122" s="25"/>
      <c r="D122" s="25"/>
      <c r="E122" s="26"/>
      <c r="F122" s="26"/>
      <c r="G122" s="26"/>
      <c r="H122" s="26"/>
      <c r="I122" s="26"/>
      <c r="J122" s="26"/>
      <c r="K122" s="26"/>
      <c r="L122" s="26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3" t="s">
        <v>1</v>
      </c>
      <c r="X122" s="25"/>
      <c r="Y122" s="25"/>
      <c r="Z122" s="25"/>
      <c r="AA122" s="26"/>
      <c r="AB122" s="26"/>
      <c r="AC122" s="26"/>
      <c r="AD122" s="26"/>
      <c r="AE122" s="26"/>
      <c r="AF122" s="26"/>
      <c r="AG122" s="26"/>
      <c r="AH122" s="26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</row>
    <row r="123">
      <c r="A123" s="73">
        <v>201.0</v>
      </c>
      <c r="B123" s="74">
        <v>202.0</v>
      </c>
      <c r="C123" s="74">
        <v>203.0</v>
      </c>
      <c r="D123" s="74">
        <v>209.0</v>
      </c>
      <c r="E123" s="74">
        <v>302.0</v>
      </c>
      <c r="F123" s="74">
        <v>304.0</v>
      </c>
      <c r="G123" s="74">
        <v>307.0</v>
      </c>
      <c r="H123" s="74">
        <v>311.0</v>
      </c>
      <c r="I123" s="74">
        <v>406.0</v>
      </c>
      <c r="J123" s="79">
        <v>410.0</v>
      </c>
      <c r="K123" s="83">
        <v>408.0</v>
      </c>
      <c r="L123" s="84">
        <v>507.0</v>
      </c>
      <c r="M123" s="84">
        <v>510.0</v>
      </c>
      <c r="N123" s="84">
        <v>601.0</v>
      </c>
      <c r="O123" s="84">
        <v>606.0</v>
      </c>
      <c r="P123" s="84">
        <v>608.0</v>
      </c>
      <c r="Q123" s="84">
        <v>703.0</v>
      </c>
      <c r="R123" s="84">
        <v>707.0</v>
      </c>
      <c r="S123" s="84">
        <v>804.0</v>
      </c>
      <c r="T123" s="85">
        <v>809.0</v>
      </c>
      <c r="U123" s="7"/>
      <c r="V123" s="7"/>
      <c r="W123" s="77">
        <v>202.0</v>
      </c>
      <c r="X123" s="78">
        <v>206.0</v>
      </c>
      <c r="Y123" s="78">
        <v>209.0</v>
      </c>
      <c r="Z123" s="78">
        <v>301.0</v>
      </c>
      <c r="AA123" s="78">
        <v>303.0</v>
      </c>
      <c r="AB123" s="78">
        <v>305.0</v>
      </c>
      <c r="AC123" s="78">
        <v>307.0</v>
      </c>
      <c r="AD123" s="78">
        <v>309.0</v>
      </c>
      <c r="AE123" s="78">
        <v>404.0</v>
      </c>
      <c r="AF123" s="78">
        <v>410.0</v>
      </c>
      <c r="AG123" s="84">
        <v>408.0</v>
      </c>
      <c r="AH123" s="84">
        <v>507.0</v>
      </c>
      <c r="AI123" s="84">
        <v>510.0</v>
      </c>
      <c r="AJ123" s="84">
        <v>601.0</v>
      </c>
      <c r="AK123" s="84">
        <v>606.0</v>
      </c>
      <c r="AL123" s="84">
        <v>608.0</v>
      </c>
      <c r="AM123" s="84">
        <v>703.0</v>
      </c>
      <c r="AN123" s="84">
        <v>707.0</v>
      </c>
      <c r="AO123" s="84">
        <v>804.0</v>
      </c>
      <c r="AP123" s="85">
        <v>809.0</v>
      </c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</row>
    <row r="124">
      <c r="A124" s="7"/>
      <c r="B124" s="7"/>
      <c r="C124" s="7"/>
      <c r="D124" s="7"/>
      <c r="E124" s="81" t="s">
        <v>34</v>
      </c>
      <c r="F124" s="7"/>
      <c r="G124" s="7"/>
      <c r="H124" s="7"/>
      <c r="I124" s="7"/>
      <c r="K124" s="7"/>
      <c r="L124" s="7"/>
      <c r="M124" s="7"/>
      <c r="N124" s="7"/>
      <c r="O124" s="81" t="s">
        <v>41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1" t="s">
        <v>38</v>
      </c>
      <c r="AB124" s="7"/>
      <c r="AC124" s="7"/>
      <c r="AD124" s="7"/>
      <c r="AE124" s="7"/>
      <c r="AF124" s="7"/>
      <c r="AG124" s="7"/>
      <c r="AH124" s="7"/>
      <c r="AI124" s="7"/>
      <c r="AJ124" s="7"/>
      <c r="AK124" s="81" t="s">
        <v>41</v>
      </c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</row>
    <row r="125">
      <c r="A125" s="70">
        <v>4.0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0">
        <v>10.0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</row>
    <row r="126">
      <c r="A126" s="37">
        <v>0.0</v>
      </c>
      <c r="B126" s="38">
        <f t="shared" ref="B126:L126" si="72">A126+1</f>
        <v>1</v>
      </c>
      <c r="C126" s="38">
        <f t="shared" si="72"/>
        <v>2</v>
      </c>
      <c r="D126" s="38">
        <f t="shared" si="72"/>
        <v>3</v>
      </c>
      <c r="E126" s="38">
        <f t="shared" si="72"/>
        <v>4</v>
      </c>
      <c r="F126" s="38">
        <f t="shared" si="72"/>
        <v>5</v>
      </c>
      <c r="G126" s="38">
        <f t="shared" si="72"/>
        <v>6</v>
      </c>
      <c r="H126" s="38">
        <f t="shared" si="72"/>
        <v>7</v>
      </c>
      <c r="I126" s="38">
        <f t="shared" si="72"/>
        <v>8</v>
      </c>
      <c r="J126" s="38">
        <f t="shared" si="72"/>
        <v>9</v>
      </c>
      <c r="K126" s="38">
        <f t="shared" si="72"/>
        <v>10</v>
      </c>
      <c r="L126" s="38">
        <f t="shared" si="72"/>
        <v>11</v>
      </c>
      <c r="M126" s="3" t="s">
        <v>0</v>
      </c>
      <c r="N126" s="7"/>
      <c r="O126" s="7"/>
      <c r="P126" s="7"/>
      <c r="Q126" s="7"/>
      <c r="R126" s="7"/>
      <c r="S126" s="7"/>
      <c r="T126" s="7"/>
      <c r="U126" s="7"/>
      <c r="V126" s="7"/>
      <c r="W126" s="37">
        <v>0.0</v>
      </c>
      <c r="X126" s="38">
        <f t="shared" ref="X126:AH126" si="73">W126+1</f>
        <v>1</v>
      </c>
      <c r="Y126" s="38">
        <f t="shared" si="73"/>
        <v>2</v>
      </c>
      <c r="Z126" s="38">
        <f t="shared" si="73"/>
        <v>3</v>
      </c>
      <c r="AA126" s="38">
        <f t="shared" si="73"/>
        <v>4</v>
      </c>
      <c r="AB126" s="38">
        <f t="shared" si="73"/>
        <v>5</v>
      </c>
      <c r="AC126" s="38">
        <f t="shared" si="73"/>
        <v>6</v>
      </c>
      <c r="AD126" s="38">
        <f t="shared" si="73"/>
        <v>7</v>
      </c>
      <c r="AE126" s="38">
        <f t="shared" si="73"/>
        <v>8</v>
      </c>
      <c r="AF126" s="38">
        <f t="shared" si="73"/>
        <v>9</v>
      </c>
      <c r="AG126" s="38">
        <f t="shared" si="73"/>
        <v>10</v>
      </c>
      <c r="AH126" s="38">
        <f t="shared" si="73"/>
        <v>11</v>
      </c>
      <c r="AI126" s="3" t="s">
        <v>0</v>
      </c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</row>
    <row r="127">
      <c r="A127" s="39">
        <f>A126+1</f>
        <v>1</v>
      </c>
      <c r="B127" s="9" t="s">
        <v>4</v>
      </c>
      <c r="D127" s="9" t="s">
        <v>5</v>
      </c>
      <c r="F127" s="9" t="s">
        <v>6</v>
      </c>
      <c r="K127" s="9" t="s">
        <v>7</v>
      </c>
      <c r="M127" s="10"/>
      <c r="N127" s="7"/>
      <c r="O127" s="7"/>
      <c r="P127" s="7"/>
      <c r="Q127" s="7"/>
      <c r="R127" s="7"/>
      <c r="S127" s="7"/>
      <c r="T127" s="7"/>
      <c r="U127" s="7"/>
      <c r="V127" s="7"/>
      <c r="W127" s="39">
        <f>W126+1</f>
        <v>1</v>
      </c>
      <c r="X127" s="9" t="s">
        <v>4</v>
      </c>
      <c r="Z127" s="9" t="s">
        <v>5</v>
      </c>
      <c r="AB127" s="9" t="s">
        <v>6</v>
      </c>
      <c r="AG127" s="9" t="s">
        <v>7</v>
      </c>
      <c r="AI127" s="10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</row>
    <row r="128">
      <c r="A128" s="44">
        <v>2.0</v>
      </c>
      <c r="B128" s="17"/>
      <c r="C128" s="17" t="s">
        <v>9</v>
      </c>
      <c r="D128" s="17"/>
      <c r="E128" s="9"/>
      <c r="F128" s="17"/>
      <c r="G128" s="9"/>
      <c r="H128" s="17"/>
      <c r="I128" s="9"/>
      <c r="J128" s="17"/>
      <c r="K128" s="9"/>
      <c r="L128" s="17"/>
      <c r="M128" s="10"/>
      <c r="N128" s="7"/>
      <c r="O128" s="7"/>
      <c r="P128" s="7"/>
      <c r="Q128" s="7"/>
      <c r="R128" s="7"/>
      <c r="S128" s="7"/>
      <c r="T128" s="7"/>
      <c r="U128" s="7"/>
      <c r="V128" s="7"/>
      <c r="W128" s="44">
        <v>2.0</v>
      </c>
      <c r="X128" s="17" t="s">
        <v>9</v>
      </c>
      <c r="Y128" s="17"/>
      <c r="Z128" s="17"/>
      <c r="AA128" s="17" t="s">
        <v>9</v>
      </c>
      <c r="AB128" s="17"/>
      <c r="AC128" s="17"/>
      <c r="AD128" s="17" t="s">
        <v>9</v>
      </c>
      <c r="AE128" s="9"/>
      <c r="AF128" s="17" t="s">
        <v>9</v>
      </c>
      <c r="AG128" s="9"/>
      <c r="AH128" s="17"/>
      <c r="AI128" s="1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</row>
    <row r="129">
      <c r="A129" s="44">
        <v>3.0</v>
      </c>
      <c r="B129" s="17" t="s">
        <v>9</v>
      </c>
      <c r="C129" s="21"/>
      <c r="D129" s="17" t="s">
        <v>9</v>
      </c>
      <c r="E129" s="17"/>
      <c r="F129" s="17" t="s">
        <v>9</v>
      </c>
      <c r="G129" s="17" t="s">
        <v>9</v>
      </c>
      <c r="H129" s="17"/>
      <c r="I129" s="17" t="s">
        <v>9</v>
      </c>
      <c r="J129" s="9"/>
      <c r="K129" s="17"/>
      <c r="L129" s="17"/>
      <c r="M129" s="10"/>
      <c r="N129" s="7"/>
      <c r="O129" s="7"/>
      <c r="P129" s="7"/>
      <c r="Q129" s="7"/>
      <c r="R129" s="7"/>
      <c r="S129" s="7"/>
      <c r="T129" s="7"/>
      <c r="U129" s="7"/>
      <c r="V129" s="7"/>
      <c r="W129" s="44">
        <v>3.0</v>
      </c>
      <c r="X129" s="17"/>
      <c r="Y129" s="21" t="s">
        <v>9</v>
      </c>
      <c r="Z129" s="17"/>
      <c r="AA129" s="17" t="s">
        <v>9</v>
      </c>
      <c r="AB129" s="17"/>
      <c r="AC129" s="17" t="s">
        <v>9</v>
      </c>
      <c r="AD129" s="17"/>
      <c r="AE129" s="17"/>
      <c r="AF129" s="17"/>
      <c r="AG129" s="17" t="s">
        <v>9</v>
      </c>
      <c r="AH129" s="17"/>
      <c r="AI129" s="10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</row>
    <row r="130">
      <c r="A130" s="44">
        <v>4.0</v>
      </c>
      <c r="B130" s="17"/>
      <c r="C130" s="9"/>
      <c r="D130" s="21" t="s">
        <v>9</v>
      </c>
      <c r="E130" s="19"/>
      <c r="F130" s="17"/>
      <c r="G130" s="17" t="s">
        <v>9</v>
      </c>
      <c r="H130" s="17"/>
      <c r="I130" s="21"/>
      <c r="J130" s="17"/>
      <c r="K130" s="17" t="s">
        <v>9</v>
      </c>
      <c r="L130" s="17"/>
      <c r="M130" s="10"/>
      <c r="N130" s="7"/>
      <c r="O130" s="7"/>
      <c r="P130" s="7"/>
      <c r="Q130" s="7"/>
      <c r="R130" s="7"/>
      <c r="S130" s="7"/>
      <c r="T130" s="7"/>
      <c r="U130" s="7"/>
      <c r="V130" s="7"/>
      <c r="W130" s="44">
        <v>4.0</v>
      </c>
      <c r="X130" s="17"/>
      <c r="Y130" s="9"/>
      <c r="Z130" s="21" t="s">
        <v>9</v>
      </c>
      <c r="AA130" s="21"/>
      <c r="AB130" s="17" t="s">
        <v>9</v>
      </c>
      <c r="AC130" s="17"/>
      <c r="AD130" s="17"/>
      <c r="AE130" s="21"/>
      <c r="AF130" s="17"/>
      <c r="AG130" s="17"/>
      <c r="AH130" s="17"/>
      <c r="AI130" s="10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</row>
    <row r="131">
      <c r="A131" s="39">
        <f t="shared" ref="A131:A134" si="74">A130+1</f>
        <v>5</v>
      </c>
      <c r="B131" s="21" t="s">
        <v>9</v>
      </c>
      <c r="C131" s="21" t="s">
        <v>9</v>
      </c>
      <c r="D131" s="21"/>
      <c r="E131" s="22" t="s">
        <v>12</v>
      </c>
      <c r="F131" s="9"/>
      <c r="G131" s="17"/>
      <c r="H131" s="17" t="s">
        <v>9</v>
      </c>
      <c r="I131" s="72"/>
      <c r="J131" s="21"/>
      <c r="K131" s="17"/>
      <c r="L131" s="9"/>
      <c r="M131" s="10"/>
      <c r="N131" s="7"/>
      <c r="O131" s="7"/>
      <c r="P131" s="7"/>
      <c r="Q131" s="7"/>
      <c r="R131" s="7"/>
      <c r="S131" s="7"/>
      <c r="T131" s="7"/>
      <c r="U131" s="7"/>
      <c r="V131" s="7"/>
      <c r="W131" s="39">
        <f t="shared" ref="W131:W134" si="75">W130+1</f>
        <v>5</v>
      </c>
      <c r="X131" s="21"/>
      <c r="Y131" s="21" t="s">
        <v>9</v>
      </c>
      <c r="Z131" s="21"/>
      <c r="AA131" s="22" t="s">
        <v>12</v>
      </c>
      <c r="AB131" s="9"/>
      <c r="AC131" s="17"/>
      <c r="AD131" s="17" t="s">
        <v>9</v>
      </c>
      <c r="AE131" s="72"/>
      <c r="AF131" s="21"/>
      <c r="AG131" s="17"/>
      <c r="AH131" s="9"/>
      <c r="AI131" s="10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</row>
    <row r="132">
      <c r="A132" s="39">
        <f t="shared" si="74"/>
        <v>6</v>
      </c>
      <c r="B132" s="21"/>
      <c r="C132" s="24"/>
      <c r="D132" s="24"/>
      <c r="E132" s="24"/>
      <c r="F132" s="17"/>
      <c r="G132" s="17"/>
      <c r="H132" s="17"/>
      <c r="I132" s="21" t="s">
        <v>9</v>
      </c>
      <c r="J132" s="21" t="s">
        <v>9</v>
      </c>
      <c r="K132" s="9"/>
      <c r="L132" s="17" t="s">
        <v>9</v>
      </c>
      <c r="M132" s="10"/>
      <c r="N132" s="7"/>
      <c r="O132" s="7"/>
      <c r="P132" s="7"/>
      <c r="Q132" s="7"/>
      <c r="R132" s="7"/>
      <c r="S132" s="7"/>
      <c r="T132" s="7"/>
      <c r="U132" s="7"/>
      <c r="V132" s="7"/>
      <c r="W132" s="39">
        <f t="shared" si="75"/>
        <v>6</v>
      </c>
      <c r="X132" s="21"/>
      <c r="Y132" s="24"/>
      <c r="Z132" s="24"/>
      <c r="AA132" s="24"/>
      <c r="AB132" s="17"/>
      <c r="AC132" s="17"/>
      <c r="AD132" s="17"/>
      <c r="AE132" s="21" t="s">
        <v>9</v>
      </c>
      <c r="AF132" s="21" t="s">
        <v>9</v>
      </c>
      <c r="AG132" s="9"/>
      <c r="AH132" s="17" t="s">
        <v>9</v>
      </c>
      <c r="AI132" s="10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</row>
    <row r="133">
      <c r="A133" s="39">
        <f t="shared" si="74"/>
        <v>7</v>
      </c>
      <c r="B133" s="24"/>
      <c r="C133" s="22" t="s">
        <v>12</v>
      </c>
      <c r="D133" s="21" t="s">
        <v>9</v>
      </c>
      <c r="E133" s="17"/>
      <c r="F133" s="21" t="s">
        <v>9</v>
      </c>
      <c r="G133" s="22" t="s">
        <v>12</v>
      </c>
      <c r="H133" s="17" t="s">
        <v>9</v>
      </c>
      <c r="I133" s="21"/>
      <c r="J133" s="21"/>
      <c r="K133" s="22" t="s">
        <v>12</v>
      </c>
      <c r="L133" s="9"/>
      <c r="M133" s="10"/>
      <c r="N133" s="7"/>
      <c r="O133" s="7"/>
      <c r="P133" s="7"/>
      <c r="Q133" s="7"/>
      <c r="R133" s="7"/>
      <c r="S133" s="7"/>
      <c r="T133" s="7"/>
      <c r="U133" s="7"/>
      <c r="V133" s="7"/>
      <c r="W133" s="39">
        <f t="shared" si="75"/>
        <v>7</v>
      </c>
      <c r="X133" s="24"/>
      <c r="Y133" s="22" t="s">
        <v>12</v>
      </c>
      <c r="Z133" s="21" t="s">
        <v>9</v>
      </c>
      <c r="AA133" s="17"/>
      <c r="AB133" s="21" t="s">
        <v>9</v>
      </c>
      <c r="AC133" s="22" t="s">
        <v>12</v>
      </c>
      <c r="AD133" s="17" t="s">
        <v>9</v>
      </c>
      <c r="AE133" s="21"/>
      <c r="AF133" s="21"/>
      <c r="AG133" s="22" t="s">
        <v>12</v>
      </c>
      <c r="AH133" s="9"/>
      <c r="AI133" s="10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</row>
    <row r="134">
      <c r="A134" s="39">
        <f t="shared" si="74"/>
        <v>8</v>
      </c>
      <c r="B134" s="24"/>
      <c r="C134" s="24"/>
      <c r="D134" s="21"/>
      <c r="E134" s="17" t="s">
        <v>9</v>
      </c>
      <c r="F134" s="24"/>
      <c r="G134" s="24"/>
      <c r="H134" s="17"/>
      <c r="I134" s="21" t="s">
        <v>9</v>
      </c>
      <c r="J134" s="21"/>
      <c r="K134" s="24"/>
      <c r="L134" s="24"/>
      <c r="M134" s="10"/>
      <c r="N134" s="7"/>
      <c r="O134" s="7"/>
      <c r="P134" s="7"/>
      <c r="Q134" s="7"/>
      <c r="R134" s="7"/>
      <c r="S134" s="7"/>
      <c r="T134" s="7"/>
      <c r="U134" s="7"/>
      <c r="V134" s="7"/>
      <c r="W134" s="39">
        <f t="shared" si="75"/>
        <v>8</v>
      </c>
      <c r="X134" s="24"/>
      <c r="Y134" s="24"/>
      <c r="Z134" s="21"/>
      <c r="AA134" s="17" t="s">
        <v>9</v>
      </c>
      <c r="AB134" s="24"/>
      <c r="AC134" s="24"/>
      <c r="AD134" s="17"/>
      <c r="AE134" s="21" t="s">
        <v>9</v>
      </c>
      <c r="AF134" s="21"/>
      <c r="AG134" s="24"/>
      <c r="AH134" s="24"/>
      <c r="AI134" s="10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</row>
    <row r="135">
      <c r="A135" s="3" t="s">
        <v>1</v>
      </c>
      <c r="B135" s="25"/>
      <c r="C135" s="25"/>
      <c r="D135" s="25"/>
      <c r="E135" s="26"/>
      <c r="F135" s="26"/>
      <c r="G135" s="26"/>
      <c r="H135" s="26"/>
      <c r="I135" s="26"/>
      <c r="J135" s="26"/>
      <c r="K135" s="26"/>
      <c r="L135" s="26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3" t="s">
        <v>1</v>
      </c>
      <c r="X135" s="25"/>
      <c r="Y135" s="25"/>
      <c r="Z135" s="25"/>
      <c r="AA135" s="26"/>
      <c r="AB135" s="26"/>
      <c r="AC135" s="26"/>
      <c r="AD135" s="26"/>
      <c r="AE135" s="26"/>
      <c r="AF135" s="26"/>
      <c r="AG135" s="26"/>
      <c r="AH135" s="26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</row>
    <row r="136">
      <c r="A136" s="86">
        <v>202.0</v>
      </c>
      <c r="B136" s="75">
        <v>301.0</v>
      </c>
      <c r="C136" s="75">
        <v>303.0</v>
      </c>
      <c r="D136" s="75">
        <v>305.0</v>
      </c>
      <c r="E136" s="75">
        <v>306.0</v>
      </c>
      <c r="F136" s="75">
        <v>308.0</v>
      </c>
      <c r="G136" s="75">
        <v>403.0</v>
      </c>
      <c r="H136" s="75">
        <v>406.0</v>
      </c>
      <c r="I136" s="75">
        <v>410.0</v>
      </c>
      <c r="J136" s="75">
        <v>501.0</v>
      </c>
      <c r="K136" s="74">
        <v>502.0</v>
      </c>
      <c r="L136" s="74">
        <v>507.0</v>
      </c>
      <c r="M136" s="74">
        <v>608.0</v>
      </c>
      <c r="N136" s="79">
        <v>609.0</v>
      </c>
      <c r="O136" s="79">
        <v>611.0</v>
      </c>
      <c r="P136" s="79">
        <v>703.0</v>
      </c>
      <c r="Q136" s="79">
        <v>705.0</v>
      </c>
      <c r="R136" s="79">
        <v>707.0</v>
      </c>
      <c r="S136" s="79">
        <v>804.0</v>
      </c>
      <c r="T136" s="80">
        <v>808.0</v>
      </c>
      <c r="U136" s="7"/>
      <c r="V136" s="7"/>
      <c r="W136" s="87">
        <v>201.0</v>
      </c>
      <c r="X136" s="84">
        <v>204.0</v>
      </c>
      <c r="Y136" s="84">
        <v>207.0</v>
      </c>
      <c r="Z136" s="84">
        <v>209.0</v>
      </c>
      <c r="AA136" s="84">
        <v>302.0</v>
      </c>
      <c r="AB136" s="84">
        <v>304.0</v>
      </c>
      <c r="AC136" s="84">
        <v>306.0</v>
      </c>
      <c r="AD136" s="84">
        <v>310.0</v>
      </c>
      <c r="AE136" s="84">
        <v>403.0</v>
      </c>
      <c r="AF136" s="84">
        <v>405.0</v>
      </c>
      <c r="AG136" s="74">
        <v>502.0</v>
      </c>
      <c r="AH136" s="74">
        <v>507.0</v>
      </c>
      <c r="AI136" s="74">
        <v>608.0</v>
      </c>
      <c r="AJ136" s="79">
        <v>609.0</v>
      </c>
      <c r="AK136" s="79">
        <v>611.0</v>
      </c>
      <c r="AL136" s="79">
        <v>703.0</v>
      </c>
      <c r="AM136" s="79">
        <v>705.0</v>
      </c>
      <c r="AN136" s="79">
        <v>707.0</v>
      </c>
      <c r="AO136" s="79">
        <v>804.0</v>
      </c>
      <c r="AP136" s="80">
        <v>808.0</v>
      </c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</row>
    <row r="137">
      <c r="A137" s="7"/>
      <c r="B137" s="7"/>
      <c r="C137" s="7"/>
      <c r="D137" s="7"/>
      <c r="E137" s="81" t="s">
        <v>36</v>
      </c>
      <c r="F137" s="7"/>
      <c r="G137" s="7"/>
      <c r="H137" s="7"/>
      <c r="I137" s="7"/>
      <c r="J137" s="7"/>
      <c r="K137" s="7"/>
      <c r="L137" s="7"/>
      <c r="M137" s="7"/>
      <c r="N137" s="7"/>
      <c r="O137" s="81" t="s">
        <v>35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81" t="s">
        <v>40</v>
      </c>
      <c r="AB137" s="7"/>
      <c r="AC137" s="7"/>
      <c r="AD137" s="7"/>
      <c r="AE137" s="7"/>
      <c r="AF137" s="7"/>
      <c r="AG137" s="7"/>
      <c r="AH137" s="7"/>
      <c r="AI137" s="7"/>
      <c r="AJ137" s="7"/>
      <c r="AK137" s="81" t="s">
        <v>35</v>
      </c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</row>
    <row r="138">
      <c r="A138" s="70">
        <v>5.0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0">
        <v>11.0</v>
      </c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</row>
    <row r="139">
      <c r="A139" s="37">
        <v>0.0</v>
      </c>
      <c r="B139" s="38">
        <f t="shared" ref="B139:L139" si="76">A139+1</f>
        <v>1</v>
      </c>
      <c r="C139" s="38">
        <f t="shared" si="76"/>
        <v>2</v>
      </c>
      <c r="D139" s="38">
        <f t="shared" si="76"/>
        <v>3</v>
      </c>
      <c r="E139" s="38">
        <f t="shared" si="76"/>
        <v>4</v>
      </c>
      <c r="F139" s="38">
        <f t="shared" si="76"/>
        <v>5</v>
      </c>
      <c r="G139" s="38">
        <f t="shared" si="76"/>
        <v>6</v>
      </c>
      <c r="H139" s="38">
        <f t="shared" si="76"/>
        <v>7</v>
      </c>
      <c r="I139" s="38">
        <f t="shared" si="76"/>
        <v>8</v>
      </c>
      <c r="J139" s="38">
        <f t="shared" si="76"/>
        <v>9</v>
      </c>
      <c r="K139" s="38">
        <f t="shared" si="76"/>
        <v>10</v>
      </c>
      <c r="L139" s="38">
        <f t="shared" si="76"/>
        <v>11</v>
      </c>
      <c r="M139" s="3" t="s">
        <v>0</v>
      </c>
      <c r="N139" s="7"/>
      <c r="O139" s="7"/>
      <c r="P139" s="7"/>
      <c r="Q139" s="7"/>
      <c r="R139" s="7"/>
      <c r="S139" s="7"/>
      <c r="T139" s="7"/>
      <c r="U139" s="7"/>
      <c r="V139" s="7"/>
      <c r="W139" s="37">
        <v>0.0</v>
      </c>
      <c r="X139" s="38">
        <f t="shared" ref="X139:AH139" si="77">W139+1</f>
        <v>1</v>
      </c>
      <c r="Y139" s="38">
        <f t="shared" si="77"/>
        <v>2</v>
      </c>
      <c r="Z139" s="38">
        <f t="shared" si="77"/>
        <v>3</v>
      </c>
      <c r="AA139" s="38">
        <f t="shared" si="77"/>
        <v>4</v>
      </c>
      <c r="AB139" s="38">
        <f t="shared" si="77"/>
        <v>5</v>
      </c>
      <c r="AC139" s="38">
        <f t="shared" si="77"/>
        <v>6</v>
      </c>
      <c r="AD139" s="38">
        <f t="shared" si="77"/>
        <v>7</v>
      </c>
      <c r="AE139" s="38">
        <f t="shared" si="77"/>
        <v>8</v>
      </c>
      <c r="AF139" s="38">
        <f t="shared" si="77"/>
        <v>9</v>
      </c>
      <c r="AG139" s="38">
        <f t="shared" si="77"/>
        <v>10</v>
      </c>
      <c r="AH139" s="38">
        <f t="shared" si="77"/>
        <v>11</v>
      </c>
      <c r="AI139" s="3" t="s">
        <v>0</v>
      </c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</row>
    <row r="140">
      <c r="A140" s="39">
        <f>A139+1</f>
        <v>1</v>
      </c>
      <c r="B140" s="9" t="s">
        <v>4</v>
      </c>
      <c r="D140" s="9" t="s">
        <v>5</v>
      </c>
      <c r="F140" s="9" t="s">
        <v>6</v>
      </c>
      <c r="K140" s="9" t="s">
        <v>7</v>
      </c>
      <c r="M140" s="10"/>
      <c r="N140" s="7"/>
      <c r="O140" s="7"/>
      <c r="P140" s="7"/>
      <c r="Q140" s="7"/>
      <c r="R140" s="7"/>
      <c r="S140" s="7"/>
      <c r="T140" s="7"/>
      <c r="U140" s="7"/>
      <c r="V140" s="7"/>
      <c r="W140" s="39">
        <f>W139+1</f>
        <v>1</v>
      </c>
      <c r="X140" s="9" t="s">
        <v>4</v>
      </c>
      <c r="Z140" s="9" t="s">
        <v>5</v>
      </c>
      <c r="AB140" s="9" t="s">
        <v>6</v>
      </c>
      <c r="AG140" s="9" t="s">
        <v>7</v>
      </c>
      <c r="AI140" s="10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</row>
    <row r="141">
      <c r="A141" s="44">
        <v>2.0</v>
      </c>
      <c r="B141" s="17"/>
      <c r="C141" s="17" t="s">
        <v>9</v>
      </c>
      <c r="D141" s="17"/>
      <c r="E141" s="9"/>
      <c r="F141" s="17"/>
      <c r="G141" s="9"/>
      <c r="H141" s="17"/>
      <c r="I141" s="9"/>
      <c r="J141" s="17"/>
      <c r="K141" s="9"/>
      <c r="L141" s="17"/>
      <c r="M141" s="10"/>
      <c r="N141" s="7"/>
      <c r="O141" s="7"/>
      <c r="P141" s="7"/>
      <c r="Q141" s="7"/>
      <c r="R141" s="7"/>
      <c r="S141" s="7"/>
      <c r="T141" s="7"/>
      <c r="U141" s="7"/>
      <c r="V141" s="7"/>
      <c r="W141" s="44">
        <v>2.0</v>
      </c>
      <c r="X141" s="17" t="s">
        <v>9</v>
      </c>
      <c r="Y141" s="17"/>
      <c r="Z141" s="17"/>
      <c r="AA141" s="17" t="s">
        <v>9</v>
      </c>
      <c r="AB141" s="17"/>
      <c r="AC141" s="17"/>
      <c r="AD141" s="17" t="s">
        <v>9</v>
      </c>
      <c r="AE141" s="9"/>
      <c r="AF141" s="17" t="s">
        <v>9</v>
      </c>
      <c r="AG141" s="9"/>
      <c r="AH141" s="17"/>
      <c r="AI141" s="10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</row>
    <row r="142">
      <c r="A142" s="44">
        <v>3.0</v>
      </c>
      <c r="B142" s="17" t="s">
        <v>9</v>
      </c>
      <c r="C142" s="21"/>
      <c r="D142" s="17" t="s">
        <v>9</v>
      </c>
      <c r="E142" s="17"/>
      <c r="F142" s="17" t="s">
        <v>9</v>
      </c>
      <c r="G142" s="17" t="s">
        <v>9</v>
      </c>
      <c r="H142" s="17"/>
      <c r="I142" s="17" t="s">
        <v>9</v>
      </c>
      <c r="J142" s="9"/>
      <c r="K142" s="17"/>
      <c r="L142" s="17"/>
      <c r="M142" s="10"/>
      <c r="N142" s="7"/>
      <c r="O142" s="7"/>
      <c r="P142" s="7"/>
      <c r="Q142" s="7"/>
      <c r="R142" s="7"/>
      <c r="S142" s="7"/>
      <c r="T142" s="7"/>
      <c r="U142" s="7"/>
      <c r="V142" s="7"/>
      <c r="W142" s="44">
        <v>3.0</v>
      </c>
      <c r="X142" s="17"/>
      <c r="Y142" s="21" t="s">
        <v>9</v>
      </c>
      <c r="Z142" s="17"/>
      <c r="AA142" s="17" t="s">
        <v>9</v>
      </c>
      <c r="AB142" s="17"/>
      <c r="AC142" s="17" t="s">
        <v>9</v>
      </c>
      <c r="AD142" s="17"/>
      <c r="AE142" s="17"/>
      <c r="AF142" s="17"/>
      <c r="AG142" s="17" t="s">
        <v>9</v>
      </c>
      <c r="AH142" s="17"/>
      <c r="AI142" s="10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</row>
    <row r="143">
      <c r="A143" s="44">
        <v>4.0</v>
      </c>
      <c r="B143" s="17"/>
      <c r="C143" s="9"/>
      <c r="D143" s="21" t="s">
        <v>9</v>
      </c>
      <c r="E143" s="19"/>
      <c r="F143" s="17"/>
      <c r="G143" s="17" t="s">
        <v>9</v>
      </c>
      <c r="H143" s="17"/>
      <c r="I143" s="21"/>
      <c r="J143" s="17"/>
      <c r="K143" s="17" t="s">
        <v>9</v>
      </c>
      <c r="L143" s="17"/>
      <c r="M143" s="10"/>
      <c r="N143" s="7"/>
      <c r="O143" s="7"/>
      <c r="P143" s="7"/>
      <c r="Q143" s="7"/>
      <c r="R143" s="7"/>
      <c r="S143" s="7"/>
      <c r="T143" s="7"/>
      <c r="U143" s="7"/>
      <c r="V143" s="7"/>
      <c r="W143" s="44">
        <v>4.0</v>
      </c>
      <c r="X143" s="17"/>
      <c r="Y143" s="9"/>
      <c r="Z143" s="21" t="s">
        <v>9</v>
      </c>
      <c r="AA143" s="21"/>
      <c r="AB143" s="17" t="s">
        <v>9</v>
      </c>
      <c r="AC143" s="17"/>
      <c r="AD143" s="17"/>
      <c r="AE143" s="21"/>
      <c r="AF143" s="17"/>
      <c r="AG143" s="17"/>
      <c r="AH143" s="17"/>
      <c r="AI143" s="10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</row>
    <row r="144">
      <c r="A144" s="39">
        <f t="shared" ref="A144:A147" si="78">A143+1</f>
        <v>5</v>
      </c>
      <c r="B144" s="21" t="s">
        <v>9</v>
      </c>
      <c r="C144" s="21"/>
      <c r="D144" s="21" t="s">
        <v>9</v>
      </c>
      <c r="E144" s="22" t="s">
        <v>12</v>
      </c>
      <c r="F144" s="9"/>
      <c r="G144" s="17" t="s">
        <v>9</v>
      </c>
      <c r="H144" s="17"/>
      <c r="I144" s="72" t="s">
        <v>9</v>
      </c>
      <c r="J144" s="21"/>
      <c r="K144" s="17"/>
      <c r="L144" s="9"/>
      <c r="M144" s="10"/>
      <c r="N144" s="7"/>
      <c r="O144" s="7"/>
      <c r="P144" s="7"/>
      <c r="Q144" s="7"/>
      <c r="R144" s="7"/>
      <c r="S144" s="7"/>
      <c r="T144" s="7"/>
      <c r="U144" s="7"/>
      <c r="V144" s="7"/>
      <c r="W144" s="39">
        <f t="shared" ref="W144:W147" si="79">W143+1</f>
        <v>5</v>
      </c>
      <c r="X144" s="21"/>
      <c r="Y144" s="21" t="s">
        <v>9</v>
      </c>
      <c r="Z144" s="21"/>
      <c r="AA144" s="22" t="s">
        <v>12</v>
      </c>
      <c r="AB144" s="9"/>
      <c r="AC144" s="17"/>
      <c r="AD144" s="17" t="s">
        <v>9</v>
      </c>
      <c r="AE144" s="72"/>
      <c r="AF144" s="21" t="s">
        <v>9</v>
      </c>
      <c r="AG144" s="17" t="s">
        <v>9</v>
      </c>
      <c r="AH144" s="9"/>
      <c r="AI144" s="10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</row>
    <row r="145">
      <c r="A145" s="39">
        <f t="shared" si="78"/>
        <v>6</v>
      </c>
      <c r="B145" s="21"/>
      <c r="C145" s="24"/>
      <c r="D145" s="24"/>
      <c r="E145" s="24"/>
      <c r="F145" s="17"/>
      <c r="G145" s="17"/>
      <c r="H145" s="17"/>
      <c r="I145" s="21" t="s">
        <v>9</v>
      </c>
      <c r="J145" s="21"/>
      <c r="K145" s="9"/>
      <c r="L145" s="17" t="s">
        <v>9</v>
      </c>
      <c r="M145" s="10"/>
      <c r="N145" s="7"/>
      <c r="O145" s="7"/>
      <c r="P145" s="7"/>
      <c r="Q145" s="7"/>
      <c r="R145" s="7"/>
      <c r="S145" s="7"/>
      <c r="T145" s="7"/>
      <c r="U145" s="7"/>
      <c r="V145" s="7"/>
      <c r="W145" s="39">
        <f t="shared" si="79"/>
        <v>6</v>
      </c>
      <c r="X145" s="21"/>
      <c r="Y145" s="24"/>
      <c r="Z145" s="24"/>
      <c r="AA145" s="24"/>
      <c r="AB145" s="17"/>
      <c r="AC145" s="17"/>
      <c r="AD145" s="17"/>
      <c r="AE145" s="21"/>
      <c r="AF145" s="21"/>
      <c r="AG145" s="9"/>
      <c r="AH145" s="17" t="s">
        <v>9</v>
      </c>
      <c r="AI145" s="10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</row>
    <row r="146">
      <c r="A146" s="39">
        <f t="shared" si="78"/>
        <v>7</v>
      </c>
      <c r="B146" s="24"/>
      <c r="C146" s="22" t="s">
        <v>12</v>
      </c>
      <c r="D146" s="21" t="s">
        <v>9</v>
      </c>
      <c r="E146" s="17"/>
      <c r="F146" s="21" t="s">
        <v>9</v>
      </c>
      <c r="G146" s="22" t="s">
        <v>12</v>
      </c>
      <c r="H146" s="17" t="s">
        <v>9</v>
      </c>
      <c r="I146" s="21"/>
      <c r="J146" s="21" t="s">
        <v>9</v>
      </c>
      <c r="K146" s="22" t="s">
        <v>12</v>
      </c>
      <c r="L146" s="9"/>
      <c r="M146" s="10"/>
      <c r="N146" s="7"/>
      <c r="O146" s="7"/>
      <c r="P146" s="7"/>
      <c r="Q146" s="7"/>
      <c r="R146" s="7"/>
      <c r="S146" s="7"/>
      <c r="T146" s="7"/>
      <c r="U146" s="7"/>
      <c r="V146" s="7"/>
      <c r="W146" s="39">
        <f t="shared" si="79"/>
        <v>7</v>
      </c>
      <c r="X146" s="24"/>
      <c r="Y146" s="22" t="s">
        <v>12</v>
      </c>
      <c r="Z146" s="21"/>
      <c r="AA146" s="17" t="s">
        <v>9</v>
      </c>
      <c r="AB146" s="21" t="s">
        <v>9</v>
      </c>
      <c r="AC146" s="22" t="s">
        <v>12</v>
      </c>
      <c r="AD146" s="17"/>
      <c r="AE146" s="21" t="s">
        <v>9</v>
      </c>
      <c r="AF146" s="21"/>
      <c r="AG146" s="22" t="s">
        <v>12</v>
      </c>
      <c r="AH146" s="9"/>
      <c r="AI146" s="10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</row>
    <row r="147">
      <c r="A147" s="39">
        <f t="shared" si="78"/>
        <v>8</v>
      </c>
      <c r="B147" s="24"/>
      <c r="C147" s="24"/>
      <c r="D147" s="21"/>
      <c r="E147" s="17"/>
      <c r="F147" s="24"/>
      <c r="G147" s="24"/>
      <c r="H147" s="17"/>
      <c r="I147" s="21"/>
      <c r="J147" s="21"/>
      <c r="K147" s="24"/>
      <c r="L147" s="24"/>
      <c r="M147" s="10"/>
      <c r="N147" s="7"/>
      <c r="O147" s="7"/>
      <c r="P147" s="7"/>
      <c r="Q147" s="7"/>
      <c r="R147" s="7"/>
      <c r="S147" s="7"/>
      <c r="T147" s="7"/>
      <c r="U147" s="7"/>
      <c r="V147" s="7"/>
      <c r="W147" s="39">
        <f t="shared" si="79"/>
        <v>8</v>
      </c>
      <c r="X147" s="24"/>
      <c r="Y147" s="24"/>
      <c r="Z147" s="21" t="s">
        <v>9</v>
      </c>
      <c r="AA147" s="17"/>
      <c r="AB147" s="24"/>
      <c r="AC147" s="24"/>
      <c r="AD147" s="17"/>
      <c r="AE147" s="21" t="s">
        <v>9</v>
      </c>
      <c r="AF147" s="21"/>
      <c r="AG147" s="24"/>
      <c r="AH147" s="24"/>
      <c r="AI147" s="10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</row>
    <row r="148">
      <c r="A148" s="3" t="s">
        <v>1</v>
      </c>
      <c r="B148" s="25"/>
      <c r="C148" s="25"/>
      <c r="D148" s="25"/>
      <c r="E148" s="26"/>
      <c r="F148" s="26"/>
      <c r="G148" s="26"/>
      <c r="H148" s="26"/>
      <c r="I148" s="26"/>
      <c r="J148" s="26"/>
      <c r="K148" s="26"/>
      <c r="L148" s="26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3" t="s">
        <v>1</v>
      </c>
      <c r="X148" s="25"/>
      <c r="Y148" s="25"/>
      <c r="Z148" s="25"/>
      <c r="AA148" s="26"/>
      <c r="AB148" s="26"/>
      <c r="AC148" s="26"/>
      <c r="AD148" s="26"/>
      <c r="AE148" s="26"/>
      <c r="AF148" s="26"/>
      <c r="AG148" s="26"/>
      <c r="AH148" s="26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</row>
    <row r="149">
      <c r="A149" s="86">
        <v>202.0</v>
      </c>
      <c r="B149" s="75">
        <v>301.0</v>
      </c>
      <c r="C149" s="75">
        <v>303.0</v>
      </c>
      <c r="D149" s="75">
        <v>305.0</v>
      </c>
      <c r="E149" s="75">
        <v>306.0</v>
      </c>
      <c r="F149" s="75">
        <v>308.0</v>
      </c>
      <c r="G149" s="75">
        <v>403.0</v>
      </c>
      <c r="H149" s="75">
        <v>406.0</v>
      </c>
      <c r="I149" s="75">
        <v>410.0</v>
      </c>
      <c r="J149" s="75">
        <v>501.0</v>
      </c>
      <c r="K149" s="78">
        <v>501.0</v>
      </c>
      <c r="L149" s="78">
        <v>503.0</v>
      </c>
      <c r="M149" s="78">
        <v>506.0</v>
      </c>
      <c r="N149" s="78">
        <v>508.0</v>
      </c>
      <c r="O149" s="78">
        <v>608.0</v>
      </c>
      <c r="P149" s="78">
        <v>611.0</v>
      </c>
      <c r="Q149" s="78">
        <v>703.0</v>
      </c>
      <c r="R149" s="78">
        <v>705.0</v>
      </c>
      <c r="S149" s="78">
        <v>707.0</v>
      </c>
      <c r="T149" s="82">
        <v>709.0</v>
      </c>
      <c r="U149" s="7"/>
      <c r="V149" s="7"/>
      <c r="W149" s="87">
        <v>201.0</v>
      </c>
      <c r="X149" s="84">
        <v>204.0</v>
      </c>
      <c r="Y149" s="84">
        <v>207.0</v>
      </c>
      <c r="Z149" s="84">
        <v>209.0</v>
      </c>
      <c r="AA149" s="84">
        <v>302.0</v>
      </c>
      <c r="AB149" s="84">
        <v>304.0</v>
      </c>
      <c r="AC149" s="84">
        <v>306.0</v>
      </c>
      <c r="AD149" s="84">
        <v>310.0</v>
      </c>
      <c r="AE149" s="84">
        <v>403.0</v>
      </c>
      <c r="AF149" s="84">
        <v>405.0</v>
      </c>
      <c r="AG149" s="75">
        <v>502.0</v>
      </c>
      <c r="AH149" s="75">
        <v>507.0</v>
      </c>
      <c r="AI149" s="75">
        <v>509.0</v>
      </c>
      <c r="AJ149" s="75">
        <v>510.0</v>
      </c>
      <c r="AK149" s="75">
        <v>611.0</v>
      </c>
      <c r="AL149" s="75">
        <v>704.0</v>
      </c>
      <c r="AM149" s="75">
        <v>705.0</v>
      </c>
      <c r="AN149" s="75">
        <v>708.0</v>
      </c>
      <c r="AO149" s="75">
        <v>803.0</v>
      </c>
      <c r="AP149" s="76">
        <v>808.0</v>
      </c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</row>
    <row r="150">
      <c r="A150" s="7"/>
      <c r="B150" s="7"/>
      <c r="C150" s="7"/>
      <c r="D150" s="7"/>
      <c r="E150" s="81" t="s">
        <v>36</v>
      </c>
      <c r="F150" s="7"/>
      <c r="G150" s="7"/>
      <c r="H150" s="7"/>
      <c r="I150" s="7"/>
      <c r="J150" s="7"/>
      <c r="K150" s="7"/>
      <c r="L150" s="7"/>
      <c r="M150" s="7"/>
      <c r="N150" s="7"/>
      <c r="O150" s="81" t="s">
        <v>39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1" t="s">
        <v>40</v>
      </c>
      <c r="AB150" s="7"/>
      <c r="AC150" s="7"/>
      <c r="AD150" s="7"/>
      <c r="AE150" s="7"/>
      <c r="AF150" s="7"/>
      <c r="AG150" s="7"/>
      <c r="AH150" s="7"/>
      <c r="AI150" s="7"/>
      <c r="AJ150" s="7"/>
      <c r="AK150" s="81" t="s">
        <v>37</v>
      </c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</row>
    <row r="151">
      <c r="A151" s="70">
        <v>6.0</v>
      </c>
      <c r="B151" s="2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0">
        <v>12.0</v>
      </c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</row>
    <row r="152">
      <c r="A152" s="37">
        <v>0.0</v>
      </c>
      <c r="B152" s="38">
        <f t="shared" ref="B152:L152" si="80">A152+1</f>
        <v>1</v>
      </c>
      <c r="C152" s="38">
        <f t="shared" si="80"/>
        <v>2</v>
      </c>
      <c r="D152" s="38">
        <f t="shared" si="80"/>
        <v>3</v>
      </c>
      <c r="E152" s="38">
        <f t="shared" si="80"/>
        <v>4</v>
      </c>
      <c r="F152" s="38">
        <f t="shared" si="80"/>
        <v>5</v>
      </c>
      <c r="G152" s="38">
        <f t="shared" si="80"/>
        <v>6</v>
      </c>
      <c r="H152" s="38">
        <f t="shared" si="80"/>
        <v>7</v>
      </c>
      <c r="I152" s="38">
        <f t="shared" si="80"/>
        <v>8</v>
      </c>
      <c r="J152" s="38">
        <f t="shared" si="80"/>
        <v>9</v>
      </c>
      <c r="K152" s="38">
        <f t="shared" si="80"/>
        <v>10</v>
      </c>
      <c r="L152" s="38">
        <f t="shared" si="80"/>
        <v>11</v>
      </c>
      <c r="M152" s="3" t="s">
        <v>0</v>
      </c>
      <c r="N152" s="7"/>
      <c r="O152" s="7"/>
      <c r="P152" s="7"/>
      <c r="Q152" s="7"/>
      <c r="R152" s="7"/>
      <c r="S152" s="7"/>
      <c r="T152" s="7"/>
      <c r="U152" s="7"/>
      <c r="V152" s="7"/>
      <c r="W152" s="37">
        <v>0.0</v>
      </c>
      <c r="X152" s="38">
        <f t="shared" ref="X152:AH152" si="81">W152+1</f>
        <v>1</v>
      </c>
      <c r="Y152" s="38">
        <f t="shared" si="81"/>
        <v>2</v>
      </c>
      <c r="Z152" s="38">
        <f t="shared" si="81"/>
        <v>3</v>
      </c>
      <c r="AA152" s="38">
        <f t="shared" si="81"/>
        <v>4</v>
      </c>
      <c r="AB152" s="38">
        <f t="shared" si="81"/>
        <v>5</v>
      </c>
      <c r="AC152" s="38">
        <f t="shared" si="81"/>
        <v>6</v>
      </c>
      <c r="AD152" s="38">
        <f t="shared" si="81"/>
        <v>7</v>
      </c>
      <c r="AE152" s="38">
        <f t="shared" si="81"/>
        <v>8</v>
      </c>
      <c r="AF152" s="38">
        <f t="shared" si="81"/>
        <v>9</v>
      </c>
      <c r="AG152" s="38">
        <f t="shared" si="81"/>
        <v>10</v>
      </c>
      <c r="AH152" s="38">
        <f t="shared" si="81"/>
        <v>11</v>
      </c>
      <c r="AI152" s="3" t="s">
        <v>0</v>
      </c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</row>
    <row r="153">
      <c r="A153" s="39">
        <f>A152+1</f>
        <v>1</v>
      </c>
      <c r="B153" s="9" t="s">
        <v>4</v>
      </c>
      <c r="D153" s="9" t="s">
        <v>5</v>
      </c>
      <c r="F153" s="9" t="s">
        <v>6</v>
      </c>
      <c r="K153" s="9" t="s">
        <v>7</v>
      </c>
      <c r="M153" s="10"/>
      <c r="N153" s="7"/>
      <c r="O153" s="7"/>
      <c r="P153" s="7"/>
      <c r="Q153" s="7"/>
      <c r="R153" s="7"/>
      <c r="S153" s="7"/>
      <c r="T153" s="7"/>
      <c r="U153" s="7"/>
      <c r="V153" s="7"/>
      <c r="W153" s="39">
        <f>W152+1</f>
        <v>1</v>
      </c>
      <c r="X153" s="9" t="s">
        <v>4</v>
      </c>
      <c r="Z153" s="9" t="s">
        <v>5</v>
      </c>
      <c r="AB153" s="9" t="s">
        <v>6</v>
      </c>
      <c r="AG153" s="9" t="s">
        <v>7</v>
      </c>
      <c r="AI153" s="10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</row>
    <row r="154">
      <c r="A154" s="44">
        <v>2.0</v>
      </c>
      <c r="B154" s="17"/>
      <c r="C154" s="17" t="s">
        <v>9</v>
      </c>
      <c r="D154" s="17"/>
      <c r="E154" s="9"/>
      <c r="F154" s="17"/>
      <c r="G154" s="9"/>
      <c r="H154" s="17"/>
      <c r="I154" s="9"/>
      <c r="J154" s="17"/>
      <c r="K154" s="9"/>
      <c r="L154" s="17"/>
      <c r="M154" s="10"/>
      <c r="N154" s="7"/>
      <c r="O154" s="7"/>
      <c r="P154" s="7"/>
      <c r="Q154" s="7"/>
      <c r="R154" s="7"/>
      <c r="S154" s="7"/>
      <c r="T154" s="7"/>
      <c r="U154" s="7"/>
      <c r="V154" s="7"/>
      <c r="W154" s="44">
        <v>2.0</v>
      </c>
      <c r="X154" s="17" t="s">
        <v>9</v>
      </c>
      <c r="Y154" s="17"/>
      <c r="Z154" s="17"/>
      <c r="AA154" s="17" t="s">
        <v>9</v>
      </c>
      <c r="AB154" s="17"/>
      <c r="AC154" s="17"/>
      <c r="AD154" s="17" t="s">
        <v>9</v>
      </c>
      <c r="AE154" s="9"/>
      <c r="AF154" s="17" t="s">
        <v>9</v>
      </c>
      <c r="AG154" s="9"/>
      <c r="AH154" s="17"/>
      <c r="AI154" s="10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</row>
    <row r="155">
      <c r="A155" s="44">
        <v>3.0</v>
      </c>
      <c r="B155" s="17" t="s">
        <v>9</v>
      </c>
      <c r="C155" s="21"/>
      <c r="D155" s="17" t="s">
        <v>9</v>
      </c>
      <c r="E155" s="17"/>
      <c r="F155" s="17" t="s">
        <v>9</v>
      </c>
      <c r="G155" s="17" t="s">
        <v>9</v>
      </c>
      <c r="H155" s="17"/>
      <c r="I155" s="17" t="s">
        <v>9</v>
      </c>
      <c r="J155" s="9"/>
      <c r="K155" s="17"/>
      <c r="L155" s="17"/>
      <c r="M155" s="10"/>
      <c r="N155" s="7"/>
      <c r="O155" s="7"/>
      <c r="P155" s="7"/>
      <c r="Q155" s="7"/>
      <c r="R155" s="7"/>
      <c r="S155" s="7"/>
      <c r="T155" s="7"/>
      <c r="U155" s="7"/>
      <c r="V155" s="7"/>
      <c r="W155" s="44">
        <v>3.0</v>
      </c>
      <c r="X155" s="17"/>
      <c r="Y155" s="21" t="s">
        <v>9</v>
      </c>
      <c r="Z155" s="17"/>
      <c r="AA155" s="17" t="s">
        <v>9</v>
      </c>
      <c r="AB155" s="17"/>
      <c r="AC155" s="17" t="s">
        <v>9</v>
      </c>
      <c r="AD155" s="17"/>
      <c r="AE155" s="17"/>
      <c r="AF155" s="17"/>
      <c r="AG155" s="17" t="s">
        <v>9</v>
      </c>
      <c r="AH155" s="17"/>
      <c r="AI155" s="10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</row>
    <row r="156">
      <c r="A156" s="44">
        <v>4.0</v>
      </c>
      <c r="B156" s="17"/>
      <c r="C156" s="9"/>
      <c r="D156" s="21" t="s">
        <v>9</v>
      </c>
      <c r="E156" s="19"/>
      <c r="F156" s="17"/>
      <c r="G156" s="17" t="s">
        <v>9</v>
      </c>
      <c r="H156" s="17"/>
      <c r="I156" s="21"/>
      <c r="J156" s="17"/>
      <c r="K156" s="17" t="s">
        <v>9</v>
      </c>
      <c r="L156" s="17"/>
      <c r="M156" s="10"/>
      <c r="N156" s="7"/>
      <c r="O156" s="7"/>
      <c r="P156" s="7"/>
      <c r="Q156" s="7"/>
      <c r="R156" s="7"/>
      <c r="S156" s="7"/>
      <c r="T156" s="7"/>
      <c r="U156" s="7"/>
      <c r="V156" s="7"/>
      <c r="W156" s="44">
        <v>4.0</v>
      </c>
      <c r="X156" s="17"/>
      <c r="Y156" s="9"/>
      <c r="Z156" s="21" t="s">
        <v>9</v>
      </c>
      <c r="AA156" s="21"/>
      <c r="AB156" s="17" t="s">
        <v>9</v>
      </c>
      <c r="AC156" s="17"/>
      <c r="AD156" s="17"/>
      <c r="AE156" s="21"/>
      <c r="AF156" s="17"/>
      <c r="AG156" s="17"/>
      <c r="AH156" s="17"/>
      <c r="AI156" s="10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</row>
    <row r="157">
      <c r="A157" s="39">
        <f t="shared" ref="A157:A160" si="82">A156+1</f>
        <v>5</v>
      </c>
      <c r="B157" s="21" t="s">
        <v>9</v>
      </c>
      <c r="C157" s="21"/>
      <c r="D157" s="21"/>
      <c r="E157" s="22" t="s">
        <v>12</v>
      </c>
      <c r="F157" s="9"/>
      <c r="G157" s="17"/>
      <c r="H157" s="17" t="s">
        <v>9</v>
      </c>
      <c r="I157" s="72"/>
      <c r="J157" s="21"/>
      <c r="K157" s="17" t="s">
        <v>9</v>
      </c>
      <c r="L157" s="9"/>
      <c r="M157" s="10"/>
      <c r="N157" s="7"/>
      <c r="O157" s="7"/>
      <c r="P157" s="7"/>
      <c r="Q157" s="7"/>
      <c r="R157" s="7"/>
      <c r="S157" s="7"/>
      <c r="T157" s="7"/>
      <c r="U157" s="7"/>
      <c r="V157" s="7"/>
      <c r="W157" s="39">
        <f t="shared" ref="W157:W160" si="83">W156+1</f>
        <v>5</v>
      </c>
      <c r="X157" s="21" t="s">
        <v>9</v>
      </c>
      <c r="Y157" s="21"/>
      <c r="Z157" s="21" t="s">
        <v>9</v>
      </c>
      <c r="AA157" s="22" t="s">
        <v>12</v>
      </c>
      <c r="AB157" s="9"/>
      <c r="AC157" s="17" t="s">
        <v>9</v>
      </c>
      <c r="AD157" s="17"/>
      <c r="AE157" s="72" t="s">
        <v>9</v>
      </c>
      <c r="AF157" s="21"/>
      <c r="AG157" s="17"/>
      <c r="AH157" s="9"/>
      <c r="AI157" s="10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</row>
    <row r="158">
      <c r="A158" s="39">
        <f t="shared" si="82"/>
        <v>6</v>
      </c>
      <c r="B158" s="21" t="s">
        <v>9</v>
      </c>
      <c r="C158" s="24"/>
      <c r="D158" s="24"/>
      <c r="E158" s="24"/>
      <c r="F158" s="17"/>
      <c r="G158" s="17" t="s">
        <v>9</v>
      </c>
      <c r="H158" s="17"/>
      <c r="I158" s="21" t="s">
        <v>9</v>
      </c>
      <c r="J158" s="21"/>
      <c r="K158" s="9"/>
      <c r="L158" s="17"/>
      <c r="M158" s="10"/>
      <c r="N158" s="7"/>
      <c r="O158" s="7"/>
      <c r="P158" s="7"/>
      <c r="Q158" s="7"/>
      <c r="R158" s="7"/>
      <c r="S158" s="7"/>
      <c r="T158" s="7"/>
      <c r="U158" s="7"/>
      <c r="V158" s="7"/>
      <c r="W158" s="39">
        <f t="shared" si="83"/>
        <v>6</v>
      </c>
      <c r="X158" s="21"/>
      <c r="Y158" s="24"/>
      <c r="Z158" s="24"/>
      <c r="AA158" s="24"/>
      <c r="AB158" s="17"/>
      <c r="AC158" s="17"/>
      <c r="AD158" s="17"/>
      <c r="AE158" s="21" t="s">
        <v>9</v>
      </c>
      <c r="AF158" s="21"/>
      <c r="AG158" s="9"/>
      <c r="AH158" s="17" t="s">
        <v>9</v>
      </c>
      <c r="AI158" s="10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</row>
    <row r="159">
      <c r="A159" s="39">
        <f t="shared" si="82"/>
        <v>7</v>
      </c>
      <c r="B159" s="24"/>
      <c r="C159" s="22" t="s">
        <v>12</v>
      </c>
      <c r="D159" s="21" t="s">
        <v>9</v>
      </c>
      <c r="E159" s="17"/>
      <c r="F159" s="21"/>
      <c r="G159" s="22" t="s">
        <v>12</v>
      </c>
      <c r="H159" s="17" t="s">
        <v>9</v>
      </c>
      <c r="I159" s="21"/>
      <c r="J159" s="21"/>
      <c r="K159" s="22" t="s">
        <v>12</v>
      </c>
      <c r="L159" s="9"/>
      <c r="M159" s="10"/>
      <c r="N159" s="7"/>
      <c r="O159" s="7"/>
      <c r="P159" s="7"/>
      <c r="Q159" s="7"/>
      <c r="R159" s="7"/>
      <c r="S159" s="7"/>
      <c r="T159" s="7"/>
      <c r="U159" s="7"/>
      <c r="V159" s="7"/>
      <c r="W159" s="39">
        <f t="shared" si="83"/>
        <v>7</v>
      </c>
      <c r="X159" s="24"/>
      <c r="Y159" s="22" t="s">
        <v>12</v>
      </c>
      <c r="Z159" s="21" t="s">
        <v>9</v>
      </c>
      <c r="AA159" s="17"/>
      <c r="AB159" s="21" t="s">
        <v>9</v>
      </c>
      <c r="AC159" s="22" t="s">
        <v>12</v>
      </c>
      <c r="AD159" s="17" t="s">
        <v>9</v>
      </c>
      <c r="AE159" s="21"/>
      <c r="AF159" s="21" t="s">
        <v>9</v>
      </c>
      <c r="AG159" s="22" t="s">
        <v>12</v>
      </c>
      <c r="AH159" s="9"/>
      <c r="AI159" s="10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</row>
    <row r="160">
      <c r="A160" s="39">
        <f t="shared" si="82"/>
        <v>8</v>
      </c>
      <c r="B160" s="24"/>
      <c r="C160" s="24"/>
      <c r="D160" s="21"/>
      <c r="E160" s="17" t="s">
        <v>9</v>
      </c>
      <c r="F160" s="24"/>
      <c r="G160" s="24"/>
      <c r="H160" s="17"/>
      <c r="I160" s="21"/>
      <c r="J160" s="21" t="s">
        <v>9</v>
      </c>
      <c r="K160" s="24"/>
      <c r="L160" s="24"/>
      <c r="M160" s="10"/>
      <c r="N160" s="7"/>
      <c r="O160" s="7"/>
      <c r="P160" s="7"/>
      <c r="Q160" s="7"/>
      <c r="R160" s="7"/>
      <c r="S160" s="7"/>
      <c r="T160" s="7"/>
      <c r="U160" s="7"/>
      <c r="V160" s="7"/>
      <c r="W160" s="39">
        <f t="shared" si="83"/>
        <v>8</v>
      </c>
      <c r="X160" s="24"/>
      <c r="Y160" s="24"/>
      <c r="Z160" s="21"/>
      <c r="AA160" s="17"/>
      <c r="AB160" s="24"/>
      <c r="AC160" s="24"/>
      <c r="AD160" s="17"/>
      <c r="AE160" s="21"/>
      <c r="AF160" s="21"/>
      <c r="AG160" s="24"/>
      <c r="AH160" s="24"/>
      <c r="AI160" s="10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</row>
    <row r="161">
      <c r="A161" s="3" t="s">
        <v>1</v>
      </c>
      <c r="B161" s="25"/>
      <c r="C161" s="25"/>
      <c r="D161" s="25"/>
      <c r="E161" s="26"/>
      <c r="F161" s="26"/>
      <c r="G161" s="26"/>
      <c r="H161" s="26"/>
      <c r="I161" s="26"/>
      <c r="J161" s="26"/>
      <c r="K161" s="26"/>
      <c r="L161" s="26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3" t="s">
        <v>1</v>
      </c>
      <c r="X161" s="25"/>
      <c r="Y161" s="25"/>
      <c r="Z161" s="25"/>
      <c r="AA161" s="26"/>
      <c r="AB161" s="26"/>
      <c r="AC161" s="26"/>
      <c r="AD161" s="26"/>
      <c r="AE161" s="26"/>
      <c r="AF161" s="26"/>
      <c r="AG161" s="26"/>
      <c r="AH161" s="26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</row>
    <row r="162">
      <c r="A162" s="86">
        <v>202.0</v>
      </c>
      <c r="B162" s="75">
        <v>301.0</v>
      </c>
      <c r="C162" s="75">
        <v>303.0</v>
      </c>
      <c r="D162" s="75">
        <v>305.0</v>
      </c>
      <c r="E162" s="75">
        <v>306.0</v>
      </c>
      <c r="F162" s="75">
        <v>308.0</v>
      </c>
      <c r="G162" s="75">
        <v>403.0</v>
      </c>
      <c r="H162" s="75">
        <v>406.0</v>
      </c>
      <c r="I162" s="75">
        <v>410.0</v>
      </c>
      <c r="J162" s="75">
        <v>501.0</v>
      </c>
      <c r="K162" s="78">
        <v>501.0</v>
      </c>
      <c r="L162" s="78">
        <v>507.0</v>
      </c>
      <c r="M162" s="78">
        <v>510.0</v>
      </c>
      <c r="N162" s="78">
        <v>601.0</v>
      </c>
      <c r="O162" s="78">
        <v>606.0</v>
      </c>
      <c r="P162" s="78">
        <v>608.0</v>
      </c>
      <c r="Q162" s="78">
        <v>703.0</v>
      </c>
      <c r="R162" s="78">
        <v>707.0</v>
      </c>
      <c r="S162" s="78">
        <v>804.0</v>
      </c>
      <c r="T162" s="82">
        <v>809.0</v>
      </c>
      <c r="U162" s="7"/>
      <c r="V162" s="7"/>
      <c r="W162" s="87">
        <v>201.0</v>
      </c>
      <c r="X162" s="84">
        <v>204.0</v>
      </c>
      <c r="Y162" s="84">
        <v>207.0</v>
      </c>
      <c r="Z162" s="84">
        <v>209.0</v>
      </c>
      <c r="AA162" s="84">
        <v>302.0</v>
      </c>
      <c r="AB162" s="84">
        <v>304.0</v>
      </c>
      <c r="AC162" s="84">
        <v>306.0</v>
      </c>
      <c r="AD162" s="84">
        <v>310.0</v>
      </c>
      <c r="AE162" s="84">
        <v>403.0</v>
      </c>
      <c r="AF162" s="84">
        <v>405.0</v>
      </c>
      <c r="AG162" s="78">
        <v>501.0</v>
      </c>
      <c r="AH162" s="78">
        <v>503.0</v>
      </c>
      <c r="AI162" s="78">
        <v>506.0</v>
      </c>
      <c r="AJ162" s="78">
        <v>508.0</v>
      </c>
      <c r="AK162" s="78">
        <v>608.0</v>
      </c>
      <c r="AL162" s="78">
        <v>611.0</v>
      </c>
      <c r="AM162" s="78">
        <v>703.0</v>
      </c>
      <c r="AN162" s="78">
        <v>705.0</v>
      </c>
      <c r="AO162" s="78">
        <v>707.0</v>
      </c>
      <c r="AP162" s="82">
        <v>709.0</v>
      </c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</row>
    <row r="163">
      <c r="A163" s="7"/>
      <c r="B163" s="7"/>
      <c r="C163" s="7"/>
      <c r="D163" s="7"/>
      <c r="E163" s="81" t="s">
        <v>36</v>
      </c>
      <c r="F163" s="7"/>
      <c r="G163" s="7"/>
      <c r="H163" s="7"/>
      <c r="I163" s="7"/>
      <c r="J163" s="7"/>
      <c r="K163" s="7"/>
      <c r="L163" s="7"/>
      <c r="M163" s="7"/>
      <c r="N163" s="7"/>
      <c r="O163" s="81" t="s">
        <v>41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81" t="s">
        <v>40</v>
      </c>
      <c r="AB163" s="7"/>
      <c r="AC163" s="7"/>
      <c r="AD163" s="7"/>
      <c r="AE163" s="7"/>
      <c r="AF163" s="7"/>
      <c r="AG163" s="7"/>
      <c r="AH163" s="7"/>
      <c r="AI163" s="7"/>
      <c r="AJ163" s="7"/>
      <c r="AK163" s="81" t="s">
        <v>39</v>
      </c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</row>
    <row r="164"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</row>
    <row r="165"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</row>
    <row r="166">
      <c r="A166" s="30" t="s">
        <v>43</v>
      </c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88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</row>
    <row r="167"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88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</row>
    <row r="168">
      <c r="A168" s="89">
        <v>1.0</v>
      </c>
      <c r="B168" s="7"/>
      <c r="C168" s="7"/>
      <c r="D168" s="7"/>
      <c r="E168" s="7"/>
      <c r="F168" s="7"/>
      <c r="G168" s="7"/>
      <c r="H168" s="7"/>
      <c r="I168" s="7"/>
      <c r="W168" s="89">
        <v>2.0</v>
      </c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</row>
    <row r="169">
      <c r="A169" s="37">
        <v>0.0</v>
      </c>
      <c r="B169" s="38">
        <f t="shared" ref="B169:L169" si="84">A169+1</f>
        <v>1</v>
      </c>
      <c r="C169" s="38">
        <f t="shared" si="84"/>
        <v>2</v>
      </c>
      <c r="D169" s="38">
        <f t="shared" si="84"/>
        <v>3</v>
      </c>
      <c r="E169" s="38">
        <f t="shared" si="84"/>
        <v>4</v>
      </c>
      <c r="F169" s="38">
        <f t="shared" si="84"/>
        <v>5</v>
      </c>
      <c r="G169" s="38">
        <f t="shared" si="84"/>
        <v>6</v>
      </c>
      <c r="H169" s="38">
        <f t="shared" si="84"/>
        <v>7</v>
      </c>
      <c r="I169" s="38">
        <f t="shared" si="84"/>
        <v>8</v>
      </c>
      <c r="J169" s="38">
        <f t="shared" si="84"/>
        <v>9</v>
      </c>
      <c r="K169" s="38">
        <f t="shared" si="84"/>
        <v>10</v>
      </c>
      <c r="L169" s="38">
        <f t="shared" si="84"/>
        <v>11</v>
      </c>
      <c r="M169" s="3" t="s">
        <v>0</v>
      </c>
      <c r="N169" s="7"/>
      <c r="O169" s="7"/>
      <c r="P169" s="7"/>
      <c r="Q169" s="7"/>
      <c r="R169" s="7"/>
      <c r="S169" s="7"/>
      <c r="T169" s="7"/>
      <c r="U169" s="88"/>
      <c r="V169" s="88"/>
      <c r="W169" s="37">
        <v>0.0</v>
      </c>
      <c r="X169" s="38">
        <f t="shared" ref="X169:AH169" si="85">W169+1</f>
        <v>1</v>
      </c>
      <c r="Y169" s="38">
        <f t="shared" si="85"/>
        <v>2</v>
      </c>
      <c r="Z169" s="38">
        <f t="shared" si="85"/>
        <v>3</v>
      </c>
      <c r="AA169" s="38">
        <f t="shared" si="85"/>
        <v>4</v>
      </c>
      <c r="AB169" s="38">
        <f t="shared" si="85"/>
        <v>5</v>
      </c>
      <c r="AC169" s="38">
        <f t="shared" si="85"/>
        <v>6</v>
      </c>
      <c r="AD169" s="38">
        <f t="shared" si="85"/>
        <v>7</v>
      </c>
      <c r="AE169" s="38">
        <f t="shared" si="85"/>
        <v>8</v>
      </c>
      <c r="AF169" s="38">
        <f t="shared" si="85"/>
        <v>9</v>
      </c>
      <c r="AG169" s="38">
        <f t="shared" si="85"/>
        <v>10</v>
      </c>
      <c r="AH169" s="38">
        <f t="shared" si="85"/>
        <v>11</v>
      </c>
      <c r="AI169" s="90" t="s">
        <v>0</v>
      </c>
      <c r="AJ169" s="88"/>
      <c r="AK169" s="88"/>
      <c r="AL169" s="88"/>
      <c r="AM169" s="88"/>
      <c r="AN169" s="88"/>
      <c r="AO169" s="88"/>
      <c r="AP169" s="88"/>
      <c r="AQ169" s="88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</row>
    <row r="170">
      <c r="A170" s="39">
        <f>A169+1</f>
        <v>1</v>
      </c>
      <c r="B170" s="9" t="s">
        <v>4</v>
      </c>
      <c r="D170" s="9" t="s">
        <v>5</v>
      </c>
      <c r="F170" s="9" t="s">
        <v>6</v>
      </c>
      <c r="K170" s="9" t="s">
        <v>7</v>
      </c>
      <c r="M170" s="10"/>
      <c r="N170" s="7"/>
      <c r="O170" s="7"/>
      <c r="P170" s="7"/>
      <c r="Q170" s="7"/>
      <c r="R170" s="7"/>
      <c r="S170" s="7"/>
      <c r="T170" s="7"/>
      <c r="U170" s="7"/>
      <c r="V170" s="7"/>
      <c r="W170" s="39">
        <f>W169+1</f>
        <v>1</v>
      </c>
      <c r="X170" s="9" t="s">
        <v>4</v>
      </c>
      <c r="Z170" s="9" t="s">
        <v>5</v>
      </c>
      <c r="AB170" s="9" t="s">
        <v>6</v>
      </c>
      <c r="AG170" s="9" t="s">
        <v>7</v>
      </c>
      <c r="AI170" s="91"/>
      <c r="AJ170" s="88"/>
      <c r="AK170" s="88"/>
      <c r="AL170" s="88"/>
      <c r="AM170" s="88"/>
      <c r="AN170" s="88"/>
      <c r="AO170" s="88"/>
      <c r="AP170" s="88"/>
      <c r="AQ170" s="88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</row>
    <row r="171">
      <c r="A171" s="44">
        <v>2.0</v>
      </c>
      <c r="B171" s="65" t="s">
        <v>9</v>
      </c>
      <c r="C171" s="92" t="s">
        <v>9</v>
      </c>
      <c r="D171" s="65" t="s">
        <v>9</v>
      </c>
      <c r="E171" s="64"/>
      <c r="F171" s="92"/>
      <c r="G171" s="64"/>
      <c r="H171" s="65"/>
      <c r="I171" s="64"/>
      <c r="J171" s="65" t="s">
        <v>9</v>
      </c>
      <c r="K171" s="64"/>
      <c r="L171" s="65"/>
      <c r="M171" s="91"/>
      <c r="N171" s="88"/>
      <c r="O171" s="88"/>
      <c r="P171" s="88"/>
      <c r="Q171" s="88"/>
      <c r="R171" s="88"/>
      <c r="S171" s="88"/>
      <c r="T171" s="88"/>
      <c r="U171" s="88"/>
      <c r="V171" s="88"/>
      <c r="W171" s="44">
        <v>2.0</v>
      </c>
      <c r="X171" s="65"/>
      <c r="Y171" s="65" t="s">
        <v>9</v>
      </c>
      <c r="Z171" s="65"/>
      <c r="AA171" s="64"/>
      <c r="AB171" s="65"/>
      <c r="AC171" s="65" t="s">
        <v>9</v>
      </c>
      <c r="AD171" s="65"/>
      <c r="AE171" s="64"/>
      <c r="AF171" s="65" t="s">
        <v>9</v>
      </c>
      <c r="AG171" s="64"/>
      <c r="AH171" s="65"/>
      <c r="AI171" s="91"/>
      <c r="AJ171" s="88"/>
      <c r="AK171" s="88"/>
      <c r="AL171" s="88"/>
      <c r="AM171" s="88"/>
      <c r="AN171" s="88"/>
      <c r="AO171" s="88"/>
      <c r="AP171" s="88"/>
      <c r="AQ171" s="88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</row>
    <row r="172">
      <c r="A172" s="44">
        <v>3.0</v>
      </c>
      <c r="B172" s="65"/>
      <c r="C172" s="51" t="s">
        <v>9</v>
      </c>
      <c r="D172" s="65"/>
      <c r="E172" s="65" t="s">
        <v>9</v>
      </c>
      <c r="F172" s="65"/>
      <c r="G172" s="65"/>
      <c r="H172" s="65" t="s">
        <v>9</v>
      </c>
      <c r="I172" s="65"/>
      <c r="J172" s="64"/>
      <c r="K172" s="65"/>
      <c r="L172" s="65" t="s">
        <v>9</v>
      </c>
      <c r="M172" s="91"/>
      <c r="N172" s="88"/>
      <c r="R172" s="88"/>
      <c r="S172" s="88"/>
      <c r="T172" s="88"/>
      <c r="U172" s="88"/>
      <c r="V172" s="88"/>
      <c r="W172" s="44">
        <v>3.0</v>
      </c>
      <c r="X172" s="65" t="s">
        <v>9</v>
      </c>
      <c r="Y172" s="51"/>
      <c r="Z172" s="65" t="s">
        <v>9</v>
      </c>
      <c r="AA172" s="65"/>
      <c r="AB172" s="65" t="s">
        <v>9</v>
      </c>
      <c r="AC172" s="65"/>
      <c r="AD172" s="65" t="s">
        <v>9</v>
      </c>
      <c r="AE172" s="65"/>
      <c r="AF172" s="65" t="s">
        <v>9</v>
      </c>
      <c r="AG172" s="65"/>
      <c r="AH172" s="65"/>
      <c r="AI172" s="91"/>
      <c r="AJ172" s="88"/>
      <c r="AK172" s="88"/>
      <c r="AL172" s="88"/>
      <c r="AM172" s="88"/>
      <c r="AN172" s="88"/>
      <c r="AO172" s="88"/>
      <c r="AP172" s="88"/>
      <c r="AQ172" s="88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</row>
    <row r="173">
      <c r="A173" s="44">
        <v>4.0</v>
      </c>
      <c r="B173" s="65"/>
      <c r="C173" s="64"/>
      <c r="D173" s="51"/>
      <c r="E173" s="93"/>
      <c r="F173" s="65"/>
      <c r="G173" s="65" t="s">
        <v>9</v>
      </c>
      <c r="H173" s="65"/>
      <c r="I173" s="93"/>
      <c r="J173" s="65"/>
      <c r="K173" s="65" t="s">
        <v>9</v>
      </c>
      <c r="L173" s="65"/>
      <c r="M173" s="91"/>
      <c r="N173" s="88"/>
      <c r="O173" s="88"/>
      <c r="P173" s="81"/>
      <c r="Q173" s="88"/>
      <c r="R173" s="88"/>
      <c r="S173" s="88"/>
      <c r="T173" s="88"/>
      <c r="U173" s="88"/>
      <c r="V173" s="88"/>
      <c r="W173" s="44">
        <v>4.0</v>
      </c>
      <c r="X173" s="65"/>
      <c r="Y173" s="64"/>
      <c r="Z173" s="51"/>
      <c r="AA173" s="51" t="s">
        <v>9</v>
      </c>
      <c r="AB173" s="65"/>
      <c r="AC173" s="65"/>
      <c r="AD173" s="65"/>
      <c r="AE173" s="51"/>
      <c r="AF173" s="65"/>
      <c r="AG173" s="65" t="s">
        <v>9</v>
      </c>
      <c r="AH173" s="65"/>
      <c r="AI173" s="91"/>
      <c r="AJ173" s="88"/>
      <c r="AK173" s="88"/>
      <c r="AL173" s="88"/>
      <c r="AM173" s="88"/>
      <c r="AN173" s="88"/>
      <c r="AO173" s="88"/>
      <c r="AP173" s="88"/>
      <c r="AQ173" s="88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</row>
    <row r="174">
      <c r="A174" s="39">
        <f t="shared" ref="A174:A177" si="86">A173+1</f>
        <v>5</v>
      </c>
      <c r="B174" s="51"/>
      <c r="C174" s="51" t="s">
        <v>9</v>
      </c>
      <c r="D174" s="51"/>
      <c r="E174" s="22" t="s">
        <v>12</v>
      </c>
      <c r="F174" s="64"/>
      <c r="G174" s="64"/>
      <c r="H174" s="65" t="s">
        <v>9</v>
      </c>
      <c r="I174" s="71" t="s">
        <v>9</v>
      </c>
      <c r="J174" s="51" t="s">
        <v>9</v>
      </c>
      <c r="K174" s="65" t="s">
        <v>9</v>
      </c>
      <c r="L174" s="64"/>
      <c r="M174" s="91"/>
      <c r="N174" s="88"/>
      <c r="O174" s="7"/>
      <c r="P174" s="7"/>
      <c r="Q174" s="7"/>
      <c r="R174" s="88"/>
      <c r="S174" s="88"/>
      <c r="T174" s="88"/>
      <c r="U174" s="88"/>
      <c r="V174" s="88"/>
      <c r="W174" s="39">
        <f t="shared" ref="W174:W177" si="87">W173+1</f>
        <v>5</v>
      </c>
      <c r="X174" s="51" t="s">
        <v>9</v>
      </c>
      <c r="Y174" s="51" t="s">
        <v>9</v>
      </c>
      <c r="Z174" s="51"/>
      <c r="AA174" s="22" t="s">
        <v>12</v>
      </c>
      <c r="AB174" s="64"/>
      <c r="AC174" s="92"/>
      <c r="AD174" s="65" t="s">
        <v>9</v>
      </c>
      <c r="AE174" s="72"/>
      <c r="AF174" s="51"/>
      <c r="AG174" s="65"/>
      <c r="AH174" s="64"/>
      <c r="AI174" s="91"/>
      <c r="AJ174" s="88"/>
      <c r="AK174" s="88"/>
      <c r="AL174" s="88"/>
      <c r="AM174" s="88"/>
      <c r="AN174" s="88"/>
      <c r="AO174" s="88"/>
      <c r="AP174" s="88"/>
      <c r="AQ174" s="88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</row>
    <row r="175">
      <c r="A175" s="39">
        <f t="shared" si="86"/>
        <v>6</v>
      </c>
      <c r="B175" s="93"/>
      <c r="C175" s="94"/>
      <c r="D175" s="94"/>
      <c r="E175" s="94"/>
      <c r="F175" s="65"/>
      <c r="G175" s="64"/>
      <c r="H175" s="65"/>
      <c r="I175" s="51"/>
      <c r="J175" s="51"/>
      <c r="K175" s="64"/>
      <c r="L175" s="65" t="s">
        <v>9</v>
      </c>
      <c r="M175" s="91"/>
      <c r="N175" s="88"/>
      <c r="O175" s="88"/>
      <c r="P175" s="88"/>
      <c r="Q175" s="88"/>
      <c r="R175" s="88"/>
      <c r="S175" s="88"/>
      <c r="T175" s="88"/>
      <c r="U175" s="88"/>
      <c r="V175" s="88"/>
      <c r="W175" s="39">
        <f t="shared" si="87"/>
        <v>6</v>
      </c>
      <c r="X175" s="51" t="s">
        <v>9</v>
      </c>
      <c r="Y175" s="94"/>
      <c r="Z175" s="94"/>
      <c r="AA175" s="94"/>
      <c r="AB175" s="65"/>
      <c r="AC175" s="65"/>
      <c r="AD175" s="65"/>
      <c r="AE175" s="95" t="s">
        <v>9</v>
      </c>
      <c r="AF175" s="51" t="s">
        <v>9</v>
      </c>
      <c r="AG175" s="64"/>
      <c r="AH175" s="65" t="s">
        <v>9</v>
      </c>
      <c r="AI175" s="91"/>
      <c r="AJ175" s="88"/>
      <c r="AK175" s="88"/>
      <c r="AL175" s="88"/>
      <c r="AM175" s="88"/>
      <c r="AN175" s="88"/>
      <c r="AO175" s="88"/>
      <c r="AP175" s="88"/>
      <c r="AQ175" s="88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</row>
    <row r="176">
      <c r="A176" s="39">
        <f t="shared" si="86"/>
        <v>7</v>
      </c>
      <c r="B176" s="94"/>
      <c r="C176" s="22" t="s">
        <v>12</v>
      </c>
      <c r="D176" s="51"/>
      <c r="E176" s="65" t="s">
        <v>9</v>
      </c>
      <c r="F176" s="51" t="s">
        <v>9</v>
      </c>
      <c r="G176" s="22" t="s">
        <v>12</v>
      </c>
      <c r="H176" s="65"/>
      <c r="I176" s="51" t="s">
        <v>9</v>
      </c>
      <c r="J176" s="51"/>
      <c r="K176" s="22" t="s">
        <v>12</v>
      </c>
      <c r="L176" s="64"/>
      <c r="M176" s="91"/>
      <c r="N176" s="88"/>
      <c r="O176" s="88"/>
      <c r="P176" s="88"/>
      <c r="Q176" s="88"/>
      <c r="R176" s="88"/>
      <c r="S176" s="88"/>
      <c r="T176" s="88"/>
      <c r="U176" s="88"/>
      <c r="V176" s="88"/>
      <c r="W176" s="39">
        <f t="shared" si="87"/>
        <v>7</v>
      </c>
      <c r="X176" s="94"/>
      <c r="Y176" s="22" t="s">
        <v>12</v>
      </c>
      <c r="Z176" s="51" t="s">
        <v>9</v>
      </c>
      <c r="AA176" s="65"/>
      <c r="AB176" s="51" t="s">
        <v>9</v>
      </c>
      <c r="AC176" s="22" t="s">
        <v>12</v>
      </c>
      <c r="AD176" s="65" t="s">
        <v>9</v>
      </c>
      <c r="AE176" s="51"/>
      <c r="AF176" s="51"/>
      <c r="AG176" s="22" t="s">
        <v>12</v>
      </c>
      <c r="AH176" s="64"/>
      <c r="AI176" s="91"/>
      <c r="AJ176" s="88"/>
      <c r="AK176" s="88"/>
      <c r="AL176" s="88"/>
      <c r="AM176" s="88"/>
      <c r="AN176" s="88"/>
      <c r="AO176" s="88"/>
      <c r="AP176" s="88"/>
      <c r="AQ176" s="88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</row>
    <row r="177">
      <c r="A177" s="39">
        <f t="shared" si="86"/>
        <v>8</v>
      </c>
      <c r="B177" s="94"/>
      <c r="C177" s="94"/>
      <c r="D177" s="51" t="s">
        <v>9</v>
      </c>
      <c r="E177" s="65"/>
      <c r="F177" s="94"/>
      <c r="G177" s="94"/>
      <c r="H177" s="65"/>
      <c r="I177" s="51" t="s">
        <v>9</v>
      </c>
      <c r="J177" s="93"/>
      <c r="K177" s="94"/>
      <c r="L177" s="94"/>
      <c r="M177" s="91"/>
      <c r="N177" s="88"/>
      <c r="O177" s="88"/>
      <c r="P177" s="88"/>
      <c r="Q177" s="88"/>
      <c r="R177" s="88"/>
      <c r="S177" s="88"/>
      <c r="T177" s="88"/>
      <c r="U177" s="88"/>
      <c r="V177" s="88"/>
      <c r="W177" s="39">
        <f t="shared" si="87"/>
        <v>8</v>
      </c>
      <c r="X177" s="94"/>
      <c r="Y177" s="94"/>
      <c r="Z177" s="51"/>
      <c r="AA177" s="65" t="s">
        <v>9</v>
      </c>
      <c r="AB177" s="94"/>
      <c r="AC177" s="94"/>
      <c r="AD177" s="65"/>
      <c r="AE177" s="51" t="s">
        <v>9</v>
      </c>
      <c r="AF177" s="51"/>
      <c r="AG177" s="94"/>
      <c r="AH177" s="94"/>
      <c r="AI177" s="91"/>
      <c r="AJ177" s="88"/>
      <c r="AK177" s="88"/>
      <c r="AL177" s="88"/>
      <c r="AM177" s="88"/>
      <c r="AN177" s="88"/>
      <c r="AO177" s="88"/>
      <c r="AP177" s="88"/>
      <c r="AQ177" s="88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</row>
    <row r="178">
      <c r="A178" s="90" t="s">
        <v>1</v>
      </c>
      <c r="B178" s="96"/>
      <c r="C178" s="96"/>
      <c r="D178" s="96"/>
      <c r="E178" s="97"/>
      <c r="F178" s="97"/>
      <c r="G178" s="97"/>
      <c r="H178" s="97"/>
      <c r="I178" s="97"/>
      <c r="J178" s="97"/>
      <c r="K178" s="97"/>
      <c r="L178" s="97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90" t="s">
        <v>1</v>
      </c>
      <c r="X178" s="96"/>
      <c r="Y178" s="96"/>
      <c r="Z178" s="96"/>
      <c r="AA178" s="97"/>
      <c r="AB178" s="97"/>
      <c r="AC178" s="97"/>
      <c r="AD178" s="97"/>
      <c r="AE178" s="97"/>
      <c r="AF178" s="97"/>
      <c r="AG178" s="97"/>
      <c r="AH178" s="97"/>
      <c r="AI178" s="88"/>
      <c r="AJ178" s="88"/>
      <c r="AK178" s="88"/>
      <c r="AL178" s="88"/>
      <c r="AM178" s="88"/>
      <c r="AN178" s="88"/>
      <c r="AO178" s="88"/>
      <c r="AP178" s="88"/>
      <c r="AQ178" s="88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</row>
    <row r="179">
      <c r="A179" s="98">
        <v>201.0</v>
      </c>
      <c r="B179" s="99">
        <v>202.0</v>
      </c>
      <c r="C179" s="100">
        <v>203.0</v>
      </c>
      <c r="D179" s="100">
        <v>209.0</v>
      </c>
      <c r="E179" s="100">
        <v>302.0</v>
      </c>
      <c r="F179" s="100">
        <v>304.0</v>
      </c>
      <c r="G179" s="100">
        <v>307.0</v>
      </c>
      <c r="H179" s="100">
        <v>311.0</v>
      </c>
      <c r="I179" s="100">
        <v>406.0</v>
      </c>
      <c r="J179" s="100">
        <v>410.0</v>
      </c>
      <c r="K179" s="101">
        <v>502.0</v>
      </c>
      <c r="L179" s="101">
        <v>507.0</v>
      </c>
      <c r="M179" s="101">
        <v>509.0</v>
      </c>
      <c r="N179" s="101">
        <v>510.0</v>
      </c>
      <c r="O179" s="101">
        <v>611.0</v>
      </c>
      <c r="P179" s="101">
        <v>704.0</v>
      </c>
      <c r="Q179" s="101">
        <v>705.0</v>
      </c>
      <c r="R179" s="101">
        <v>708.0</v>
      </c>
      <c r="S179" s="101">
        <v>803.0</v>
      </c>
      <c r="T179" s="102">
        <v>808.0</v>
      </c>
      <c r="U179" s="81"/>
      <c r="V179" s="88"/>
      <c r="W179" s="103">
        <v>202.0</v>
      </c>
      <c r="X179" s="104">
        <v>206.0</v>
      </c>
      <c r="Y179" s="104">
        <v>209.0</v>
      </c>
      <c r="Z179" s="104">
        <v>301.0</v>
      </c>
      <c r="AA179" s="104">
        <v>303.0</v>
      </c>
      <c r="AB179" s="104">
        <v>305.0</v>
      </c>
      <c r="AC179" s="104">
        <v>307.0</v>
      </c>
      <c r="AD179" s="104">
        <v>309.0</v>
      </c>
      <c r="AE179" s="104">
        <v>404.0</v>
      </c>
      <c r="AF179" s="104">
        <v>410.0</v>
      </c>
      <c r="AG179" s="100">
        <v>502.0</v>
      </c>
      <c r="AH179" s="100">
        <v>507.0</v>
      </c>
      <c r="AI179" s="99">
        <v>608.0</v>
      </c>
      <c r="AJ179" s="105">
        <v>609.0</v>
      </c>
      <c r="AK179" s="105">
        <v>611.0</v>
      </c>
      <c r="AL179" s="105">
        <v>703.0</v>
      </c>
      <c r="AM179" s="105">
        <v>705.0</v>
      </c>
      <c r="AN179" s="105">
        <v>707.0</v>
      </c>
      <c r="AO179" s="105">
        <v>804.0</v>
      </c>
      <c r="AP179" s="106">
        <v>808.0</v>
      </c>
      <c r="AQ179" s="88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</row>
    <row r="180">
      <c r="A180" s="88"/>
      <c r="B180" s="88"/>
      <c r="C180" s="88"/>
      <c r="D180" s="88"/>
      <c r="E180" s="88"/>
      <c r="F180" s="81" t="s">
        <v>34</v>
      </c>
      <c r="G180" s="88"/>
      <c r="H180" s="88"/>
      <c r="I180" s="88"/>
      <c r="J180" s="88"/>
      <c r="K180" s="88"/>
      <c r="L180" s="88"/>
      <c r="M180" s="88"/>
      <c r="N180" s="88"/>
      <c r="O180" s="81" t="s">
        <v>37</v>
      </c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1" t="s">
        <v>38</v>
      </c>
      <c r="AB180" s="88"/>
      <c r="AC180" s="88"/>
      <c r="AD180" s="88"/>
      <c r="AE180" s="88"/>
      <c r="AF180" s="88"/>
      <c r="AG180" s="88"/>
      <c r="AH180" s="88"/>
      <c r="AI180" s="88"/>
      <c r="AJ180" s="88"/>
      <c r="AK180" s="81" t="s">
        <v>35</v>
      </c>
      <c r="AL180" s="88"/>
      <c r="AM180" s="88"/>
      <c r="AN180" s="88"/>
      <c r="AO180" s="88"/>
      <c r="AP180" s="88"/>
      <c r="AQ180" s="88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</row>
    <row r="181">
      <c r="B181" s="107" t="s">
        <v>44</v>
      </c>
      <c r="D181" s="107">
        <v>202.0</v>
      </c>
      <c r="E181" s="107" t="s">
        <v>45</v>
      </c>
      <c r="F181" s="108">
        <v>305.0</v>
      </c>
      <c r="G181" s="109"/>
      <c r="H181" s="110">
        <v>2.0</v>
      </c>
      <c r="I181" s="30" t="s">
        <v>46</v>
      </c>
      <c r="J181" s="111">
        <v>1.0</v>
      </c>
      <c r="K181" s="107" t="s">
        <v>47</v>
      </c>
      <c r="L181" s="112" t="s">
        <v>48</v>
      </c>
      <c r="U181" s="81"/>
      <c r="V181" s="88"/>
      <c r="X181" s="107" t="s">
        <v>44</v>
      </c>
      <c r="Z181" s="107">
        <v>608.0</v>
      </c>
      <c r="AA181" s="107" t="s">
        <v>45</v>
      </c>
      <c r="AB181" s="107">
        <v>506.0</v>
      </c>
      <c r="AD181" s="110">
        <v>1.0</v>
      </c>
      <c r="AE181" s="30" t="s">
        <v>46</v>
      </c>
      <c r="AF181" s="113">
        <v>1.0</v>
      </c>
      <c r="AG181" s="30" t="s">
        <v>47</v>
      </c>
      <c r="AH181" s="114" t="s">
        <v>49</v>
      </c>
      <c r="AQ181" s="88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</row>
    <row r="182">
      <c r="H182" s="30">
        <v>8.0</v>
      </c>
      <c r="AD182" s="30">
        <v>8.0</v>
      </c>
      <c r="AQ182" s="88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</row>
    <row r="183">
      <c r="A183" s="73">
        <v>201.0</v>
      </c>
      <c r="B183" s="99">
        <v>305.0</v>
      </c>
      <c r="C183" s="74">
        <v>203.0</v>
      </c>
      <c r="D183" s="100">
        <v>209.0</v>
      </c>
      <c r="E183" s="100">
        <v>302.0</v>
      </c>
      <c r="F183" s="100">
        <v>304.0</v>
      </c>
      <c r="G183" s="100">
        <v>307.0</v>
      </c>
      <c r="H183" s="100">
        <v>311.0</v>
      </c>
      <c r="I183" s="74">
        <v>406.0</v>
      </c>
      <c r="J183" s="100">
        <v>410.0</v>
      </c>
      <c r="K183" s="101">
        <v>502.0</v>
      </c>
      <c r="L183" s="101">
        <v>507.0</v>
      </c>
      <c r="M183" s="75">
        <v>509.0</v>
      </c>
      <c r="N183" s="75">
        <v>510.0</v>
      </c>
      <c r="O183" s="75">
        <v>611.0</v>
      </c>
      <c r="P183" s="75">
        <v>704.0</v>
      </c>
      <c r="Q183" s="75">
        <v>705.0</v>
      </c>
      <c r="R183" s="75">
        <v>708.0</v>
      </c>
      <c r="S183" s="75">
        <v>803.0</v>
      </c>
      <c r="T183" s="76">
        <v>808.0</v>
      </c>
      <c r="U183" s="81"/>
      <c r="V183" s="88"/>
      <c r="W183" s="77">
        <v>202.0</v>
      </c>
      <c r="X183" s="104">
        <v>206.0</v>
      </c>
      <c r="Y183" s="78">
        <v>209.0</v>
      </c>
      <c r="Z183" s="104">
        <v>301.0</v>
      </c>
      <c r="AA183" s="104">
        <v>303.0</v>
      </c>
      <c r="AB183" s="104">
        <v>305.0</v>
      </c>
      <c r="AC183" s="78">
        <v>307.0</v>
      </c>
      <c r="AD183" s="104">
        <v>309.0</v>
      </c>
      <c r="AE183" s="78">
        <v>404.0</v>
      </c>
      <c r="AF183" s="78">
        <v>410.0</v>
      </c>
      <c r="AG183" s="74">
        <v>502.0</v>
      </c>
      <c r="AH183" s="74">
        <v>507.0</v>
      </c>
      <c r="AI183" s="115">
        <v>506.0</v>
      </c>
      <c r="AJ183" s="79">
        <v>609.0</v>
      </c>
      <c r="AK183" s="79">
        <v>611.0</v>
      </c>
      <c r="AL183" s="79">
        <v>703.0</v>
      </c>
      <c r="AM183" s="79">
        <v>705.0</v>
      </c>
      <c r="AN183" s="79">
        <v>707.0</v>
      </c>
      <c r="AO183" s="79">
        <v>804.0</v>
      </c>
      <c r="AP183" s="80">
        <v>808.0</v>
      </c>
      <c r="AQ183" s="88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</row>
    <row r="184">
      <c r="F184" s="30" t="s">
        <v>34</v>
      </c>
      <c r="O184" s="30" t="s">
        <v>37</v>
      </c>
      <c r="AA184" s="30" t="s">
        <v>38</v>
      </c>
      <c r="AK184" s="30" t="s">
        <v>35</v>
      </c>
      <c r="AQ184" s="88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</row>
    <row r="185">
      <c r="A185" s="107"/>
      <c r="B185" s="107" t="s">
        <v>50</v>
      </c>
      <c r="C185" s="107"/>
      <c r="D185" s="107"/>
      <c r="E185" s="107"/>
      <c r="F185" s="107"/>
      <c r="G185" s="107"/>
      <c r="H185" s="107"/>
      <c r="I185" s="107"/>
      <c r="J185" s="107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8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107"/>
      <c r="AH185" s="107"/>
      <c r="AI185" s="107"/>
      <c r="AJ185" s="81"/>
      <c r="AK185" s="81"/>
      <c r="AL185" s="81"/>
      <c r="AM185" s="81"/>
      <c r="AN185" s="81"/>
      <c r="AO185" s="81"/>
      <c r="AP185" s="81"/>
      <c r="AQ185" s="88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</row>
    <row r="186">
      <c r="B186" s="30" t="s">
        <v>51</v>
      </c>
      <c r="C186" s="30"/>
      <c r="AQ186" s="88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</row>
    <row r="187">
      <c r="A187" s="107"/>
      <c r="B187" s="107" t="s">
        <v>52</v>
      </c>
      <c r="D187" s="107"/>
      <c r="E187" s="107"/>
      <c r="F187" s="107"/>
      <c r="G187" s="107"/>
      <c r="H187" s="107"/>
      <c r="I187" s="107"/>
      <c r="J187" s="107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107"/>
      <c r="AH187" s="107"/>
      <c r="AI187" s="107"/>
      <c r="AJ187" s="81"/>
      <c r="AK187" s="81"/>
      <c r="AL187" s="81"/>
      <c r="AM187" s="81"/>
      <c r="AN187" s="81"/>
      <c r="AO187" s="81"/>
      <c r="AP187" s="81"/>
      <c r="AQ187" s="88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</row>
    <row r="188">
      <c r="B188" s="107" t="s">
        <v>53</v>
      </c>
      <c r="AQ188" s="88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</row>
    <row r="189">
      <c r="B189" s="107" t="s">
        <v>54</v>
      </c>
      <c r="F189" s="116"/>
      <c r="G189" s="116"/>
      <c r="H189" s="108"/>
      <c r="I189" s="107"/>
      <c r="J189" s="107"/>
      <c r="K189" s="109"/>
      <c r="L189" s="116"/>
      <c r="M189" s="109"/>
      <c r="N189" s="116"/>
      <c r="P189" s="107"/>
      <c r="Q189" s="107"/>
      <c r="AQ189" s="88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</row>
    <row r="190">
      <c r="B190" s="107" t="s">
        <v>55</v>
      </c>
      <c r="AQ190" s="88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</row>
    <row r="191">
      <c r="A191" s="30"/>
      <c r="B191" s="110">
        <v>3.0</v>
      </c>
      <c r="C191" s="30" t="s">
        <v>46</v>
      </c>
      <c r="D191" s="113">
        <v>1.0</v>
      </c>
      <c r="E191" s="30" t="s">
        <v>56</v>
      </c>
      <c r="F191" s="112" t="s">
        <v>57</v>
      </c>
      <c r="G191" s="107"/>
      <c r="H191" s="107"/>
      <c r="I191" s="107"/>
      <c r="J191" s="107"/>
      <c r="K191" s="81"/>
      <c r="L191" s="81"/>
      <c r="M191" s="81"/>
      <c r="N191" s="81"/>
      <c r="O191" s="40"/>
      <c r="P191" s="81"/>
      <c r="Q191" s="81"/>
      <c r="R191" s="40"/>
      <c r="S191" s="40"/>
      <c r="T191" s="40"/>
      <c r="AQ191" s="88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</row>
    <row r="192">
      <c r="B192" s="107">
        <v>8.0</v>
      </c>
      <c r="AQ192" s="88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</row>
    <row r="193">
      <c r="B193" s="107" t="s">
        <v>58</v>
      </c>
      <c r="AQ193" s="88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</row>
    <row r="194">
      <c r="B194" s="107" t="s">
        <v>59</v>
      </c>
      <c r="AQ194" s="88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</row>
    <row r="195">
      <c r="AQ195" s="88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</row>
    <row r="196"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</row>
    <row r="197"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</row>
    <row r="198"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</row>
    <row r="199">
      <c r="A199" s="89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9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117"/>
      <c r="N200" s="88"/>
      <c r="O200" s="88"/>
      <c r="P200" s="88"/>
      <c r="Q200" s="88"/>
      <c r="R200" s="88"/>
      <c r="S200" s="88"/>
      <c r="T200" s="88"/>
      <c r="U200" s="88"/>
      <c r="V200" s="88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117"/>
      <c r="AJ200" s="88"/>
      <c r="AK200" s="88"/>
      <c r="AL200" s="88"/>
      <c r="AM200" s="88"/>
      <c r="AN200" s="88"/>
      <c r="AO200" s="88"/>
      <c r="AP200" s="88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</row>
    <row r="201">
      <c r="A201" s="13"/>
      <c r="B201" s="9"/>
      <c r="D201" s="9"/>
      <c r="F201" s="9"/>
      <c r="K201" s="9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13"/>
      <c r="X201" s="9"/>
      <c r="Z201" s="9"/>
      <c r="AB201" s="9"/>
      <c r="AG201" s="9"/>
      <c r="AI201" s="88"/>
      <c r="AJ201" s="88"/>
      <c r="AK201" s="88"/>
      <c r="AL201" s="88"/>
      <c r="AM201" s="88"/>
      <c r="AN201" s="88"/>
      <c r="AO201" s="88"/>
      <c r="AP201" s="88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</row>
    <row r="202">
      <c r="A202" s="20"/>
      <c r="B202" s="65"/>
      <c r="C202" s="65"/>
      <c r="D202" s="65"/>
      <c r="E202" s="64"/>
      <c r="F202" s="65"/>
      <c r="G202" s="64"/>
      <c r="H202" s="65"/>
      <c r="I202" s="64"/>
      <c r="J202" s="65"/>
      <c r="K202" s="64"/>
      <c r="L202" s="65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20"/>
      <c r="X202" s="65"/>
      <c r="Y202" s="65"/>
      <c r="Z202" s="65"/>
      <c r="AA202" s="64"/>
      <c r="AB202" s="65"/>
      <c r="AC202" s="65"/>
      <c r="AD202" s="65"/>
      <c r="AE202" s="64"/>
      <c r="AF202" s="65"/>
      <c r="AG202" s="64"/>
      <c r="AH202" s="65"/>
      <c r="AI202" s="88"/>
      <c r="AJ202" s="88"/>
      <c r="AK202" s="88"/>
      <c r="AL202" s="88"/>
      <c r="AM202" s="88"/>
      <c r="AN202" s="88"/>
      <c r="AO202" s="88"/>
      <c r="AP202" s="88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</row>
    <row r="203">
      <c r="A203" s="20"/>
      <c r="B203" s="65"/>
      <c r="C203" s="51"/>
      <c r="D203" s="65"/>
      <c r="E203" s="65"/>
      <c r="F203" s="65"/>
      <c r="G203" s="65"/>
      <c r="H203" s="65"/>
      <c r="I203" s="65"/>
      <c r="J203" s="64"/>
      <c r="K203" s="65"/>
      <c r="L203" s="65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20"/>
      <c r="X203" s="65"/>
      <c r="Y203" s="51"/>
      <c r="Z203" s="65"/>
      <c r="AA203" s="65"/>
      <c r="AB203" s="65"/>
      <c r="AC203" s="65"/>
      <c r="AD203" s="65"/>
      <c r="AE203" s="65"/>
      <c r="AF203" s="65"/>
      <c r="AG203" s="65"/>
      <c r="AH203" s="65"/>
      <c r="AI203" s="88"/>
      <c r="AJ203" s="88"/>
      <c r="AK203" s="88"/>
      <c r="AL203" s="88"/>
      <c r="AM203" s="88"/>
      <c r="AN203" s="88"/>
      <c r="AO203" s="88"/>
      <c r="AP203" s="88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</row>
    <row r="204">
      <c r="A204" s="20"/>
      <c r="B204" s="65"/>
      <c r="C204" s="64"/>
      <c r="D204" s="51"/>
      <c r="E204" s="93"/>
      <c r="F204" s="65"/>
      <c r="G204" s="65"/>
      <c r="H204" s="65"/>
      <c r="I204" s="93"/>
      <c r="J204" s="65"/>
      <c r="K204" s="65"/>
      <c r="L204" s="65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20"/>
      <c r="X204" s="65"/>
      <c r="Y204" s="64"/>
      <c r="Z204" s="51"/>
      <c r="AA204" s="51"/>
      <c r="AB204" s="65"/>
      <c r="AC204" s="65"/>
      <c r="AD204" s="65"/>
      <c r="AE204" s="51"/>
      <c r="AF204" s="65"/>
      <c r="AG204" s="65"/>
      <c r="AH204" s="65"/>
      <c r="AI204" s="88"/>
      <c r="AJ204" s="88"/>
      <c r="AK204" s="88"/>
      <c r="AL204" s="88"/>
      <c r="AM204" s="88"/>
      <c r="AN204" s="88"/>
      <c r="AO204" s="88"/>
      <c r="AP204" s="88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</row>
    <row r="205">
      <c r="A205" s="13"/>
      <c r="B205" s="51"/>
      <c r="C205" s="51"/>
      <c r="D205" s="51"/>
      <c r="E205" s="23"/>
      <c r="F205" s="64"/>
      <c r="G205" s="65"/>
      <c r="H205" s="65"/>
      <c r="I205" s="72"/>
      <c r="J205" s="51"/>
      <c r="K205" s="65"/>
      <c r="L205" s="64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13"/>
      <c r="X205" s="51"/>
      <c r="Y205" s="51"/>
      <c r="Z205" s="51"/>
      <c r="AA205" s="23"/>
      <c r="AB205" s="64"/>
      <c r="AC205" s="65"/>
      <c r="AD205" s="65"/>
      <c r="AE205" s="72"/>
      <c r="AF205" s="51"/>
      <c r="AG205" s="65"/>
      <c r="AH205" s="64"/>
      <c r="AI205" s="88"/>
      <c r="AJ205" s="88"/>
      <c r="AK205" s="88"/>
      <c r="AL205" s="88"/>
      <c r="AM205" s="88"/>
      <c r="AN205" s="88"/>
      <c r="AO205" s="88"/>
      <c r="AP205" s="88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</row>
    <row r="206">
      <c r="A206" s="13"/>
      <c r="B206" s="93"/>
      <c r="C206" s="93"/>
      <c r="D206" s="93"/>
      <c r="E206" s="93"/>
      <c r="F206" s="65"/>
      <c r="G206" s="64"/>
      <c r="H206" s="65"/>
      <c r="I206" s="51"/>
      <c r="J206" s="51"/>
      <c r="K206" s="64"/>
      <c r="L206" s="65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13"/>
      <c r="X206" s="51"/>
      <c r="Y206" s="93"/>
      <c r="Z206" s="93"/>
      <c r="AA206" s="93"/>
      <c r="AB206" s="65"/>
      <c r="AC206" s="65"/>
      <c r="AD206" s="65"/>
      <c r="AE206" s="51"/>
      <c r="AF206" s="51"/>
      <c r="AG206" s="64"/>
      <c r="AH206" s="65"/>
      <c r="AI206" s="88"/>
      <c r="AJ206" s="88"/>
      <c r="AK206" s="88"/>
      <c r="AL206" s="88"/>
      <c r="AM206" s="88"/>
      <c r="AN206" s="88"/>
      <c r="AO206" s="88"/>
      <c r="AP206" s="88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</row>
    <row r="207">
      <c r="A207" s="13"/>
      <c r="B207" s="93"/>
      <c r="C207" s="23"/>
      <c r="D207" s="51"/>
      <c r="E207" s="65"/>
      <c r="F207" s="51"/>
      <c r="G207" s="23"/>
      <c r="H207" s="65"/>
      <c r="I207" s="51"/>
      <c r="J207" s="51"/>
      <c r="K207" s="23"/>
      <c r="L207" s="64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13"/>
      <c r="X207" s="93"/>
      <c r="Y207" s="23"/>
      <c r="Z207" s="51"/>
      <c r="AA207" s="65"/>
      <c r="AB207" s="51"/>
      <c r="AC207" s="23"/>
      <c r="AD207" s="65"/>
      <c r="AE207" s="51"/>
      <c r="AF207" s="51"/>
      <c r="AG207" s="23"/>
      <c r="AH207" s="64"/>
      <c r="AI207" s="88"/>
      <c r="AJ207" s="88"/>
      <c r="AK207" s="88"/>
      <c r="AL207" s="88"/>
      <c r="AM207" s="88"/>
      <c r="AN207" s="88"/>
      <c r="AO207" s="88"/>
      <c r="AP207" s="88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</row>
    <row r="208">
      <c r="A208" s="13"/>
      <c r="B208" s="93"/>
      <c r="C208" s="93"/>
      <c r="D208" s="51"/>
      <c r="E208" s="65"/>
      <c r="F208" s="93"/>
      <c r="G208" s="93"/>
      <c r="H208" s="65"/>
      <c r="I208" s="51"/>
      <c r="J208" s="93"/>
      <c r="K208" s="93"/>
      <c r="L208" s="93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13"/>
      <c r="X208" s="93"/>
      <c r="Y208" s="93"/>
      <c r="Z208" s="51"/>
      <c r="AA208" s="65"/>
      <c r="AB208" s="93"/>
      <c r="AC208" s="93"/>
      <c r="AD208" s="65"/>
      <c r="AE208" s="51"/>
      <c r="AF208" s="51"/>
      <c r="AG208" s="93"/>
      <c r="AH208" s="93"/>
      <c r="AI208" s="88"/>
      <c r="AJ208" s="88"/>
      <c r="AK208" s="88"/>
      <c r="AL208" s="88"/>
      <c r="AM208" s="88"/>
      <c r="AN208" s="88"/>
      <c r="AO208" s="88"/>
      <c r="AP208" s="88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</row>
    <row r="209">
      <c r="A209" s="117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117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</row>
    <row r="210"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8"/>
      <c r="V210" s="88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</row>
    <row r="212"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</row>
    <row r="213"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</row>
    <row r="214"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</row>
    <row r="215"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</row>
    <row r="216"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8"/>
      <c r="AR216" s="88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</row>
    <row r="217">
      <c r="AQ217" s="88"/>
      <c r="AR217" s="88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</row>
    <row r="218">
      <c r="AQ218" s="88"/>
      <c r="AR218" s="88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</row>
    <row r="219">
      <c r="A219" s="89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9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117"/>
      <c r="N220" s="88"/>
      <c r="O220" s="88"/>
      <c r="P220" s="88"/>
      <c r="Q220" s="88"/>
      <c r="R220" s="88"/>
      <c r="S220" s="88"/>
      <c r="T220" s="88"/>
      <c r="U220" s="88"/>
      <c r="V220" s="88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117"/>
      <c r="AJ220" s="88"/>
      <c r="AK220" s="88"/>
      <c r="AL220" s="88"/>
      <c r="AM220" s="88"/>
      <c r="AN220" s="88"/>
      <c r="AO220" s="88"/>
      <c r="AP220" s="88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</row>
    <row r="221">
      <c r="A221" s="13"/>
      <c r="B221" s="9"/>
      <c r="D221" s="9"/>
      <c r="F221" s="9"/>
      <c r="K221" s="9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13"/>
      <c r="X221" s="9"/>
      <c r="Z221" s="9"/>
      <c r="AB221" s="9"/>
      <c r="AG221" s="9"/>
      <c r="AI221" s="88"/>
      <c r="AJ221" s="88"/>
      <c r="AK221" s="88"/>
      <c r="AL221" s="88"/>
      <c r="AM221" s="88"/>
      <c r="AN221" s="88"/>
      <c r="AO221" s="88"/>
      <c r="AP221" s="88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</row>
    <row r="222">
      <c r="A222" s="20"/>
      <c r="B222" s="65"/>
      <c r="C222" s="65"/>
      <c r="D222" s="65"/>
      <c r="E222" s="64"/>
      <c r="F222" s="65"/>
      <c r="G222" s="64"/>
      <c r="H222" s="65"/>
      <c r="I222" s="64"/>
      <c r="J222" s="65"/>
      <c r="K222" s="64"/>
      <c r="L222" s="65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20"/>
      <c r="X222" s="65"/>
      <c r="Y222" s="65"/>
      <c r="Z222" s="65"/>
      <c r="AA222" s="64"/>
      <c r="AB222" s="65"/>
      <c r="AC222" s="65"/>
      <c r="AD222" s="65"/>
      <c r="AE222" s="64"/>
      <c r="AF222" s="65"/>
      <c r="AG222" s="64"/>
      <c r="AH222" s="65"/>
      <c r="AI222" s="88"/>
      <c r="AJ222" s="88"/>
      <c r="AK222" s="88"/>
      <c r="AL222" s="88"/>
      <c r="AM222" s="88"/>
      <c r="AN222" s="88"/>
      <c r="AO222" s="88"/>
      <c r="AP222" s="88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</row>
    <row r="223">
      <c r="A223" s="20"/>
      <c r="B223" s="65"/>
      <c r="C223" s="51"/>
      <c r="D223" s="65"/>
      <c r="E223" s="65"/>
      <c r="F223" s="65"/>
      <c r="G223" s="65"/>
      <c r="H223" s="65"/>
      <c r="I223" s="65"/>
      <c r="J223" s="64"/>
      <c r="K223" s="65"/>
      <c r="L223" s="65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20"/>
      <c r="X223" s="65"/>
      <c r="Y223" s="51"/>
      <c r="Z223" s="65"/>
      <c r="AA223" s="65"/>
      <c r="AB223" s="65"/>
      <c r="AC223" s="65"/>
      <c r="AD223" s="65"/>
      <c r="AE223" s="65"/>
      <c r="AF223" s="65"/>
      <c r="AG223" s="65"/>
      <c r="AH223" s="65"/>
      <c r="AI223" s="88"/>
      <c r="AJ223" s="88"/>
      <c r="AK223" s="88"/>
      <c r="AL223" s="88"/>
      <c r="AM223" s="88"/>
      <c r="AN223" s="88"/>
      <c r="AO223" s="88"/>
      <c r="AP223" s="88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</row>
    <row r="224">
      <c r="A224" s="20"/>
      <c r="B224" s="65"/>
      <c r="C224" s="64"/>
      <c r="D224" s="51"/>
      <c r="E224" s="93"/>
      <c r="F224" s="65"/>
      <c r="G224" s="65"/>
      <c r="H224" s="65"/>
      <c r="I224" s="51"/>
      <c r="J224" s="65"/>
      <c r="K224" s="65"/>
      <c r="L224" s="65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20"/>
      <c r="X224" s="65"/>
      <c r="Y224" s="64"/>
      <c r="Z224" s="51"/>
      <c r="AA224" s="51"/>
      <c r="AB224" s="65"/>
      <c r="AC224" s="65"/>
      <c r="AD224" s="65"/>
      <c r="AE224" s="51"/>
      <c r="AF224" s="65"/>
      <c r="AG224" s="65"/>
      <c r="AH224" s="65"/>
      <c r="AI224" s="88"/>
      <c r="AJ224" s="88"/>
      <c r="AK224" s="88"/>
      <c r="AL224" s="88"/>
      <c r="AM224" s="88"/>
      <c r="AN224" s="88"/>
      <c r="AO224" s="88"/>
      <c r="AP224" s="88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</row>
    <row r="225">
      <c r="A225" s="13"/>
      <c r="B225" s="51"/>
      <c r="C225" s="51"/>
      <c r="D225" s="51"/>
      <c r="E225" s="23"/>
      <c r="F225" s="64"/>
      <c r="G225" s="65"/>
      <c r="H225" s="65"/>
      <c r="I225" s="72"/>
      <c r="J225" s="51"/>
      <c r="K225" s="65"/>
      <c r="L225" s="64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13"/>
      <c r="X225" s="51"/>
      <c r="Y225" s="51"/>
      <c r="Z225" s="51"/>
      <c r="AA225" s="23"/>
      <c r="AB225" s="64"/>
      <c r="AC225" s="65"/>
      <c r="AD225" s="65"/>
      <c r="AE225" s="72"/>
      <c r="AF225" s="51"/>
      <c r="AG225" s="65"/>
      <c r="AH225" s="64"/>
      <c r="AI225" s="88"/>
      <c r="AJ225" s="88"/>
      <c r="AK225" s="88"/>
      <c r="AL225" s="88"/>
      <c r="AM225" s="88"/>
      <c r="AN225" s="88"/>
      <c r="AO225" s="88"/>
      <c r="AP225" s="88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</row>
    <row r="226">
      <c r="A226" s="13"/>
      <c r="B226" s="51"/>
      <c r="C226" s="93"/>
      <c r="D226" s="93"/>
      <c r="E226" s="93"/>
      <c r="F226" s="65"/>
      <c r="G226" s="65"/>
      <c r="H226" s="65"/>
      <c r="I226" s="51"/>
      <c r="J226" s="51"/>
      <c r="K226" s="64"/>
      <c r="L226" s="65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13"/>
      <c r="X226" s="51"/>
      <c r="Y226" s="93"/>
      <c r="Z226" s="93"/>
      <c r="AA226" s="93"/>
      <c r="AB226" s="65"/>
      <c r="AC226" s="65"/>
      <c r="AD226" s="65"/>
      <c r="AE226" s="51"/>
      <c r="AF226" s="51"/>
      <c r="AG226" s="64"/>
      <c r="AH226" s="65"/>
      <c r="AI226" s="88"/>
      <c r="AJ226" s="88"/>
      <c r="AK226" s="88"/>
      <c r="AL226" s="88"/>
      <c r="AM226" s="88"/>
      <c r="AN226" s="88"/>
      <c r="AO226" s="88"/>
      <c r="AP226" s="88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</row>
    <row r="227">
      <c r="A227" s="13"/>
      <c r="B227" s="93"/>
      <c r="C227" s="23"/>
      <c r="D227" s="51"/>
      <c r="E227" s="65"/>
      <c r="F227" s="51"/>
      <c r="G227" s="23"/>
      <c r="H227" s="65"/>
      <c r="I227" s="51"/>
      <c r="J227" s="51"/>
      <c r="K227" s="23"/>
      <c r="L227" s="64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13"/>
      <c r="X227" s="93"/>
      <c r="Y227" s="23"/>
      <c r="Z227" s="51"/>
      <c r="AA227" s="65"/>
      <c r="AB227" s="51"/>
      <c r="AC227" s="23"/>
      <c r="AD227" s="65"/>
      <c r="AE227" s="51"/>
      <c r="AF227" s="51"/>
      <c r="AG227" s="23"/>
      <c r="AH227" s="64"/>
      <c r="AI227" s="88"/>
      <c r="AJ227" s="88"/>
      <c r="AK227" s="88"/>
      <c r="AL227" s="88"/>
      <c r="AM227" s="88"/>
      <c r="AN227" s="88"/>
      <c r="AO227" s="88"/>
      <c r="AP227" s="88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</row>
    <row r="228">
      <c r="A228" s="13"/>
      <c r="B228" s="93"/>
      <c r="C228" s="93"/>
      <c r="D228" s="51"/>
      <c r="E228" s="65"/>
      <c r="F228" s="93"/>
      <c r="G228" s="93"/>
      <c r="H228" s="65"/>
      <c r="I228" s="51"/>
      <c r="J228" s="51"/>
      <c r="K228" s="93"/>
      <c r="L228" s="93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13"/>
      <c r="X228" s="93"/>
      <c r="Y228" s="93"/>
      <c r="Z228" s="51"/>
      <c r="AA228" s="65"/>
      <c r="AB228" s="93"/>
      <c r="AC228" s="93"/>
      <c r="AD228" s="65"/>
      <c r="AE228" s="51"/>
      <c r="AF228" s="51"/>
      <c r="AG228" s="93"/>
      <c r="AH228" s="93"/>
      <c r="AI228" s="88"/>
      <c r="AJ228" s="88"/>
      <c r="AK228" s="88"/>
      <c r="AL228" s="88"/>
      <c r="AM228" s="88"/>
      <c r="AN228" s="88"/>
      <c r="AO228" s="88"/>
      <c r="AP228" s="88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</row>
    <row r="229">
      <c r="A229" s="117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117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</row>
    <row r="230">
      <c r="J230" s="81"/>
      <c r="L230" s="81"/>
      <c r="M230" s="81"/>
      <c r="N230" s="81"/>
      <c r="O230" s="81"/>
      <c r="P230" s="81"/>
      <c r="Q230" s="81"/>
      <c r="R230" s="81"/>
      <c r="S230" s="81"/>
      <c r="T230" s="81"/>
      <c r="U230" s="88"/>
      <c r="V230" s="88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</row>
    <row r="232">
      <c r="J232" s="81"/>
      <c r="L232" s="81"/>
      <c r="M232" s="81"/>
      <c r="N232" s="81"/>
      <c r="O232" s="81"/>
      <c r="P232" s="81"/>
      <c r="Q232" s="81"/>
      <c r="R232" s="81"/>
      <c r="S232" s="81"/>
      <c r="T232" s="81"/>
      <c r="U232" s="88"/>
      <c r="V232" s="88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</row>
    <row r="233"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</row>
    <row r="234">
      <c r="J234" s="81"/>
      <c r="L234" s="81"/>
      <c r="M234" s="81"/>
      <c r="N234" s="81"/>
      <c r="O234" s="81"/>
      <c r="P234" s="81"/>
      <c r="Q234" s="81"/>
      <c r="R234" s="81"/>
      <c r="S234" s="81"/>
      <c r="T234" s="81"/>
      <c r="U234" s="88"/>
      <c r="V234" s="88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8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</row>
    <row r="236">
      <c r="J236" s="81"/>
      <c r="L236" s="81"/>
      <c r="M236" s="81"/>
      <c r="N236" s="81"/>
      <c r="O236" s="81"/>
      <c r="P236" s="81"/>
      <c r="Q236" s="81"/>
      <c r="R236" s="81"/>
      <c r="S236" s="81"/>
      <c r="T236" s="81"/>
      <c r="U236" s="88"/>
      <c r="V236" s="88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</row>
    <row r="237"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</row>
    <row r="238">
      <c r="AQ238" s="88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</row>
    <row r="239">
      <c r="A239" s="89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9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117"/>
      <c r="N240" s="88"/>
      <c r="O240" s="88"/>
      <c r="P240" s="88"/>
      <c r="Q240" s="88"/>
      <c r="R240" s="88"/>
      <c r="S240" s="88"/>
      <c r="T240" s="88"/>
      <c r="U240" s="88"/>
      <c r="V240" s="88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117"/>
      <c r="AJ240" s="88"/>
      <c r="AK240" s="88"/>
      <c r="AL240" s="88"/>
      <c r="AM240" s="88"/>
      <c r="AN240" s="88"/>
      <c r="AO240" s="88"/>
      <c r="AP240" s="88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</row>
    <row r="241">
      <c r="A241" s="13"/>
      <c r="B241" s="9"/>
      <c r="D241" s="9"/>
      <c r="F241" s="9"/>
      <c r="K241" s="9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13"/>
      <c r="X241" s="9"/>
      <c r="Z241" s="9"/>
      <c r="AB241" s="9"/>
      <c r="AG241" s="9"/>
      <c r="AI241" s="88"/>
      <c r="AJ241" s="88"/>
      <c r="AK241" s="88"/>
      <c r="AL241" s="88"/>
      <c r="AM241" s="88"/>
      <c r="AN241" s="88"/>
      <c r="AO241" s="88"/>
      <c r="AP241" s="88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</row>
    <row r="242">
      <c r="A242" s="20"/>
      <c r="B242" s="65"/>
      <c r="C242" s="65"/>
      <c r="D242" s="65"/>
      <c r="E242" s="64"/>
      <c r="F242" s="65"/>
      <c r="G242" s="64"/>
      <c r="H242" s="65"/>
      <c r="I242" s="64"/>
      <c r="J242" s="65"/>
      <c r="K242" s="64"/>
      <c r="L242" s="65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20"/>
      <c r="X242" s="65"/>
      <c r="Y242" s="65"/>
      <c r="Z242" s="65"/>
      <c r="AA242" s="65"/>
      <c r="AB242" s="65"/>
      <c r="AC242" s="65"/>
      <c r="AD242" s="65"/>
      <c r="AE242" s="64"/>
      <c r="AF242" s="65"/>
      <c r="AG242" s="64"/>
      <c r="AH242" s="65"/>
      <c r="AI242" s="88"/>
      <c r="AJ242" s="88"/>
      <c r="AK242" s="88"/>
      <c r="AL242" s="88"/>
      <c r="AM242" s="88"/>
      <c r="AN242" s="88"/>
      <c r="AO242" s="88"/>
      <c r="AP242" s="88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</row>
    <row r="243">
      <c r="A243" s="20"/>
      <c r="B243" s="65"/>
      <c r="C243" s="51"/>
      <c r="D243" s="65"/>
      <c r="E243" s="65"/>
      <c r="F243" s="65"/>
      <c r="G243" s="65"/>
      <c r="H243" s="65"/>
      <c r="I243" s="65"/>
      <c r="J243" s="64"/>
      <c r="K243" s="65"/>
      <c r="L243" s="65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20"/>
      <c r="X243" s="65"/>
      <c r="Y243" s="51"/>
      <c r="Z243" s="65"/>
      <c r="AA243" s="65"/>
      <c r="AB243" s="65"/>
      <c r="AC243" s="65"/>
      <c r="AD243" s="65"/>
      <c r="AE243" s="65"/>
      <c r="AF243" s="65"/>
      <c r="AG243" s="65"/>
      <c r="AH243" s="65"/>
      <c r="AI243" s="88"/>
      <c r="AJ243" s="88"/>
      <c r="AK243" s="88"/>
      <c r="AL243" s="88"/>
      <c r="AM243" s="88"/>
      <c r="AN243" s="88"/>
      <c r="AO243" s="88"/>
      <c r="AP243" s="88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</row>
    <row r="244">
      <c r="A244" s="20"/>
      <c r="B244" s="65"/>
      <c r="C244" s="64"/>
      <c r="D244" s="51"/>
      <c r="E244" s="93"/>
      <c r="F244" s="65"/>
      <c r="G244" s="65"/>
      <c r="H244" s="65"/>
      <c r="I244" s="51"/>
      <c r="J244" s="65"/>
      <c r="K244" s="65"/>
      <c r="L244" s="65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20"/>
      <c r="X244" s="65"/>
      <c r="Y244" s="64"/>
      <c r="Z244" s="51"/>
      <c r="AA244" s="51"/>
      <c r="AB244" s="65"/>
      <c r="AC244" s="65"/>
      <c r="AD244" s="65"/>
      <c r="AE244" s="51"/>
      <c r="AF244" s="65"/>
      <c r="AG244" s="65"/>
      <c r="AH244" s="65"/>
      <c r="AI244" s="88"/>
      <c r="AJ244" s="88"/>
      <c r="AK244" s="88"/>
      <c r="AL244" s="88"/>
      <c r="AM244" s="88"/>
      <c r="AN244" s="88"/>
      <c r="AO244" s="88"/>
      <c r="AP244" s="88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</row>
    <row r="245">
      <c r="A245" s="13"/>
      <c r="B245" s="51"/>
      <c r="C245" s="51"/>
      <c r="D245" s="51"/>
      <c r="E245" s="23"/>
      <c r="F245" s="64"/>
      <c r="G245" s="65"/>
      <c r="H245" s="65"/>
      <c r="I245" s="72"/>
      <c r="J245" s="51"/>
      <c r="K245" s="65"/>
      <c r="L245" s="64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13"/>
      <c r="X245" s="51"/>
      <c r="Y245" s="51"/>
      <c r="Z245" s="51"/>
      <c r="AA245" s="23"/>
      <c r="AB245" s="64"/>
      <c r="AC245" s="65"/>
      <c r="AD245" s="65"/>
      <c r="AE245" s="72"/>
      <c r="AF245" s="51"/>
      <c r="AG245" s="65"/>
      <c r="AH245" s="64"/>
      <c r="AI245" s="88"/>
      <c r="AJ245" s="88"/>
      <c r="AK245" s="88"/>
      <c r="AL245" s="88"/>
      <c r="AM245" s="88"/>
      <c r="AN245" s="88"/>
      <c r="AO245" s="88"/>
      <c r="AP245" s="88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</row>
    <row r="246">
      <c r="A246" s="13"/>
      <c r="B246" s="51"/>
      <c r="C246" s="93"/>
      <c r="D246" s="93"/>
      <c r="E246" s="93"/>
      <c r="F246" s="65"/>
      <c r="G246" s="65"/>
      <c r="H246" s="65"/>
      <c r="I246" s="51"/>
      <c r="J246" s="51"/>
      <c r="K246" s="64"/>
      <c r="L246" s="65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13"/>
      <c r="X246" s="51"/>
      <c r="Y246" s="93"/>
      <c r="Z246" s="93"/>
      <c r="AA246" s="93"/>
      <c r="AB246" s="65"/>
      <c r="AC246" s="65"/>
      <c r="AD246" s="65"/>
      <c r="AE246" s="51"/>
      <c r="AF246" s="51"/>
      <c r="AG246" s="64"/>
      <c r="AH246" s="65"/>
      <c r="AI246" s="88"/>
      <c r="AJ246" s="88"/>
      <c r="AK246" s="88"/>
      <c r="AL246" s="88"/>
      <c r="AM246" s="88"/>
      <c r="AN246" s="88"/>
      <c r="AO246" s="88"/>
      <c r="AP246" s="88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</row>
    <row r="247">
      <c r="A247" s="13"/>
      <c r="B247" s="93"/>
      <c r="C247" s="23"/>
      <c r="D247" s="51"/>
      <c r="E247" s="65"/>
      <c r="F247" s="51"/>
      <c r="G247" s="23"/>
      <c r="H247" s="65"/>
      <c r="I247" s="51"/>
      <c r="J247" s="51"/>
      <c r="K247" s="23"/>
      <c r="L247" s="64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13"/>
      <c r="X247" s="93"/>
      <c r="Y247" s="23"/>
      <c r="Z247" s="51"/>
      <c r="AA247" s="65"/>
      <c r="AB247" s="51"/>
      <c r="AC247" s="23"/>
      <c r="AD247" s="65"/>
      <c r="AE247" s="51"/>
      <c r="AF247" s="51"/>
      <c r="AG247" s="23"/>
      <c r="AH247" s="64"/>
      <c r="AI247" s="88"/>
      <c r="AJ247" s="88"/>
      <c r="AK247" s="88"/>
      <c r="AL247" s="88"/>
      <c r="AM247" s="88"/>
      <c r="AN247" s="88"/>
      <c r="AO247" s="88"/>
      <c r="AP247" s="88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</row>
    <row r="248">
      <c r="A248" s="13"/>
      <c r="B248" s="93"/>
      <c r="C248" s="93"/>
      <c r="D248" s="51"/>
      <c r="E248" s="65"/>
      <c r="F248" s="93"/>
      <c r="G248" s="93"/>
      <c r="H248" s="65"/>
      <c r="I248" s="51"/>
      <c r="J248" s="51"/>
      <c r="K248" s="93"/>
      <c r="L248" s="93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13"/>
      <c r="X248" s="93"/>
      <c r="Y248" s="93"/>
      <c r="Z248" s="51"/>
      <c r="AA248" s="65"/>
      <c r="AB248" s="93"/>
      <c r="AC248" s="93"/>
      <c r="AD248" s="65"/>
      <c r="AE248" s="51"/>
      <c r="AF248" s="51"/>
      <c r="AG248" s="93"/>
      <c r="AH248" s="93"/>
      <c r="AI248" s="88"/>
      <c r="AJ248" s="88"/>
      <c r="AK248" s="88"/>
      <c r="AL248" s="88"/>
      <c r="AM248" s="88"/>
      <c r="AN248" s="88"/>
      <c r="AO248" s="88"/>
      <c r="AP248" s="88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</row>
    <row r="249">
      <c r="A249" s="117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117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N250" s="81"/>
      <c r="O250" s="81"/>
      <c r="P250" s="81"/>
      <c r="Q250" s="81"/>
      <c r="R250" s="81"/>
      <c r="S250" s="81"/>
      <c r="T250" s="81"/>
      <c r="U250" s="88"/>
      <c r="V250" s="88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J250" s="81"/>
      <c r="AK250" s="81"/>
      <c r="AL250" s="81"/>
      <c r="AM250" s="81"/>
      <c r="AN250" s="81"/>
      <c r="AO250" s="81"/>
      <c r="AP250" s="81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N252" s="81"/>
      <c r="O252" s="81"/>
      <c r="P252" s="81"/>
      <c r="Q252" s="81"/>
      <c r="R252" s="81"/>
      <c r="S252" s="81"/>
      <c r="T252" s="81"/>
      <c r="U252" s="88"/>
      <c r="V252" s="88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J252" s="81"/>
      <c r="AK252" s="81"/>
      <c r="AL252" s="81"/>
      <c r="AM252" s="81"/>
      <c r="AN252" s="81"/>
      <c r="AO252" s="81"/>
      <c r="AP252" s="81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</row>
    <row r="253"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N254" s="81"/>
      <c r="O254" s="81"/>
      <c r="P254" s="81"/>
      <c r="Q254" s="81"/>
      <c r="R254" s="81"/>
      <c r="S254" s="81"/>
      <c r="T254" s="81"/>
      <c r="U254" s="88"/>
      <c r="V254" s="88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J254" s="81"/>
      <c r="AK254" s="81"/>
      <c r="AL254" s="81"/>
      <c r="AM254" s="81"/>
      <c r="AN254" s="81"/>
      <c r="AO254" s="81"/>
      <c r="AP254" s="81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</row>
    <row r="255"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N256" s="81"/>
      <c r="O256" s="81"/>
      <c r="P256" s="81"/>
      <c r="Q256" s="81"/>
      <c r="R256" s="81"/>
      <c r="S256" s="81"/>
      <c r="T256" s="81"/>
      <c r="U256" s="88"/>
      <c r="V256" s="88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J256" s="81"/>
      <c r="AK256" s="81"/>
      <c r="AL256" s="81"/>
      <c r="AM256" s="81"/>
      <c r="AN256" s="81"/>
      <c r="AO256" s="81"/>
      <c r="AP256" s="81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</row>
    <row r="257"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</row>
    <row r="258"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</row>
    <row r="259">
      <c r="A259" s="89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9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117"/>
      <c r="N260" s="88"/>
      <c r="O260" s="88"/>
      <c r="P260" s="88"/>
      <c r="Q260" s="88"/>
      <c r="R260" s="88"/>
      <c r="S260" s="88"/>
      <c r="T260" s="88"/>
      <c r="U260" s="88"/>
      <c r="V260" s="88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117"/>
      <c r="AJ260" s="88"/>
      <c r="AK260" s="88"/>
      <c r="AL260" s="88"/>
      <c r="AM260" s="88"/>
      <c r="AN260" s="88"/>
      <c r="AO260" s="88"/>
      <c r="AP260" s="88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</row>
    <row r="261">
      <c r="A261" s="13"/>
      <c r="B261" s="9"/>
      <c r="D261" s="9"/>
      <c r="F261" s="9"/>
      <c r="K261" s="9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13"/>
      <c r="X261" s="9"/>
      <c r="Z261" s="9"/>
      <c r="AB261" s="9"/>
      <c r="AG261" s="9"/>
      <c r="AI261" s="88"/>
      <c r="AJ261" s="88"/>
      <c r="AK261" s="88"/>
      <c r="AL261" s="88"/>
      <c r="AM261" s="88"/>
      <c r="AN261" s="88"/>
      <c r="AO261" s="88"/>
      <c r="AP261" s="88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</row>
    <row r="262">
      <c r="A262" s="20"/>
      <c r="B262" s="65"/>
      <c r="C262" s="65"/>
      <c r="D262" s="65"/>
      <c r="E262" s="64"/>
      <c r="F262" s="65"/>
      <c r="G262" s="64"/>
      <c r="H262" s="65"/>
      <c r="I262" s="64"/>
      <c r="J262" s="65"/>
      <c r="K262" s="64"/>
      <c r="L262" s="65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20"/>
      <c r="X262" s="65"/>
      <c r="Y262" s="65"/>
      <c r="Z262" s="65"/>
      <c r="AA262" s="65"/>
      <c r="AB262" s="65"/>
      <c r="AC262" s="65"/>
      <c r="AD262" s="65"/>
      <c r="AE262" s="64"/>
      <c r="AF262" s="65"/>
      <c r="AG262" s="64"/>
      <c r="AH262" s="65"/>
      <c r="AI262" s="88"/>
      <c r="AJ262" s="88"/>
      <c r="AK262" s="88"/>
      <c r="AL262" s="88"/>
      <c r="AM262" s="88"/>
      <c r="AN262" s="88"/>
      <c r="AO262" s="88"/>
      <c r="AP262" s="88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</row>
    <row r="263">
      <c r="A263" s="20"/>
      <c r="B263" s="65"/>
      <c r="C263" s="51"/>
      <c r="D263" s="65"/>
      <c r="E263" s="65"/>
      <c r="F263" s="65"/>
      <c r="G263" s="65"/>
      <c r="H263" s="65"/>
      <c r="I263" s="65"/>
      <c r="J263" s="64"/>
      <c r="K263" s="65"/>
      <c r="L263" s="65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20"/>
      <c r="X263" s="65"/>
      <c r="Y263" s="51"/>
      <c r="Z263" s="65"/>
      <c r="AA263" s="65"/>
      <c r="AB263" s="65"/>
      <c r="AC263" s="65"/>
      <c r="AD263" s="65"/>
      <c r="AE263" s="65"/>
      <c r="AF263" s="65"/>
      <c r="AG263" s="65"/>
      <c r="AH263" s="65"/>
      <c r="AI263" s="88"/>
      <c r="AJ263" s="88"/>
      <c r="AK263" s="88"/>
      <c r="AL263" s="88"/>
      <c r="AM263" s="88"/>
      <c r="AN263" s="88"/>
      <c r="AO263" s="88"/>
      <c r="AP263" s="88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</row>
    <row r="264">
      <c r="A264" s="20"/>
      <c r="B264" s="65"/>
      <c r="C264" s="64"/>
      <c r="D264" s="51"/>
      <c r="E264" s="93"/>
      <c r="F264" s="65"/>
      <c r="G264" s="65"/>
      <c r="H264" s="65"/>
      <c r="I264" s="51"/>
      <c r="J264" s="65"/>
      <c r="K264" s="65"/>
      <c r="L264" s="65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20"/>
      <c r="X264" s="65"/>
      <c r="Y264" s="64"/>
      <c r="Z264" s="51"/>
      <c r="AA264" s="51"/>
      <c r="AB264" s="65"/>
      <c r="AC264" s="65"/>
      <c r="AD264" s="65"/>
      <c r="AE264" s="51"/>
      <c r="AF264" s="65"/>
      <c r="AG264" s="65"/>
      <c r="AH264" s="65"/>
      <c r="AI264" s="88"/>
      <c r="AJ264" s="88"/>
      <c r="AK264" s="88"/>
      <c r="AL264" s="88"/>
      <c r="AM264" s="88"/>
      <c r="AN264" s="88"/>
      <c r="AO264" s="88"/>
      <c r="AP264" s="88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</row>
    <row r="265">
      <c r="A265" s="13"/>
      <c r="B265" s="51"/>
      <c r="C265" s="51"/>
      <c r="D265" s="51"/>
      <c r="E265" s="23"/>
      <c r="F265" s="64"/>
      <c r="G265" s="65"/>
      <c r="H265" s="65"/>
      <c r="I265" s="72"/>
      <c r="J265" s="51"/>
      <c r="K265" s="65"/>
      <c r="L265" s="64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13"/>
      <c r="X265" s="51"/>
      <c r="Y265" s="51"/>
      <c r="Z265" s="51"/>
      <c r="AA265" s="23"/>
      <c r="AB265" s="64"/>
      <c r="AC265" s="65"/>
      <c r="AD265" s="65"/>
      <c r="AE265" s="72"/>
      <c r="AF265" s="51"/>
      <c r="AG265" s="65"/>
      <c r="AH265" s="64"/>
      <c r="AI265" s="88"/>
      <c r="AJ265" s="88"/>
      <c r="AK265" s="88"/>
      <c r="AL265" s="88"/>
      <c r="AM265" s="88"/>
      <c r="AN265" s="88"/>
      <c r="AO265" s="88"/>
      <c r="AP265" s="88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</row>
    <row r="266">
      <c r="A266" s="13"/>
      <c r="B266" s="51"/>
      <c r="C266" s="93"/>
      <c r="D266" s="93"/>
      <c r="E266" s="93"/>
      <c r="F266" s="65"/>
      <c r="G266" s="65"/>
      <c r="H266" s="65"/>
      <c r="I266" s="51"/>
      <c r="J266" s="51"/>
      <c r="K266" s="64"/>
      <c r="L266" s="65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13"/>
      <c r="X266" s="51"/>
      <c r="Y266" s="93"/>
      <c r="Z266" s="93"/>
      <c r="AA266" s="93"/>
      <c r="AB266" s="65"/>
      <c r="AC266" s="65"/>
      <c r="AD266" s="65"/>
      <c r="AE266" s="51"/>
      <c r="AF266" s="51"/>
      <c r="AG266" s="64"/>
      <c r="AH266" s="65"/>
      <c r="AI266" s="88"/>
      <c r="AJ266" s="88"/>
      <c r="AK266" s="88"/>
      <c r="AL266" s="88"/>
      <c r="AM266" s="88"/>
      <c r="AN266" s="88"/>
      <c r="AO266" s="88"/>
      <c r="AP266" s="88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</row>
    <row r="267">
      <c r="A267" s="13"/>
      <c r="B267" s="93"/>
      <c r="C267" s="23"/>
      <c r="D267" s="51"/>
      <c r="E267" s="65"/>
      <c r="F267" s="51"/>
      <c r="G267" s="23"/>
      <c r="H267" s="65"/>
      <c r="I267" s="51"/>
      <c r="J267" s="51"/>
      <c r="K267" s="23"/>
      <c r="L267" s="64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13"/>
      <c r="X267" s="93"/>
      <c r="Y267" s="23"/>
      <c r="Z267" s="51"/>
      <c r="AA267" s="65"/>
      <c r="AB267" s="51"/>
      <c r="AC267" s="23"/>
      <c r="AD267" s="65"/>
      <c r="AE267" s="51"/>
      <c r="AF267" s="51"/>
      <c r="AG267" s="23"/>
      <c r="AH267" s="64"/>
      <c r="AI267" s="88"/>
      <c r="AJ267" s="88"/>
      <c r="AK267" s="88"/>
      <c r="AL267" s="88"/>
      <c r="AM267" s="88"/>
      <c r="AN267" s="88"/>
      <c r="AO267" s="88"/>
      <c r="AP267" s="88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</row>
    <row r="268">
      <c r="A268" s="13"/>
      <c r="B268" s="93"/>
      <c r="C268" s="93"/>
      <c r="D268" s="51"/>
      <c r="E268" s="65"/>
      <c r="F268" s="93"/>
      <c r="G268" s="93"/>
      <c r="H268" s="65"/>
      <c r="I268" s="51"/>
      <c r="J268" s="51"/>
      <c r="K268" s="93"/>
      <c r="L268" s="93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13"/>
      <c r="X268" s="93"/>
      <c r="Y268" s="93"/>
      <c r="Z268" s="51"/>
      <c r="AA268" s="65"/>
      <c r="AB268" s="93"/>
      <c r="AC268" s="93"/>
      <c r="AD268" s="65"/>
      <c r="AE268" s="51"/>
      <c r="AF268" s="51"/>
      <c r="AG268" s="93"/>
      <c r="AH268" s="93"/>
      <c r="AI268" s="88"/>
      <c r="AJ268" s="88"/>
      <c r="AK268" s="88"/>
      <c r="AL268" s="88"/>
      <c r="AM268" s="88"/>
      <c r="AN268" s="88"/>
      <c r="AO268" s="88"/>
      <c r="AP268" s="88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</row>
    <row r="269">
      <c r="A269" s="117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117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8"/>
      <c r="V270" s="88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8"/>
      <c r="V272" s="88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</row>
    <row r="273"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8"/>
      <c r="V274" s="88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</row>
    <row r="275"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8"/>
      <c r="V276" s="88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</row>
    <row r="277"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</row>
    <row r="278"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</row>
    <row r="279">
      <c r="A279" s="89"/>
      <c r="B279" s="11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9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117"/>
      <c r="N280" s="88"/>
      <c r="O280" s="88"/>
      <c r="P280" s="88"/>
      <c r="Q280" s="88"/>
      <c r="R280" s="88"/>
      <c r="S280" s="88"/>
      <c r="T280" s="88"/>
      <c r="U280" s="88"/>
      <c r="V280" s="88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117"/>
      <c r="AJ280" s="88"/>
      <c r="AK280" s="88"/>
      <c r="AL280" s="88"/>
      <c r="AM280" s="88"/>
      <c r="AN280" s="88"/>
      <c r="AO280" s="88"/>
      <c r="AP280" s="88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</row>
    <row r="281">
      <c r="A281" s="13"/>
      <c r="B281" s="9"/>
      <c r="D281" s="9"/>
      <c r="F281" s="9"/>
      <c r="K281" s="9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13"/>
      <c r="X281" s="9"/>
      <c r="Z281" s="9"/>
      <c r="AB281" s="9"/>
      <c r="AG281" s="9"/>
      <c r="AI281" s="88"/>
      <c r="AJ281" s="88"/>
      <c r="AK281" s="88"/>
      <c r="AL281" s="88"/>
      <c r="AM281" s="88"/>
      <c r="AN281" s="88"/>
      <c r="AO281" s="88"/>
      <c r="AP281" s="88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</row>
    <row r="282">
      <c r="A282" s="20"/>
      <c r="B282" s="65"/>
      <c r="C282" s="65"/>
      <c r="D282" s="65"/>
      <c r="E282" s="64"/>
      <c r="F282" s="65"/>
      <c r="G282" s="64"/>
      <c r="H282" s="65"/>
      <c r="I282" s="64"/>
      <c r="J282" s="65"/>
      <c r="K282" s="64"/>
      <c r="L282" s="65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20"/>
      <c r="X282" s="65"/>
      <c r="Y282" s="65"/>
      <c r="Z282" s="65"/>
      <c r="AA282" s="65"/>
      <c r="AB282" s="65"/>
      <c r="AC282" s="65"/>
      <c r="AD282" s="65"/>
      <c r="AE282" s="64"/>
      <c r="AF282" s="65"/>
      <c r="AG282" s="64"/>
      <c r="AH282" s="65"/>
      <c r="AI282" s="88"/>
      <c r="AJ282" s="88"/>
      <c r="AK282" s="88"/>
      <c r="AL282" s="88"/>
      <c r="AM282" s="88"/>
      <c r="AN282" s="88"/>
      <c r="AO282" s="88"/>
      <c r="AP282" s="88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</row>
    <row r="283">
      <c r="A283" s="20"/>
      <c r="B283" s="65"/>
      <c r="C283" s="51"/>
      <c r="D283" s="65"/>
      <c r="E283" s="65"/>
      <c r="F283" s="65"/>
      <c r="G283" s="65"/>
      <c r="H283" s="65"/>
      <c r="I283" s="65"/>
      <c r="J283" s="64"/>
      <c r="K283" s="65"/>
      <c r="L283" s="65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20"/>
      <c r="X283" s="65"/>
      <c r="Y283" s="51"/>
      <c r="Z283" s="65"/>
      <c r="AA283" s="65"/>
      <c r="AB283" s="65"/>
      <c r="AC283" s="65"/>
      <c r="AD283" s="65"/>
      <c r="AE283" s="65"/>
      <c r="AF283" s="65"/>
      <c r="AG283" s="65"/>
      <c r="AH283" s="65"/>
      <c r="AI283" s="88"/>
      <c r="AJ283" s="88"/>
      <c r="AK283" s="88"/>
      <c r="AL283" s="88"/>
      <c r="AM283" s="88"/>
      <c r="AN283" s="88"/>
      <c r="AO283" s="88"/>
      <c r="AP283" s="88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</row>
    <row r="284">
      <c r="A284" s="20"/>
      <c r="B284" s="65"/>
      <c r="C284" s="64"/>
      <c r="D284" s="51"/>
      <c r="E284" s="93"/>
      <c r="F284" s="65"/>
      <c r="G284" s="65"/>
      <c r="H284" s="65"/>
      <c r="I284" s="51"/>
      <c r="J284" s="65"/>
      <c r="K284" s="65"/>
      <c r="L284" s="65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20"/>
      <c r="X284" s="65"/>
      <c r="Y284" s="64"/>
      <c r="Z284" s="51"/>
      <c r="AA284" s="51"/>
      <c r="AB284" s="65"/>
      <c r="AC284" s="65"/>
      <c r="AD284" s="65"/>
      <c r="AE284" s="51"/>
      <c r="AF284" s="65"/>
      <c r="AG284" s="65"/>
      <c r="AH284" s="65"/>
      <c r="AI284" s="88"/>
      <c r="AJ284" s="88"/>
      <c r="AK284" s="88"/>
      <c r="AL284" s="88"/>
      <c r="AM284" s="88"/>
      <c r="AN284" s="88"/>
      <c r="AO284" s="88"/>
      <c r="AP284" s="88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</row>
    <row r="285">
      <c r="A285" s="13"/>
      <c r="B285" s="51"/>
      <c r="C285" s="51"/>
      <c r="D285" s="51"/>
      <c r="E285" s="23"/>
      <c r="F285" s="64"/>
      <c r="G285" s="65"/>
      <c r="H285" s="65"/>
      <c r="I285" s="72"/>
      <c r="J285" s="51"/>
      <c r="K285" s="65"/>
      <c r="L285" s="64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13"/>
      <c r="X285" s="51"/>
      <c r="Y285" s="51"/>
      <c r="Z285" s="51"/>
      <c r="AA285" s="23"/>
      <c r="AB285" s="64"/>
      <c r="AC285" s="65"/>
      <c r="AD285" s="65"/>
      <c r="AE285" s="72"/>
      <c r="AF285" s="51"/>
      <c r="AG285" s="65"/>
      <c r="AH285" s="64"/>
      <c r="AI285" s="88"/>
      <c r="AJ285" s="88"/>
      <c r="AK285" s="88"/>
      <c r="AL285" s="88"/>
      <c r="AM285" s="88"/>
      <c r="AN285" s="88"/>
      <c r="AO285" s="88"/>
      <c r="AP285" s="88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</row>
    <row r="286">
      <c r="A286" s="13"/>
      <c r="B286" s="51"/>
      <c r="C286" s="93"/>
      <c r="D286" s="93"/>
      <c r="E286" s="93"/>
      <c r="F286" s="65"/>
      <c r="G286" s="65"/>
      <c r="H286" s="65"/>
      <c r="I286" s="51"/>
      <c r="J286" s="51"/>
      <c r="K286" s="64"/>
      <c r="L286" s="65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13"/>
      <c r="X286" s="51"/>
      <c r="Y286" s="93"/>
      <c r="Z286" s="93"/>
      <c r="AA286" s="93"/>
      <c r="AB286" s="65"/>
      <c r="AC286" s="65"/>
      <c r="AD286" s="65"/>
      <c r="AE286" s="51"/>
      <c r="AF286" s="51"/>
      <c r="AG286" s="64"/>
      <c r="AH286" s="65"/>
      <c r="AI286" s="88"/>
      <c r="AJ286" s="88"/>
      <c r="AK286" s="88"/>
      <c r="AL286" s="88"/>
      <c r="AM286" s="88"/>
      <c r="AN286" s="88"/>
      <c r="AO286" s="88"/>
      <c r="AP286" s="88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</row>
    <row r="287">
      <c r="A287" s="13"/>
      <c r="B287" s="93"/>
      <c r="C287" s="23"/>
      <c r="D287" s="51"/>
      <c r="E287" s="65"/>
      <c r="F287" s="51"/>
      <c r="G287" s="23"/>
      <c r="H287" s="65"/>
      <c r="I287" s="51"/>
      <c r="J287" s="51"/>
      <c r="K287" s="23"/>
      <c r="L287" s="64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13"/>
      <c r="X287" s="93"/>
      <c r="Y287" s="23"/>
      <c r="Z287" s="51"/>
      <c r="AA287" s="65"/>
      <c r="AB287" s="51"/>
      <c r="AC287" s="23"/>
      <c r="AD287" s="65"/>
      <c r="AE287" s="51"/>
      <c r="AF287" s="51"/>
      <c r="AG287" s="23"/>
      <c r="AH287" s="64"/>
      <c r="AI287" s="88"/>
      <c r="AJ287" s="88"/>
      <c r="AK287" s="88"/>
      <c r="AL287" s="88"/>
      <c r="AM287" s="88"/>
      <c r="AN287" s="88"/>
      <c r="AO287" s="88"/>
      <c r="AP287" s="88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</row>
    <row r="288">
      <c r="A288" s="13"/>
      <c r="B288" s="93"/>
      <c r="C288" s="93"/>
      <c r="D288" s="51"/>
      <c r="E288" s="65"/>
      <c r="F288" s="93"/>
      <c r="G288" s="93"/>
      <c r="H288" s="65"/>
      <c r="I288" s="51"/>
      <c r="J288" s="51"/>
      <c r="K288" s="93"/>
      <c r="L288" s="93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13"/>
      <c r="X288" s="93"/>
      <c r="Y288" s="93"/>
      <c r="Z288" s="51"/>
      <c r="AA288" s="65"/>
      <c r="AB288" s="93"/>
      <c r="AC288" s="93"/>
      <c r="AD288" s="65"/>
      <c r="AE288" s="51"/>
      <c r="AF288" s="51"/>
      <c r="AG288" s="93"/>
      <c r="AH288" s="93"/>
      <c r="AI288" s="88"/>
      <c r="AJ288" s="88"/>
      <c r="AK288" s="88"/>
      <c r="AL288" s="88"/>
      <c r="AM288" s="88"/>
      <c r="AN288" s="88"/>
      <c r="AO288" s="88"/>
      <c r="AP288" s="88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</row>
    <row r="289">
      <c r="A289" s="117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117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8"/>
      <c r="V290" s="88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</row>
    <row r="291"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8"/>
      <c r="V292" s="88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8"/>
      <c r="V294" s="88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8"/>
      <c r="V296" s="88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</row>
    <row r="298"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</row>
    <row r="299"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</row>
    <row r="300"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</row>
    <row r="301"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</row>
    <row r="302"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</row>
    <row r="303"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</row>
    <row r="304"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</row>
    <row r="305"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</row>
    <row r="306"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</row>
    <row r="307"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</row>
    <row r="308"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</row>
    <row r="309"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</row>
    <row r="310"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</row>
    <row r="311"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</row>
    <row r="312"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</row>
    <row r="313"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</row>
    <row r="314"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</row>
    <row r="315"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</row>
    <row r="316"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</row>
    <row r="317"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</row>
    <row r="318"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</row>
    <row r="319"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</row>
    <row r="320"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</row>
    <row r="321"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</row>
    <row r="322"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</row>
    <row r="323"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</row>
    <row r="324"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</row>
    <row r="325"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</row>
    <row r="326"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</row>
    <row r="327"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</row>
    <row r="328"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</row>
    <row r="329"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</row>
  </sheetData>
  <mergeCells count="121">
    <mergeCell ref="B114:C114"/>
    <mergeCell ref="D114:E114"/>
    <mergeCell ref="F114:J114"/>
    <mergeCell ref="K114:L114"/>
    <mergeCell ref="X114:Y114"/>
    <mergeCell ref="Z114:AA114"/>
    <mergeCell ref="AB114:AF114"/>
    <mergeCell ref="AG114:AH114"/>
    <mergeCell ref="D127:E127"/>
    <mergeCell ref="F127:J127"/>
    <mergeCell ref="K127:L127"/>
    <mergeCell ref="X127:Y127"/>
    <mergeCell ref="Z127:AA127"/>
    <mergeCell ref="AB127:AF127"/>
    <mergeCell ref="AG127:AH127"/>
    <mergeCell ref="AB140:AF140"/>
    <mergeCell ref="AG140:AH140"/>
    <mergeCell ref="B127:C127"/>
    <mergeCell ref="B140:C140"/>
    <mergeCell ref="D140:E140"/>
    <mergeCell ref="F140:J140"/>
    <mergeCell ref="K140:L140"/>
    <mergeCell ref="X140:Y140"/>
    <mergeCell ref="Z140:AA140"/>
    <mergeCell ref="F35:J35"/>
    <mergeCell ref="K35:L35"/>
    <mergeCell ref="X35:Y35"/>
    <mergeCell ref="Z35:AA35"/>
    <mergeCell ref="AB35:AF35"/>
    <mergeCell ref="AG35:AH35"/>
    <mergeCell ref="B48:C48"/>
    <mergeCell ref="D48:E48"/>
    <mergeCell ref="F48:J48"/>
    <mergeCell ref="K48:L48"/>
    <mergeCell ref="X48:Y48"/>
    <mergeCell ref="Z48:AA48"/>
    <mergeCell ref="AB48:AF48"/>
    <mergeCell ref="AG48:AH48"/>
    <mergeCell ref="B2:C2"/>
    <mergeCell ref="D2:E2"/>
    <mergeCell ref="F2:J2"/>
    <mergeCell ref="K2:L2"/>
    <mergeCell ref="A12:C12"/>
    <mergeCell ref="B35:C35"/>
    <mergeCell ref="D35:E35"/>
    <mergeCell ref="B101:C101"/>
    <mergeCell ref="D101:E101"/>
    <mergeCell ref="F101:J101"/>
    <mergeCell ref="K101:L101"/>
    <mergeCell ref="X101:Y101"/>
    <mergeCell ref="Z101:AA101"/>
    <mergeCell ref="AB101:AF101"/>
    <mergeCell ref="AG101:AH101"/>
    <mergeCell ref="B75:C75"/>
    <mergeCell ref="D75:E75"/>
    <mergeCell ref="F75:J75"/>
    <mergeCell ref="K75:L75"/>
    <mergeCell ref="B88:C88"/>
    <mergeCell ref="D88:E88"/>
    <mergeCell ref="F88:J88"/>
    <mergeCell ref="B170:C170"/>
    <mergeCell ref="D170:E170"/>
    <mergeCell ref="F170:J170"/>
    <mergeCell ref="AB170:AF170"/>
    <mergeCell ref="X170:Y170"/>
    <mergeCell ref="Z170:AA170"/>
    <mergeCell ref="K88:L88"/>
    <mergeCell ref="X88:Y88"/>
    <mergeCell ref="Z88:AA88"/>
    <mergeCell ref="AB88:AF88"/>
    <mergeCell ref="AG88:AH88"/>
    <mergeCell ref="AG170:AH170"/>
    <mergeCell ref="K170:L170"/>
    <mergeCell ref="D261:E261"/>
    <mergeCell ref="F261:J261"/>
    <mergeCell ref="K261:L261"/>
    <mergeCell ref="B281:C281"/>
    <mergeCell ref="D281:E281"/>
    <mergeCell ref="F281:J281"/>
    <mergeCell ref="K281:L281"/>
    <mergeCell ref="B261:C261"/>
    <mergeCell ref="B201:C201"/>
    <mergeCell ref="B221:C221"/>
    <mergeCell ref="D221:E221"/>
    <mergeCell ref="F221:J221"/>
    <mergeCell ref="K221:L221"/>
    <mergeCell ref="D201:E201"/>
    <mergeCell ref="D153:E153"/>
    <mergeCell ref="F153:J153"/>
    <mergeCell ref="K153:L153"/>
    <mergeCell ref="X153:Y153"/>
    <mergeCell ref="Z153:AA153"/>
    <mergeCell ref="AB153:AF153"/>
    <mergeCell ref="AG153:AH153"/>
    <mergeCell ref="D241:E241"/>
    <mergeCell ref="F241:J241"/>
    <mergeCell ref="K241:L241"/>
    <mergeCell ref="X241:Y241"/>
    <mergeCell ref="AB241:AF241"/>
    <mergeCell ref="AG241:AH241"/>
    <mergeCell ref="B241:C241"/>
    <mergeCell ref="AB261:AF261"/>
    <mergeCell ref="X261:Y261"/>
    <mergeCell ref="Z261:AA261"/>
    <mergeCell ref="Z281:AA281"/>
    <mergeCell ref="X281:Y281"/>
    <mergeCell ref="Z241:AA241"/>
    <mergeCell ref="AB281:AF281"/>
    <mergeCell ref="AB221:AF221"/>
    <mergeCell ref="AG221:AH221"/>
    <mergeCell ref="X221:Y221"/>
    <mergeCell ref="Z221:AA221"/>
    <mergeCell ref="AG261:AH261"/>
    <mergeCell ref="AG281:AH281"/>
    <mergeCell ref="F201:J201"/>
    <mergeCell ref="K201:L201"/>
    <mergeCell ref="X201:Y201"/>
    <mergeCell ref="Z201:AA201"/>
    <mergeCell ref="AB201:AF201"/>
    <mergeCell ref="AG201:AH201"/>
    <mergeCell ref="B153:C1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15.14"/>
    <col customWidth="1" min="3" max="3" width="4.14"/>
    <col customWidth="1" min="4" max="4" width="15.14"/>
    <col customWidth="1" min="5" max="5" width="4.0"/>
    <col customWidth="1" min="6" max="6" width="15.14"/>
    <col customWidth="1" min="7" max="7" width="3.57"/>
    <col customWidth="1" min="8" max="8" width="15.14"/>
    <col customWidth="1" min="9" max="9" width="3.71"/>
    <col customWidth="1" min="10" max="10" width="16.57"/>
    <col customWidth="1" min="11" max="11" width="5.43"/>
    <col customWidth="1" min="12" max="12" width="6.0"/>
    <col customWidth="1" min="13" max="13" width="13.29"/>
    <col customWidth="1" min="14" max="14" width="11.71"/>
  </cols>
  <sheetData>
    <row r="1" ht="30.75" customHeight="1">
      <c r="A1" s="119" t="s">
        <v>14</v>
      </c>
      <c r="B1" s="43" t="s">
        <v>15</v>
      </c>
      <c r="D1" s="43" t="s">
        <v>60</v>
      </c>
      <c r="F1" s="43" t="s">
        <v>61</v>
      </c>
      <c r="G1" s="43"/>
      <c r="H1" s="43" t="s">
        <v>61</v>
      </c>
      <c r="J1" s="43" t="s">
        <v>61</v>
      </c>
      <c r="K1" s="119" t="s">
        <v>17</v>
      </c>
      <c r="L1" s="120" t="s">
        <v>62</v>
      </c>
    </row>
    <row r="2" ht="19.5" customHeight="1">
      <c r="L2" s="121"/>
    </row>
    <row r="3">
      <c r="L3" s="121"/>
    </row>
    <row r="4" ht="48.75" customHeight="1">
      <c r="A4" s="119"/>
      <c r="B4" s="43" t="s">
        <v>63</v>
      </c>
      <c r="D4" s="43" t="s">
        <v>63</v>
      </c>
      <c r="F4" s="43" t="s">
        <v>63</v>
      </c>
      <c r="H4" s="43" t="s">
        <v>63</v>
      </c>
      <c r="J4" s="43" t="s">
        <v>63</v>
      </c>
      <c r="K4" s="119"/>
      <c r="L4" s="121"/>
      <c r="M4" s="122"/>
    </row>
    <row r="5">
      <c r="L5" s="121"/>
    </row>
    <row r="6" ht="54.0" customHeight="1">
      <c r="A6" s="119"/>
      <c r="B6" s="43" t="s">
        <v>63</v>
      </c>
      <c r="D6" s="43" t="s">
        <v>63</v>
      </c>
      <c r="F6" s="43" t="s">
        <v>63</v>
      </c>
      <c r="H6" s="43" t="s">
        <v>63</v>
      </c>
      <c r="J6" s="43" t="s">
        <v>63</v>
      </c>
      <c r="K6" s="119"/>
      <c r="L6" s="121"/>
    </row>
    <row r="7">
      <c r="L7" s="121"/>
    </row>
    <row r="8" ht="52.5" customHeight="1">
      <c r="A8" s="119"/>
      <c r="B8" s="43" t="s">
        <v>63</v>
      </c>
      <c r="D8" s="43" t="s">
        <v>63</v>
      </c>
      <c r="F8" s="43" t="s">
        <v>63</v>
      </c>
      <c r="H8" s="43" t="s">
        <v>63</v>
      </c>
      <c r="J8" s="43" t="s">
        <v>63</v>
      </c>
      <c r="K8" s="119"/>
      <c r="L8" s="121"/>
    </row>
    <row r="9">
      <c r="L9" s="121"/>
    </row>
    <row r="10" ht="60.75" customHeight="1">
      <c r="A10" s="119"/>
      <c r="B10" s="43" t="s">
        <v>63</v>
      </c>
      <c r="D10" s="43" t="s">
        <v>63</v>
      </c>
      <c r="F10" s="43" t="s">
        <v>63</v>
      </c>
      <c r="H10" s="43" t="s">
        <v>63</v>
      </c>
      <c r="J10" s="43" t="s">
        <v>63</v>
      </c>
      <c r="K10" s="119"/>
      <c r="L10" s="123"/>
    </row>
    <row r="11" ht="24.0" customHeight="1">
      <c r="A11" s="124" t="s">
        <v>64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6"/>
    </row>
    <row r="12">
      <c r="A12" s="29"/>
    </row>
    <row r="13">
      <c r="A13" s="127" t="s">
        <v>65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6"/>
      <c r="L13" s="128" t="s">
        <v>13</v>
      </c>
    </row>
    <row r="14">
      <c r="A14" s="129" t="s">
        <v>4</v>
      </c>
      <c r="B14" s="43" t="s">
        <v>5</v>
      </c>
      <c r="D14" s="43" t="s">
        <v>18</v>
      </c>
      <c r="F14" s="43" t="s">
        <v>66</v>
      </c>
      <c r="G14" s="43"/>
      <c r="H14" s="43" t="s">
        <v>67</v>
      </c>
      <c r="J14" s="43" t="s">
        <v>68</v>
      </c>
      <c r="K14" s="129" t="s">
        <v>7</v>
      </c>
      <c r="L14" s="130" t="s">
        <v>4</v>
      </c>
      <c r="M14" s="30" t="s">
        <v>14</v>
      </c>
    </row>
    <row r="15" ht="13.5" customHeight="1">
      <c r="A15" s="129"/>
      <c r="B15" s="43"/>
      <c r="D15" s="43"/>
      <c r="F15" s="43"/>
      <c r="G15" s="43"/>
      <c r="H15" s="43"/>
      <c r="J15" s="43"/>
      <c r="K15" s="129"/>
      <c r="L15" s="130" t="s">
        <v>5</v>
      </c>
      <c r="M15" s="30" t="s">
        <v>15</v>
      </c>
    </row>
    <row r="16">
      <c r="A16" s="129" t="s">
        <v>69</v>
      </c>
      <c r="B16" s="43" t="s">
        <v>70</v>
      </c>
      <c r="D16" s="131" t="s">
        <v>71</v>
      </c>
      <c r="F16" s="131" t="s">
        <v>72</v>
      </c>
      <c r="H16" s="43" t="s">
        <v>73</v>
      </c>
      <c r="J16" s="131" t="s">
        <v>74</v>
      </c>
      <c r="K16" s="129" t="s">
        <v>75</v>
      </c>
      <c r="L16" s="130" t="s">
        <v>18</v>
      </c>
      <c r="M16" s="30" t="s">
        <v>60</v>
      </c>
    </row>
    <row r="17">
      <c r="A17" s="132"/>
      <c r="L17" s="130" t="s">
        <v>6</v>
      </c>
      <c r="M17" s="30" t="s">
        <v>16</v>
      </c>
    </row>
    <row r="18">
      <c r="A18" s="129" t="s">
        <v>76</v>
      </c>
      <c r="B18" s="43" t="s">
        <v>77</v>
      </c>
      <c r="D18" s="43" t="s">
        <v>78</v>
      </c>
      <c r="F18" s="131" t="s">
        <v>79</v>
      </c>
      <c r="H18" s="43" t="s">
        <v>80</v>
      </c>
      <c r="J18" s="131" t="s">
        <v>81</v>
      </c>
      <c r="K18" s="129" t="s">
        <v>82</v>
      </c>
      <c r="L18" s="130" t="s">
        <v>7</v>
      </c>
      <c r="M18" s="30" t="s">
        <v>17</v>
      </c>
    </row>
    <row r="19">
      <c r="L19" s="130" t="s">
        <v>83</v>
      </c>
      <c r="M19" s="30" t="s">
        <v>84</v>
      </c>
    </row>
    <row r="20">
      <c r="A20" s="129" t="s">
        <v>85</v>
      </c>
      <c r="B20" s="43" t="s">
        <v>86</v>
      </c>
      <c r="D20" s="43" t="s">
        <v>87</v>
      </c>
      <c r="F20" s="131" t="s">
        <v>88</v>
      </c>
      <c r="H20" s="43" t="s">
        <v>89</v>
      </c>
      <c r="J20" s="43" t="s">
        <v>90</v>
      </c>
      <c r="K20" s="129" t="s">
        <v>91</v>
      </c>
      <c r="L20" s="130" t="s">
        <v>92</v>
      </c>
      <c r="M20" s="30" t="s">
        <v>63</v>
      </c>
    </row>
    <row r="21">
      <c r="L21" s="130" t="s">
        <v>93</v>
      </c>
      <c r="M21" s="30" t="s">
        <v>94</v>
      </c>
    </row>
    <row r="22">
      <c r="A22" s="129" t="s">
        <v>95</v>
      </c>
      <c r="B22" s="43" t="s">
        <v>96</v>
      </c>
      <c r="D22" s="43" t="s">
        <v>97</v>
      </c>
      <c r="F22" s="131" t="s">
        <v>98</v>
      </c>
      <c r="H22" s="43" t="s">
        <v>99</v>
      </c>
      <c r="J22" s="21" t="s">
        <v>100</v>
      </c>
      <c r="K22" s="129" t="s">
        <v>101</v>
      </c>
      <c r="L22" s="133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30" t="s">
        <v>102</v>
      </c>
    </row>
    <row r="25">
      <c r="A25" s="30" t="s">
        <v>103</v>
      </c>
    </row>
    <row r="26">
      <c r="A26" s="30" t="s">
        <v>104</v>
      </c>
    </row>
    <row r="27">
      <c r="A27" s="134" t="s">
        <v>105</v>
      </c>
    </row>
    <row r="28">
      <c r="A28" s="30" t="s">
        <v>106</v>
      </c>
    </row>
    <row r="29">
      <c r="A29" s="30" t="s">
        <v>107</v>
      </c>
    </row>
    <row r="30">
      <c r="A30" s="30" t="s">
        <v>108</v>
      </c>
    </row>
    <row r="31">
      <c r="A31" s="30" t="s">
        <v>109</v>
      </c>
    </row>
    <row r="32">
      <c r="A32" s="30" t="s">
        <v>110</v>
      </c>
    </row>
    <row r="33">
      <c r="A33" s="29" t="s">
        <v>27</v>
      </c>
    </row>
    <row r="34">
      <c r="A34" s="30" t="s">
        <v>111</v>
      </c>
    </row>
    <row r="35">
      <c r="A35" s="30" t="s">
        <v>112</v>
      </c>
    </row>
    <row r="36">
      <c r="A36" s="30" t="s">
        <v>113</v>
      </c>
    </row>
    <row r="37">
      <c r="A37" s="30" t="s">
        <v>114</v>
      </c>
    </row>
    <row r="38">
      <c r="A38" s="30" t="s">
        <v>115</v>
      </c>
    </row>
    <row r="40">
      <c r="A40" s="127" t="s">
        <v>116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6"/>
      <c r="L40" s="133"/>
    </row>
    <row r="41">
      <c r="A41" s="129" t="s">
        <v>4</v>
      </c>
      <c r="B41" s="43" t="s">
        <v>5</v>
      </c>
      <c r="D41" s="43" t="s">
        <v>18</v>
      </c>
      <c r="F41" s="43" t="s">
        <v>66</v>
      </c>
      <c r="G41" s="43"/>
      <c r="H41" s="43" t="s">
        <v>67</v>
      </c>
      <c r="J41" s="43" t="s">
        <v>68</v>
      </c>
      <c r="K41" s="129" t="s">
        <v>7</v>
      </c>
      <c r="L41" s="133"/>
    </row>
    <row r="42">
      <c r="B42" s="43"/>
      <c r="D42" s="43"/>
      <c r="F42" s="43"/>
      <c r="G42" s="43"/>
      <c r="H42" s="43"/>
      <c r="J42" s="43"/>
      <c r="K42" s="129"/>
      <c r="L42" s="133"/>
    </row>
    <row r="43">
      <c r="A43" s="129"/>
      <c r="B43" s="43">
        <v>7.0</v>
      </c>
      <c r="D43" s="131">
        <v>9.0</v>
      </c>
      <c r="F43" s="131">
        <v>14.0</v>
      </c>
      <c r="H43" s="43">
        <v>10.0</v>
      </c>
      <c r="J43" s="131">
        <v>15.0</v>
      </c>
      <c r="K43" s="129"/>
      <c r="L43" s="133"/>
    </row>
    <row r="44">
      <c r="A44" s="132"/>
      <c r="L44" s="133"/>
    </row>
    <row r="45">
      <c r="A45" s="129"/>
      <c r="B45" s="43">
        <v>8.0</v>
      </c>
      <c r="D45" s="43">
        <v>11.0</v>
      </c>
      <c r="F45" s="131">
        <v>13.0</v>
      </c>
      <c r="H45" s="43">
        <v>18.0</v>
      </c>
      <c r="J45" s="131">
        <v>16.0</v>
      </c>
      <c r="K45" s="129"/>
      <c r="L45" s="133"/>
    </row>
    <row r="46">
      <c r="L46" s="133"/>
    </row>
    <row r="47">
      <c r="A47" s="129"/>
      <c r="B47" s="43">
        <v>6.0</v>
      </c>
      <c r="D47" s="43">
        <v>3.0</v>
      </c>
      <c r="F47" s="131">
        <v>4.0</v>
      </c>
      <c r="H47" s="43">
        <v>17.0</v>
      </c>
      <c r="J47" s="43">
        <v>19.0</v>
      </c>
      <c r="K47" s="129"/>
      <c r="L47" s="133"/>
    </row>
    <row r="48">
      <c r="L48" s="133"/>
    </row>
    <row r="49">
      <c r="A49" s="129"/>
      <c r="B49" s="43">
        <v>1.0</v>
      </c>
      <c r="D49" s="43">
        <v>2.0</v>
      </c>
      <c r="F49" s="131">
        <v>5.0</v>
      </c>
      <c r="H49" s="43">
        <v>12.0</v>
      </c>
      <c r="J49" s="21">
        <v>20.0</v>
      </c>
      <c r="K49" s="129"/>
      <c r="L49" s="133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9" t="s">
        <v>117</v>
      </c>
    </row>
    <row r="53">
      <c r="B53" s="43">
        <v>5.0</v>
      </c>
      <c r="D53" s="131">
        <v>9.0</v>
      </c>
      <c r="F53" s="131">
        <v>3.0</v>
      </c>
      <c r="H53" s="43">
        <v>10.0</v>
      </c>
      <c r="J53" s="131">
        <v>2.0</v>
      </c>
    </row>
    <row r="55">
      <c r="B55" s="43">
        <v>8.0</v>
      </c>
      <c r="D55" s="43">
        <v>6.0</v>
      </c>
      <c r="F55" s="131">
        <v>13.0</v>
      </c>
      <c r="H55" s="43">
        <v>7.0</v>
      </c>
      <c r="J55" s="131">
        <v>16.0</v>
      </c>
    </row>
    <row r="57">
      <c r="B57" s="43">
        <v>11.0</v>
      </c>
      <c r="D57" s="43">
        <v>14.0</v>
      </c>
      <c r="F57" s="131">
        <v>4.0</v>
      </c>
      <c r="H57" s="43">
        <v>17.0</v>
      </c>
      <c r="J57" s="43">
        <v>19.0</v>
      </c>
    </row>
    <row r="59">
      <c r="B59" s="43">
        <v>1.0</v>
      </c>
      <c r="D59" s="43">
        <v>15.0</v>
      </c>
      <c r="F59" s="131">
        <v>18.0</v>
      </c>
      <c r="H59" s="43">
        <v>12.0</v>
      </c>
      <c r="J59" s="21">
        <v>20.0</v>
      </c>
    </row>
    <row r="61">
      <c r="A61" s="29"/>
    </row>
    <row r="62">
      <c r="A62" s="127" t="s">
        <v>118</v>
      </c>
      <c r="B62" s="125"/>
      <c r="C62" s="125"/>
      <c r="D62" s="125"/>
      <c r="E62" s="125"/>
      <c r="F62" s="125"/>
      <c r="G62" s="125"/>
      <c r="H62" s="125"/>
      <c r="I62" s="125"/>
      <c r="J62" s="125"/>
      <c r="K62" s="126"/>
      <c r="L62" s="128" t="s">
        <v>13</v>
      </c>
    </row>
    <row r="63">
      <c r="A63" s="129" t="s">
        <v>4</v>
      </c>
      <c r="B63" s="43" t="s">
        <v>5</v>
      </c>
      <c r="D63" s="43" t="s">
        <v>18</v>
      </c>
      <c r="F63" s="43" t="s">
        <v>66</v>
      </c>
      <c r="G63" s="43"/>
      <c r="H63" s="43" t="s">
        <v>67</v>
      </c>
      <c r="J63" s="43" t="s">
        <v>68</v>
      </c>
      <c r="K63" s="129" t="s">
        <v>7</v>
      </c>
      <c r="L63" s="130" t="s">
        <v>4</v>
      </c>
      <c r="M63" s="30" t="s">
        <v>14</v>
      </c>
    </row>
    <row r="64" ht="13.5" customHeight="1">
      <c r="A64" s="129"/>
      <c r="B64" s="43"/>
      <c r="D64" s="43"/>
      <c r="F64" s="43"/>
      <c r="G64" s="43"/>
      <c r="H64" s="43"/>
      <c r="J64" s="43"/>
      <c r="K64" s="129"/>
      <c r="L64" s="130" t="s">
        <v>5</v>
      </c>
      <c r="M64" s="30" t="s">
        <v>15</v>
      </c>
    </row>
    <row r="65">
      <c r="A65" s="129"/>
      <c r="B65" s="43">
        <v>7.0</v>
      </c>
      <c r="D65" s="131">
        <v>9.0</v>
      </c>
      <c r="F65" s="131">
        <v>14.0</v>
      </c>
      <c r="H65" s="43">
        <v>10.0</v>
      </c>
      <c r="J65" s="131">
        <v>15.0</v>
      </c>
      <c r="K65" s="129"/>
      <c r="L65" s="130" t="s">
        <v>18</v>
      </c>
      <c r="M65" s="30" t="s">
        <v>60</v>
      </c>
    </row>
    <row r="66" ht="10.5" customHeight="1">
      <c r="A66" s="132"/>
      <c r="L66" s="133"/>
    </row>
    <row r="67">
      <c r="A67" s="129"/>
      <c r="B67" s="43">
        <v>8.0</v>
      </c>
      <c r="D67" s="43">
        <v>11.0</v>
      </c>
      <c r="F67" s="131">
        <v>13.0</v>
      </c>
      <c r="H67" s="43">
        <v>18.0</v>
      </c>
      <c r="I67" s="31"/>
      <c r="J67" s="131">
        <v>16.0</v>
      </c>
      <c r="K67" s="129"/>
      <c r="L67" s="130" t="s">
        <v>7</v>
      </c>
      <c r="M67" s="30" t="s">
        <v>17</v>
      </c>
    </row>
    <row r="68" ht="9.75" customHeight="1">
      <c r="L68" s="133"/>
    </row>
    <row r="69">
      <c r="A69" s="129"/>
      <c r="B69" s="43">
        <v>6.0</v>
      </c>
      <c r="D69" s="43">
        <v>3.0</v>
      </c>
      <c r="F69" s="131">
        <v>4.0</v>
      </c>
      <c r="H69" s="43">
        <v>17.0</v>
      </c>
      <c r="J69" s="43">
        <v>19.0</v>
      </c>
      <c r="K69" s="129"/>
      <c r="L69" s="130" t="s">
        <v>92</v>
      </c>
      <c r="M69" s="30" t="s">
        <v>63</v>
      </c>
    </row>
    <row r="70" ht="9.0" customHeight="1">
      <c r="L70" s="133"/>
    </row>
    <row r="71">
      <c r="A71" s="129"/>
      <c r="B71" s="43">
        <v>1.0</v>
      </c>
      <c r="C71" s="31"/>
      <c r="D71" s="43">
        <v>2.0</v>
      </c>
      <c r="F71" s="131">
        <v>5.0</v>
      </c>
      <c r="H71" s="43">
        <v>12.0</v>
      </c>
      <c r="J71" s="21">
        <v>20.0</v>
      </c>
      <c r="K71" s="129"/>
      <c r="L71" s="130" t="s">
        <v>83</v>
      </c>
      <c r="M71" s="30" t="s">
        <v>84</v>
      </c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9" t="s">
        <v>93</v>
      </c>
      <c r="M72" s="30" t="s">
        <v>94</v>
      </c>
    </row>
    <row r="73">
      <c r="A73" s="31"/>
      <c r="B73" s="30" t="s">
        <v>119</v>
      </c>
      <c r="L73" s="29" t="s">
        <v>6</v>
      </c>
      <c r="M73" s="30" t="s">
        <v>16</v>
      </c>
    </row>
    <row r="74">
      <c r="L74" s="31"/>
      <c r="M74" s="30" t="s">
        <v>12</v>
      </c>
    </row>
    <row r="76">
      <c r="A76" s="135"/>
      <c r="B76" s="135">
        <v>15.0</v>
      </c>
      <c r="C76" s="136"/>
      <c r="D76" s="135">
        <v>12.0</v>
      </c>
      <c r="E76" s="136"/>
      <c r="F76" s="135">
        <v>8.0</v>
      </c>
      <c r="G76" s="136"/>
      <c r="H76" s="135">
        <v>16.0</v>
      </c>
      <c r="I76" s="136"/>
      <c r="J76" s="135">
        <v>14.0</v>
      </c>
      <c r="K76" s="135" t="s">
        <v>7</v>
      </c>
    </row>
    <row r="77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</row>
    <row r="78">
      <c r="A78" s="136"/>
      <c r="B78" s="135">
        <v>6.0</v>
      </c>
      <c r="C78" s="136"/>
      <c r="D78" s="135">
        <v>5.0</v>
      </c>
      <c r="E78" s="136"/>
      <c r="F78" s="135">
        <v>19.0</v>
      </c>
      <c r="G78" s="136"/>
      <c r="H78" s="135">
        <v>13.0</v>
      </c>
      <c r="I78" s="136"/>
      <c r="J78" s="135">
        <v>4.0</v>
      </c>
      <c r="K78" s="136"/>
    </row>
    <row r="79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</row>
    <row r="80">
      <c r="A80" s="136"/>
      <c r="B80" s="135">
        <v>7.0</v>
      </c>
      <c r="C80" s="136"/>
      <c r="D80" s="135">
        <v>1.0</v>
      </c>
      <c r="E80" s="136"/>
      <c r="F80" s="135">
        <v>11.0</v>
      </c>
      <c r="G80" s="136"/>
      <c r="H80" s="135">
        <v>17.0</v>
      </c>
      <c r="I80" s="136"/>
      <c r="J80" s="135">
        <v>18.0</v>
      </c>
      <c r="K80" s="136"/>
    </row>
    <row r="8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</row>
    <row r="82">
      <c r="A82" s="136"/>
      <c r="B82" s="135">
        <v>9.0</v>
      </c>
      <c r="C82" s="136"/>
      <c r="D82" s="135">
        <v>3.0</v>
      </c>
      <c r="E82" s="31"/>
      <c r="F82" s="135">
        <v>10.0</v>
      </c>
      <c r="G82" s="136"/>
      <c r="H82" s="135">
        <v>20.0</v>
      </c>
      <c r="I82" s="31"/>
      <c r="J82" s="135">
        <v>2.0</v>
      </c>
      <c r="K82" s="136"/>
    </row>
    <row r="83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</row>
    <row r="84">
      <c r="A84" s="135" t="s">
        <v>4</v>
      </c>
      <c r="B84" s="135" t="s">
        <v>18</v>
      </c>
      <c r="C84" s="136"/>
      <c r="D84" s="135" t="s">
        <v>5</v>
      </c>
      <c r="E84" s="136"/>
      <c r="F84" s="137" t="s">
        <v>66</v>
      </c>
      <c r="G84" s="137"/>
      <c r="H84" s="137" t="s">
        <v>67</v>
      </c>
      <c r="I84" s="136"/>
      <c r="J84" s="137" t="s">
        <v>68</v>
      </c>
      <c r="K84" s="136"/>
    </row>
    <row r="86">
      <c r="F86" s="43"/>
      <c r="G86" s="43"/>
      <c r="H86" s="43"/>
      <c r="J86" s="43"/>
    </row>
    <row r="88">
      <c r="A88" s="138" t="s">
        <v>4</v>
      </c>
      <c r="B88" s="138" t="s">
        <v>18</v>
      </c>
      <c r="C88" s="139"/>
      <c r="D88" s="138" t="s">
        <v>5</v>
      </c>
      <c r="E88" s="139"/>
      <c r="F88" s="140" t="s">
        <v>66</v>
      </c>
      <c r="G88" s="140"/>
      <c r="H88" s="140" t="s">
        <v>67</v>
      </c>
      <c r="I88" s="139"/>
      <c r="J88" s="140" t="s">
        <v>68</v>
      </c>
      <c r="K88" s="138" t="s">
        <v>7</v>
      </c>
    </row>
    <row r="89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</row>
    <row r="90">
      <c r="A90" s="139"/>
      <c r="B90" s="138">
        <v>17.0</v>
      </c>
      <c r="C90" s="139"/>
      <c r="D90" s="138">
        <v>7.0</v>
      </c>
      <c r="E90" s="139"/>
      <c r="F90" s="138">
        <v>1.0</v>
      </c>
      <c r="G90" s="139"/>
      <c r="H90" s="138">
        <v>9.0</v>
      </c>
      <c r="I90" s="139"/>
      <c r="J90" s="138">
        <v>16.0</v>
      </c>
      <c r="K90" s="139"/>
    </row>
    <row r="91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</row>
    <row r="92">
      <c r="A92" s="139"/>
      <c r="B92" s="138">
        <v>4.0</v>
      </c>
      <c r="C92" s="139"/>
      <c r="D92" s="138">
        <v>10.0</v>
      </c>
      <c r="E92" s="139"/>
      <c r="F92" s="138">
        <v>13.0</v>
      </c>
      <c r="G92" s="139"/>
      <c r="H92" s="138">
        <v>8.0</v>
      </c>
      <c r="I92" s="139"/>
      <c r="J92" s="138">
        <v>5.0</v>
      </c>
      <c r="K92" s="139"/>
    </row>
    <row r="93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</row>
    <row r="94">
      <c r="A94" s="139"/>
      <c r="B94" s="138">
        <v>3.0</v>
      </c>
      <c r="C94" s="139"/>
      <c r="D94" s="138">
        <v>11.0</v>
      </c>
      <c r="E94" s="139"/>
      <c r="F94" s="138">
        <v>6.0</v>
      </c>
      <c r="G94" s="139"/>
      <c r="H94" s="138">
        <v>12.0</v>
      </c>
      <c r="I94" s="139"/>
      <c r="J94" s="138">
        <v>20.0</v>
      </c>
      <c r="K94" s="139"/>
    </row>
    <row r="95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</row>
    <row r="96">
      <c r="A96" s="139"/>
      <c r="B96" s="138">
        <v>15.0</v>
      </c>
      <c r="C96" s="139"/>
      <c r="D96" s="138">
        <v>19.0</v>
      </c>
      <c r="E96" s="139"/>
      <c r="F96" s="138">
        <v>14.0</v>
      </c>
      <c r="G96" s="139"/>
      <c r="H96" s="138">
        <v>2.0</v>
      </c>
      <c r="I96" s="139"/>
      <c r="J96" s="138">
        <v>18.0</v>
      </c>
      <c r="K96" s="139"/>
    </row>
  </sheetData>
  <mergeCells count="19">
    <mergeCell ref="A1:A2"/>
    <mergeCell ref="B1:B2"/>
    <mergeCell ref="C1:C2"/>
    <mergeCell ref="D1:D2"/>
    <mergeCell ref="E1:E2"/>
    <mergeCell ref="F1:F2"/>
    <mergeCell ref="G1:G2"/>
    <mergeCell ref="A13:K13"/>
    <mergeCell ref="A40:K40"/>
    <mergeCell ref="A41:A42"/>
    <mergeCell ref="A62:K62"/>
    <mergeCell ref="L62:M62"/>
    <mergeCell ref="H1:H2"/>
    <mergeCell ref="I1:I2"/>
    <mergeCell ref="J1:J2"/>
    <mergeCell ref="K1:K2"/>
    <mergeCell ref="L1:L10"/>
    <mergeCell ref="A11:K11"/>
    <mergeCell ref="L13:M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0"/>
    <col customWidth="1" min="5" max="5" width="6.0"/>
    <col customWidth="1" min="7" max="7" width="6.0"/>
    <col customWidth="1" min="9" max="9" width="6.0"/>
  </cols>
  <sheetData>
    <row r="2">
      <c r="B2" s="30">
        <v>8.0</v>
      </c>
      <c r="D2" s="30">
        <v>6.0</v>
      </c>
      <c r="F2" s="30">
        <v>12.0</v>
      </c>
      <c r="H2" s="30">
        <v>14.0</v>
      </c>
      <c r="J2" s="30">
        <v>18.0</v>
      </c>
      <c r="K2" s="43"/>
      <c r="M2" s="131"/>
    </row>
    <row r="4">
      <c r="B4" s="30">
        <v>4.0</v>
      </c>
      <c r="D4" s="30">
        <v>19.0</v>
      </c>
      <c r="F4" s="30">
        <v>10.0</v>
      </c>
      <c r="H4" s="30">
        <v>15.0</v>
      </c>
      <c r="J4" s="30">
        <v>3.0</v>
      </c>
      <c r="K4" s="43"/>
      <c r="M4" s="131" t="s">
        <v>120</v>
      </c>
    </row>
    <row r="5">
      <c r="L5" s="43"/>
      <c r="M5" s="30" t="s">
        <v>121</v>
      </c>
    </row>
    <row r="6">
      <c r="B6" s="30">
        <v>20.0</v>
      </c>
      <c r="D6" s="30">
        <v>13.0</v>
      </c>
      <c r="F6" s="30">
        <v>5.0</v>
      </c>
      <c r="H6" s="30">
        <v>11.0</v>
      </c>
      <c r="J6" s="30">
        <v>2.0</v>
      </c>
      <c r="K6" s="43"/>
      <c r="M6" s="43" t="s">
        <v>122</v>
      </c>
    </row>
    <row r="8">
      <c r="B8" s="30">
        <v>9.0</v>
      </c>
      <c r="D8" s="30">
        <v>16.0</v>
      </c>
      <c r="F8" s="30">
        <v>1.0</v>
      </c>
      <c r="H8" s="30">
        <v>17.0</v>
      </c>
      <c r="J8" s="30">
        <v>7.0</v>
      </c>
      <c r="K8" s="43"/>
      <c r="M8" s="21"/>
    </row>
    <row r="10">
      <c r="F10" s="30" t="s">
        <v>32</v>
      </c>
      <c r="L10" s="30" t="s">
        <v>33</v>
      </c>
    </row>
    <row r="12">
      <c r="B12" s="29" t="s">
        <v>123</v>
      </c>
    </row>
    <row r="13">
      <c r="B13" s="4">
        <f>countif($B$2:$J$8, 1)</f>
        <v>1</v>
      </c>
      <c r="D13" s="4">
        <f>countif($B$2:$J$8, 11)</f>
        <v>1</v>
      </c>
    </row>
    <row r="14">
      <c r="B14" s="4">
        <f>countif($B$2:$J$8, 2)</f>
        <v>1</v>
      </c>
      <c r="D14" s="4">
        <f>countif($B$2:$J$8, 12)</f>
        <v>1</v>
      </c>
      <c r="F14" s="29" t="s">
        <v>27</v>
      </c>
    </row>
    <row r="15">
      <c r="B15" s="4">
        <f>countif($B$2:$J$8, 3)</f>
        <v>1</v>
      </c>
      <c r="D15" s="4">
        <f>countif($B$2:$J$8, 13)</f>
        <v>1</v>
      </c>
      <c r="F15" s="30" t="s">
        <v>111</v>
      </c>
    </row>
    <row r="16">
      <c r="B16" s="4">
        <f>countif($B$2:$J$8, 4)</f>
        <v>1</v>
      </c>
      <c r="D16" s="4">
        <f>countif($B$2:$J$8, 14)</f>
        <v>1</v>
      </c>
      <c r="F16" s="30" t="s">
        <v>112</v>
      </c>
    </row>
    <row r="17">
      <c r="B17" s="4">
        <f>countif($B$2:$J$8, 5)</f>
        <v>1</v>
      </c>
      <c r="D17" s="4">
        <f>countif($B$2:$J$8, 15)</f>
        <v>1</v>
      </c>
      <c r="F17" s="30" t="s">
        <v>113</v>
      </c>
    </row>
    <row r="18">
      <c r="B18" s="4">
        <f>countif($B$2:$J$8, 6)</f>
        <v>1</v>
      </c>
      <c r="D18" s="4">
        <f>countif($B$2:$J$8, 16)</f>
        <v>1</v>
      </c>
      <c r="F18" s="30" t="s">
        <v>114</v>
      </c>
    </row>
    <row r="19">
      <c r="B19" s="4">
        <f>countif($B$2:$J$8, 7)</f>
        <v>1</v>
      </c>
      <c r="D19" s="4">
        <f>countif($B$2:$J$8, 17)</f>
        <v>1</v>
      </c>
      <c r="F19" s="30" t="s">
        <v>115</v>
      </c>
    </row>
    <row r="20">
      <c r="B20" s="4">
        <f>countif($B$2:$J$8, 8)</f>
        <v>1</v>
      </c>
      <c r="D20" s="4">
        <f>countif($B$2:$J$8, 18)</f>
        <v>1</v>
      </c>
    </row>
    <row r="21">
      <c r="B21" s="4">
        <f>countif($B$2:$J$8, 9)</f>
        <v>1</v>
      </c>
      <c r="D21" s="4">
        <f>countif($B$2:$J$8, 19)</f>
        <v>1</v>
      </c>
    </row>
    <row r="22">
      <c r="B22" s="4">
        <f>countif($B$2:$J$8, 10)</f>
        <v>1</v>
      </c>
      <c r="D22" s="4">
        <f>countif($B$2:$J$8, 20)</f>
        <v>1</v>
      </c>
    </row>
    <row r="24">
      <c r="B24" s="135"/>
      <c r="C24" s="135">
        <v>15.0</v>
      </c>
      <c r="D24" s="136"/>
      <c r="E24" s="135">
        <v>12.0</v>
      </c>
      <c r="F24" s="136"/>
      <c r="G24" s="135">
        <v>8.0</v>
      </c>
      <c r="H24" s="136"/>
      <c r="I24" s="135">
        <v>16.0</v>
      </c>
      <c r="J24" s="136"/>
      <c r="K24" s="135">
        <v>14.0</v>
      </c>
      <c r="L24" s="135" t="s">
        <v>7</v>
      </c>
      <c r="N24" s="30">
        <v>-2.0</v>
      </c>
      <c r="O24" s="141">
        <v>44328.0</v>
      </c>
    </row>
    <row r="25"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N25" s="30">
        <v>-2.0</v>
      </c>
      <c r="O25" s="142">
        <v>44449.0</v>
      </c>
    </row>
    <row r="26">
      <c r="B26" s="136"/>
      <c r="C26" s="135">
        <v>6.0</v>
      </c>
      <c r="D26" s="136"/>
      <c r="E26" s="135">
        <v>5.0</v>
      </c>
      <c r="F26" s="136"/>
      <c r="G26" s="135">
        <v>19.0</v>
      </c>
      <c r="H26" s="136"/>
      <c r="I26" s="135">
        <v>13.0</v>
      </c>
      <c r="J26" s="136"/>
      <c r="K26" s="135">
        <v>4.0</v>
      </c>
      <c r="L26" s="136"/>
      <c r="N26" s="30">
        <v>-2.0</v>
      </c>
      <c r="O26" s="142">
        <v>44260.0</v>
      </c>
    </row>
    <row r="27"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</row>
    <row r="28">
      <c r="B28" s="136"/>
      <c r="C28" s="135">
        <v>7.0</v>
      </c>
      <c r="D28" s="136"/>
      <c r="E28" s="135">
        <v>3.0</v>
      </c>
      <c r="F28" s="136"/>
      <c r="G28" s="135">
        <v>11.0</v>
      </c>
      <c r="H28" s="136"/>
      <c r="I28" s="135">
        <v>17.0</v>
      </c>
      <c r="J28" s="136"/>
      <c r="K28" s="135">
        <v>18.0</v>
      </c>
      <c r="L28" s="136"/>
      <c r="N28" s="143">
        <v>14.0</v>
      </c>
    </row>
    <row r="29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N29" s="21">
        <v>20.0</v>
      </c>
    </row>
    <row r="30">
      <c r="B30" s="136"/>
      <c r="C30" s="135">
        <v>9.0</v>
      </c>
      <c r="D30" s="136"/>
      <c r="E30" s="135">
        <v>1.0</v>
      </c>
      <c r="F30" s="136"/>
      <c r="G30" s="135">
        <v>10.0</v>
      </c>
      <c r="H30" s="136"/>
      <c r="I30" s="135">
        <v>20.0</v>
      </c>
      <c r="J30" s="136"/>
      <c r="K30" s="135">
        <v>2.0</v>
      </c>
      <c r="L30" s="136"/>
    </row>
    <row r="31"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</row>
    <row r="32">
      <c r="B32" s="135" t="s">
        <v>4</v>
      </c>
      <c r="C32" s="135" t="s">
        <v>18</v>
      </c>
      <c r="D32" s="136"/>
      <c r="E32" s="135" t="s">
        <v>5</v>
      </c>
      <c r="F32" s="136"/>
      <c r="G32" s="137" t="s">
        <v>66</v>
      </c>
      <c r="H32" s="137"/>
      <c r="I32" s="137" t="s">
        <v>67</v>
      </c>
      <c r="J32" s="136"/>
      <c r="K32" s="137" t="s">
        <v>68</v>
      </c>
      <c r="L32" s="136"/>
    </row>
    <row r="34">
      <c r="G34" s="43"/>
      <c r="H34" s="43"/>
      <c r="I34" s="43"/>
      <c r="K34" s="43"/>
    </row>
    <row r="36">
      <c r="B36" s="144" t="s">
        <v>4</v>
      </c>
      <c r="C36" s="144" t="s">
        <v>18</v>
      </c>
      <c r="D36" s="145"/>
      <c r="E36" s="144" t="s">
        <v>5</v>
      </c>
      <c r="F36" s="145"/>
      <c r="G36" s="146" t="s">
        <v>66</v>
      </c>
      <c r="H36" s="146"/>
      <c r="I36" s="146" t="s">
        <v>67</v>
      </c>
      <c r="J36" s="145"/>
      <c r="K36" s="146" t="s">
        <v>68</v>
      </c>
      <c r="L36" s="144" t="s">
        <v>7</v>
      </c>
      <c r="N36" s="30">
        <v>-2.0</v>
      </c>
      <c r="O36" s="142">
        <v>44328.0</v>
      </c>
    </row>
    <row r="37"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N37" s="30">
        <v>-2.0</v>
      </c>
      <c r="O37" s="147" t="s">
        <v>124</v>
      </c>
    </row>
    <row r="38">
      <c r="B38" s="145"/>
      <c r="C38" s="144">
        <v>17.0</v>
      </c>
      <c r="D38" s="145"/>
      <c r="E38" s="144">
        <v>7.0</v>
      </c>
      <c r="F38" s="145"/>
      <c r="G38" s="144">
        <v>1.0</v>
      </c>
      <c r="H38" s="145"/>
      <c r="I38" s="144">
        <v>9.0</v>
      </c>
      <c r="J38" s="145"/>
      <c r="K38" s="144">
        <v>16.0</v>
      </c>
      <c r="L38" s="145"/>
      <c r="N38" s="30">
        <v>-1.0</v>
      </c>
      <c r="O38" s="30">
        <v>10.0</v>
      </c>
    </row>
    <row r="39"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</row>
    <row r="40">
      <c r="B40" s="145"/>
      <c r="C40" s="144">
        <v>4.0</v>
      </c>
      <c r="D40" s="145"/>
      <c r="E40" s="144">
        <v>14.0</v>
      </c>
      <c r="F40" s="145"/>
      <c r="G40" s="144">
        <v>13.0</v>
      </c>
      <c r="H40" s="145"/>
      <c r="I40" s="144">
        <v>8.0</v>
      </c>
      <c r="J40" s="145"/>
      <c r="K40" s="144">
        <v>5.0</v>
      </c>
      <c r="L40" s="145"/>
      <c r="N40" s="143">
        <v>15.0</v>
      </c>
    </row>
    <row r="41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N41" s="21">
        <v>20.0</v>
      </c>
    </row>
    <row r="42">
      <c r="B42" s="145"/>
      <c r="C42" s="144">
        <v>3.0</v>
      </c>
      <c r="D42" s="145"/>
      <c r="E42" s="144">
        <v>11.0</v>
      </c>
      <c r="F42" s="145"/>
      <c r="G42" s="144">
        <v>6.0</v>
      </c>
      <c r="H42" s="145"/>
      <c r="I42" s="144">
        <v>12.0</v>
      </c>
      <c r="J42" s="145"/>
      <c r="K42" s="144">
        <v>20.0</v>
      </c>
      <c r="L42" s="145"/>
    </row>
    <row r="43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</row>
    <row r="44">
      <c r="B44" s="145"/>
      <c r="C44" s="144">
        <v>15.0</v>
      </c>
      <c r="D44" s="145"/>
      <c r="E44" s="144">
        <v>19.0</v>
      </c>
      <c r="F44" s="145"/>
      <c r="G44" s="144">
        <v>10.0</v>
      </c>
      <c r="H44" s="145"/>
      <c r="I44" s="144">
        <v>2.0</v>
      </c>
      <c r="J44" s="145"/>
      <c r="K44" s="144">
        <v>18.0</v>
      </c>
      <c r="L44" s="145"/>
    </row>
    <row r="46">
      <c r="B46" s="148" t="s">
        <v>4</v>
      </c>
      <c r="C46" s="148" t="s">
        <v>18</v>
      </c>
      <c r="D46" s="149"/>
      <c r="E46" s="148" t="s">
        <v>5</v>
      </c>
      <c r="F46" s="149"/>
      <c r="G46" s="150" t="s">
        <v>66</v>
      </c>
      <c r="H46" s="150"/>
      <c r="I46" s="150" t="s">
        <v>67</v>
      </c>
      <c r="J46" s="149"/>
      <c r="K46" s="150" t="s">
        <v>68</v>
      </c>
      <c r="L46" s="148" t="s">
        <v>7</v>
      </c>
      <c r="N46" s="30">
        <v>-2.0</v>
      </c>
      <c r="O46" s="147" t="s">
        <v>125</v>
      </c>
    </row>
    <row r="47"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N47" s="30">
        <v>-1.0</v>
      </c>
      <c r="O47" s="30">
        <v>9.0</v>
      </c>
    </row>
    <row r="48">
      <c r="B48" s="149"/>
      <c r="C48" s="148">
        <v>8.0</v>
      </c>
      <c r="D48" s="149"/>
      <c r="E48" s="148">
        <v>6.0</v>
      </c>
      <c r="F48" s="149"/>
      <c r="G48" s="148">
        <v>12.0</v>
      </c>
      <c r="H48" s="149"/>
      <c r="I48" s="148">
        <v>14.0</v>
      </c>
      <c r="J48" s="149"/>
      <c r="K48" s="148">
        <v>18.0</v>
      </c>
      <c r="L48" s="149"/>
    </row>
    <row r="49"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N49" s="143">
        <v>17.0</v>
      </c>
    </row>
    <row r="50">
      <c r="B50" s="149"/>
      <c r="C50" s="148">
        <v>4.0</v>
      </c>
      <c r="D50" s="149"/>
      <c r="E50" s="148">
        <v>19.0</v>
      </c>
      <c r="F50" s="149"/>
      <c r="G50" s="148">
        <v>10.0</v>
      </c>
      <c r="H50" s="149"/>
      <c r="I50" s="148">
        <v>15.0</v>
      </c>
      <c r="J50" s="149"/>
      <c r="K50" s="148">
        <v>3.0</v>
      </c>
      <c r="L50" s="149"/>
      <c r="N50" s="21">
        <v>20.0</v>
      </c>
    </row>
    <row r="51"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</row>
    <row r="52">
      <c r="B52" s="149"/>
      <c r="C52" s="148">
        <v>20.0</v>
      </c>
      <c r="D52" s="149"/>
      <c r="E52" s="148">
        <v>13.0</v>
      </c>
      <c r="F52" s="149"/>
      <c r="G52" s="148">
        <v>5.0</v>
      </c>
      <c r="H52" s="149"/>
      <c r="I52" s="148">
        <v>11.0</v>
      </c>
      <c r="J52" s="149"/>
      <c r="K52" s="148">
        <v>2.0</v>
      </c>
      <c r="L52" s="149"/>
    </row>
    <row r="53"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>
      <c r="B54" s="149"/>
      <c r="C54" s="148">
        <v>9.0</v>
      </c>
      <c r="D54" s="149"/>
      <c r="E54" s="148">
        <v>16.0</v>
      </c>
      <c r="F54" s="149"/>
      <c r="G54" s="148">
        <v>1.0</v>
      </c>
      <c r="H54" s="149"/>
      <c r="I54" s="148">
        <v>17.0</v>
      </c>
      <c r="J54" s="149"/>
      <c r="K54" s="148">
        <v>7.0</v>
      </c>
      <c r="L54" s="149"/>
    </row>
    <row r="56">
      <c r="O56" s="30" t="s">
        <v>33</v>
      </c>
    </row>
    <row r="58">
      <c r="H58" s="30" t="s">
        <v>32</v>
      </c>
    </row>
  </sheetData>
  <drawing r:id="rId1"/>
</worksheet>
</file>