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<sst xmlns="http://schemas.openxmlformats.org/spreadsheetml/2006/main" count="33" uniqueCount="31">
  <si>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2026-7-8巴西徐涛第二十七条柜清关员专用装柜清单68CBM</t>
  </si>
  <si>
    <t>货号</t>
  </si>
  <si>
    <t>图片</t>
  </si>
  <si>
    <t>货物名称</t>
  </si>
  <si>
    <t>英文品名和NCM</t>
  </si>
  <si>
    <t>件数</t>
  </si>
  <si>
    <t>每箱数量</t>
  </si>
  <si>
    <t>总数量</t>
  </si>
  <si>
    <t>材质</t>
  </si>
  <si>
    <t>毛重</t>
  </si>
  <si>
    <t>总毛重</t>
  </si>
  <si>
    <t>净重</t>
  </si>
  <si>
    <t>总净重</t>
  </si>
  <si>
    <t>长</t>
  </si>
  <si>
    <t>宽</t>
  </si>
  <si>
    <t>高</t>
  </si>
  <si>
    <t>体积</t>
  </si>
  <si>
    <t>TX2166-C11</t>
  </si>
  <si>
    <r>
      <rPr>
        <sz val="11"/>
        <rFont val="宋体"/>
        <charset val="134"/>
        <scheme val="minor"/>
      </rPr>
      <t>蓝珠款按摩器</t>
    </r>
    <r>
      <rPr>
        <b/>
        <sz val="11"/>
        <rFont val="宋体"/>
        <charset val="134"/>
      </rPr>
      <t>110V</t>
    </r>
    <r>
      <rPr>
        <b/>
        <sz val="11"/>
        <color rgb="FFFF0000"/>
        <rFont val="宋体"/>
        <charset val="134"/>
        <scheme val="minor"/>
      </rPr>
      <t>（圆插，小盒牛皮纸包装，黄胶带封口）</t>
    </r>
  </si>
  <si>
    <t>MASSAGER NCM:9019</t>
  </si>
  <si>
    <t>塑料</t>
  </si>
  <si>
    <t>TX2167-C11</t>
  </si>
  <si>
    <r>
      <rPr>
        <sz val="11"/>
        <rFont val="宋体"/>
        <charset val="134"/>
        <scheme val="minor"/>
      </rPr>
      <t>蓝珠款按摩器</t>
    </r>
    <r>
      <rPr>
        <b/>
        <sz val="11"/>
        <rFont val="宋体"/>
        <charset val="134"/>
        <scheme val="minor"/>
      </rPr>
      <t>22</t>
    </r>
    <r>
      <rPr>
        <b/>
        <sz val="11"/>
        <rFont val="宋体"/>
        <charset val="134"/>
      </rPr>
      <t>0V</t>
    </r>
    <r>
      <rPr>
        <b/>
        <sz val="11"/>
        <color rgb="FFFF0000"/>
        <rFont val="宋体"/>
        <charset val="134"/>
        <scheme val="minor"/>
      </rPr>
      <t>（圆插，小盒牛皮纸包装，黄胶带封口）</t>
    </r>
  </si>
  <si>
    <t>TX2122-C01</t>
  </si>
  <si>
    <t>冰箱移动架</t>
  </si>
  <si>
    <t>CASTER NCM:8302</t>
  </si>
  <si>
    <t>铁</t>
  </si>
  <si>
    <t>TOTAL：</t>
  </si>
  <si>
    <t>箱/封号：YMMU6242734/YMAT090297</t>
  </si>
  <si>
    <t>提单号:B232116404</t>
  </si>
  <si>
    <t>开船日期：2026-7-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</si>
</sst>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</numFmts>
  <fonts count="3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  <scheme val="major"/>
    </font>
    <font>
      <sz val="10"/>
      <name val="宋体"/>
      <charset val="134"/>
    </font>
    <font>
      <b/>
      <sz val="18"/>
      <name val="宋体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name val="Arial"/>
      <charset val="0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0" borderId="0" applyBorder="0"/>
    <xf numFmtId="0" fontId="0" fillId="0" borderId="0"/>
    <xf numFmtId="0" fontId="33" fillId="0" borderId="0" applyBorder="0"/>
    <xf numFmtId="0" fontId="33" fillId="0" borderId="0" applyBorder="0"/>
    <xf numFmtId="0" fontId="33" fillId="0" borderId="0" applyNumberFormat="0" applyFill="0" applyBorder="0" applyAlignment="0" applyProtection="0"/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5" fillId="0" borderId="1" xfId="49" applyFont="1" applyFill="1" applyBorder="1" applyAlignment="1" applyProtection="1">
      <alignment horizontal="center" vertical="center" wrapText="1"/>
      <protection locked="0"/>
    </xf>
    <xf numFmtId="0" fontId="5" fillId="0" borderId="1" xfId="49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49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49" applyNumberFormat="1" applyFont="1" applyFill="1" applyBorder="1" applyAlignment="1" applyProtection="1">
      <alignment horizontal="center" vertical="center" wrapText="1"/>
    </xf>
    <xf numFmtId="0" fontId="6" fillId="0" borderId="1" xfId="49" applyFont="1" applyFill="1" applyBorder="1" applyAlignment="1" applyProtection="1">
      <alignment horizontal="center" vertical="center" wrapText="1"/>
    </xf>
    <xf numFmtId="177" fontId="6" fillId="0" borderId="1" xfId="49" applyNumberFormat="1" applyFont="1" applyFill="1" applyBorder="1" applyAlignment="1" applyProtection="1">
      <alignment horizontal="center" vertical="center" wrapText="1"/>
    </xf>
    <xf numFmtId="0" fontId="6" fillId="0" borderId="1" xfId="49" applyNumberFormat="1" applyFont="1" applyFill="1" applyBorder="1" applyAlignment="1" applyProtection="1">
      <alignment horizontal="center" vertical="center" wrapText="1"/>
    </xf>
    <xf numFmtId="176" fontId="6" fillId="0" borderId="1" xfId="49" applyNumberFormat="1" applyFont="1" applyFill="1" applyBorder="1" applyAlignment="1" applyProtection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49" fontId="7" fillId="0" borderId="1" xfId="49" applyNumberFormat="1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center" vertical="center" wrapText="1"/>
    </xf>
    <xf numFmtId="177" fontId="7" fillId="0" borderId="1" xfId="49" applyNumberFormat="1" applyFont="1" applyFill="1" applyBorder="1" applyAlignment="1">
      <alignment horizontal="center" vertical="center" wrapText="1"/>
    </xf>
    <xf numFmtId="177" fontId="3" fillId="0" borderId="1" xfId="49" applyNumberFormat="1" applyFont="1" applyFill="1" applyBorder="1" applyAlignment="1">
      <alignment horizontal="center" vertical="center" wrapText="1"/>
    </xf>
    <xf numFmtId="176" fontId="8" fillId="0" borderId="1" xfId="49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horizontal="center" vertical="center" wrapText="1"/>
    </xf>
    <xf numFmtId="176" fontId="8" fillId="0" borderId="1" xfId="49" applyNumberFormat="1" applyFont="1" applyFill="1" applyBorder="1" applyAlignment="1" applyProtection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49" fontId="3" fillId="0" borderId="1" xfId="49" applyNumberFormat="1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176" fontId="7" fillId="0" borderId="1" xfId="49" applyNumberFormat="1" applyFont="1" applyFill="1" applyBorder="1" applyAlignment="1">
      <alignment horizontal="center" vertical="center" wrapText="1"/>
    </xf>
    <xf numFmtId="49" fontId="6" fillId="0" borderId="1" xfId="49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7" fontId="6" fillId="0" borderId="1" xfId="49" applyNumberFormat="1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176" fontId="6" fillId="0" borderId="1" xfId="49" applyNumberFormat="1" applyFont="1" applyFill="1" applyBorder="1" applyAlignment="1">
      <alignment horizontal="center" vertical="center" wrapText="1"/>
    </xf>
    <xf numFmtId="0" fontId="8" fillId="0" borderId="0" xfId="52" applyFont="1" applyFill="1" applyAlignment="1">
      <alignment horizontal="left"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Sheet1" xfId="49"/>
    <cellStyle name="Normal 2" xfId="50"/>
    <cellStyle name=" 1" xfId="51"/>
    <cellStyle name="样式 1" xfId="52"/>
    <cellStyle name="常规_CDQ09001" xfId="53"/>
    <cellStyle name="常规 4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</xdr:colOff>
      <xdr:row>3</xdr:row>
      <xdr:rowOff>50800</xdr:rowOff>
    </xdr:from>
    <xdr:to>
      <xdr:col>1</xdr:col>
      <xdr:colOff>893445</xdr:colOff>
      <xdr:row>3</xdr:row>
      <xdr:rowOff>673735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5875" y="1600200"/>
          <a:ext cx="855345" cy="622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2</xdr:row>
      <xdr:rowOff>38100</xdr:rowOff>
    </xdr:from>
    <xdr:to>
      <xdr:col>1</xdr:col>
      <xdr:colOff>857885</xdr:colOff>
      <xdr:row>2</xdr:row>
      <xdr:rowOff>614045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4450" y="927100"/>
          <a:ext cx="791210" cy="575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4</xdr:row>
      <xdr:rowOff>92075</xdr:rowOff>
    </xdr:from>
    <xdr:to>
      <xdr:col>1</xdr:col>
      <xdr:colOff>857250</xdr:colOff>
      <xdr:row>4</xdr:row>
      <xdr:rowOff>668020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33500" y="2352675"/>
          <a:ext cx="771525" cy="5759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B15" sqref="B15"/>
    </sheetView>
  </sheetViews>
  <sheetFormatPr defaultColWidth="8.89166666666667" defaultRowHeight="13.5"/>
  <cols>
    <col min="1" max="1" width="16.375" style="6" customWidth="1"/>
    <col min="2" max="2" width="17.75" style="6" customWidth="1"/>
    <col min="3" max="3" width="28.375" style="6" customWidth="1"/>
    <col min="4" max="4" width="24.5" style="6" customWidth="1"/>
    <col min="5" max="6" width="8.89166666666667" style="6" customWidth="1"/>
    <col min="7" max="7" width="7.375" style="6" customWidth="1"/>
    <col min="8" max="8" width="9.875" style="6" customWidth="1"/>
    <col min="9" max="9" width="8.89166666666667" style="6" customWidth="1"/>
    <col min="10" max="10" width="10.375" style="6" customWidth="1"/>
    <col min="11" max="11" width="8.89166666666667" style="6" customWidth="1"/>
    <col min="12" max="12" width="9.25" style="6" customWidth="1"/>
    <col min="13" max="13" width="8.125" style="6" customWidth="1"/>
    <col min="14" max="14" width="8.5" style="6" customWidth="1"/>
    <col min="15" max="15" width="8" style="6" customWidth="1"/>
    <col min="16" max="16" width="8.125" style="6" customWidth="1"/>
    <col min="17" max="16384" width="8.89166666666667" style="6"/>
  </cols>
  <sheetData>
    <row r="1" s="1" customFormat="1" ht="40" customHeight="1" spans="1:16">
      <c r="A1" s="7" t="s">
        <v>0</v>
      </c>
      <c r="B1" s="7"/>
      <c r="C1" s="7"/>
      <c r="D1" s="7"/>
      <c r="E1" s="7"/>
      <c r="F1" s="7"/>
      <c r="G1" s="7"/>
      <c r="H1" s="7"/>
      <c r="I1" s="8"/>
      <c r="J1" s="8"/>
      <c r="K1" s="8"/>
      <c r="L1" s="8"/>
      <c r="M1" s="7"/>
      <c r="N1" s="7"/>
      <c r="O1" s="7"/>
      <c r="P1" s="9"/>
    </row>
    <row r="2" s="2" customFormat="1" ht="30" customHeight="1" spans="1:16">
      <c r="A2" s="10" t="s">
        <v>1</v>
      </c>
      <c r="B2" s="10" t="s">
        <v>2</v>
      </c>
      <c r="C2" s="11" t="s">
        <v>3</v>
      </c>
      <c r="D2" s="11" t="s">
        <v>4</v>
      </c>
      <c r="E2" s="12" t="s">
        <v>5</v>
      </c>
      <c r="F2" s="12" t="s">
        <v>6</v>
      </c>
      <c r="G2" s="12" t="s">
        <v>7</v>
      </c>
      <c r="H2" s="11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1" t="s">
        <v>13</v>
      </c>
      <c r="N2" s="11" t="s">
        <v>14</v>
      </c>
      <c r="O2" s="11" t="s">
        <v>15</v>
      </c>
      <c r="P2" s="14" t="s">
        <v>16</v>
      </c>
    </row>
    <row r="3" s="3" customFormat="1" ht="52" customHeight="1" spans="1:16">
      <c r="A3" s="15" t="s">
        <v>17</v>
      </c>
      <c r="B3" s="16"/>
      <c r="C3" s="17" t="s">
        <v>18</v>
      </c>
      <c r="D3" s="17" t="s">
        <v>19</v>
      </c>
      <c r="E3" s="18">
        <v>400</v>
      </c>
      <c r="F3" s="18">
        <v>30</v>
      </c>
      <c r="G3" s="19">
        <f>E3*F3</f>
        <v>12000</v>
      </c>
      <c r="H3" s="17" t="s">
        <v>20</v>
      </c>
      <c r="I3" s="20">
        <v>26.3026929929178</v>
      </c>
      <c r="J3" s="21">
        <f>I3*E3</f>
        <v>10521.0771971671</v>
      </c>
      <c r="K3" s="21">
        <f>I3-1</f>
        <v>25.3026929929178</v>
      </c>
      <c r="L3" s="21">
        <f>K3*E3</f>
        <v>10121.0771971671</v>
      </c>
      <c r="M3" s="22">
        <v>58</v>
      </c>
      <c r="N3" s="22">
        <v>39.5</v>
      </c>
      <c r="O3" s="22">
        <v>44</v>
      </c>
      <c r="P3" s="23">
        <v>36.9056787581934</v>
      </c>
    </row>
    <row r="4" s="3" customFormat="1" ht="56" customHeight="1" spans="1:16">
      <c r="A4" s="24" t="s">
        <v>21</v>
      </c>
      <c r="B4" s="25"/>
      <c r="C4" s="17" t="s">
        <v>22</v>
      </c>
      <c r="D4" s="17" t="s">
        <v>19</v>
      </c>
      <c r="E4" s="19">
        <v>270</v>
      </c>
      <c r="F4" s="19">
        <v>30</v>
      </c>
      <c r="G4" s="19">
        <f>E4*F4</f>
        <v>8100</v>
      </c>
      <c r="H4" s="26" t="s">
        <v>20</v>
      </c>
      <c r="I4" s="20">
        <v>26.6015872314737</v>
      </c>
      <c r="J4" s="21">
        <f>I4*E4</f>
        <v>7182.4285524979</v>
      </c>
      <c r="K4" s="21">
        <f>I4-1</f>
        <v>25.6015872314737</v>
      </c>
      <c r="L4" s="21">
        <f>K4*E4</f>
        <v>6912.4285524979</v>
      </c>
      <c r="M4" s="22">
        <v>58</v>
      </c>
      <c r="N4" s="22">
        <v>39.5</v>
      </c>
      <c r="O4" s="22">
        <v>44</v>
      </c>
      <c r="P4" s="23">
        <v>24.9113331617806</v>
      </c>
    </row>
    <row r="5" s="3" customFormat="1" ht="56" customHeight="1" spans="1:16">
      <c r="A5" s="24" t="s">
        <v>23</v>
      </c>
      <c r="B5" s="25"/>
      <c r="C5" s="17" t="s">
        <v>24</v>
      </c>
      <c r="D5" s="17" t="s">
        <v>25</v>
      </c>
      <c r="E5" s="19">
        <v>73</v>
      </c>
      <c r="F5" s="19">
        <v>36</v>
      </c>
      <c r="G5" s="19">
        <f>E5*F5</f>
        <v>2628</v>
      </c>
      <c r="H5" s="17" t="s">
        <v>26</v>
      </c>
      <c r="I5" s="27">
        <v>35.5684143881502</v>
      </c>
      <c r="J5" s="21">
        <f>I5*E5</f>
        <v>2596.49425033497</v>
      </c>
      <c r="K5" s="21">
        <f>I5-1</f>
        <v>34.5684143881502</v>
      </c>
      <c r="L5" s="21">
        <f>K5*E5</f>
        <v>2523.49425033497</v>
      </c>
      <c r="M5" s="17">
        <v>53</v>
      </c>
      <c r="N5" s="17">
        <v>48.5</v>
      </c>
      <c r="O5" s="17">
        <v>36</v>
      </c>
      <c r="P5" s="23">
        <v>6.182988080026</v>
      </c>
    </row>
    <row r="6" s="4" customFormat="1" ht="28" customHeight="1" spans="1:16">
      <c r="A6" s="28" t="s">
        <v>27</v>
      </c>
      <c r="B6" s="29"/>
      <c r="C6" s="30"/>
      <c r="D6" s="30"/>
      <c r="E6" s="31">
        <f>SUM(E3:E5)</f>
        <v>743</v>
      </c>
      <c r="F6" s="31"/>
      <c r="G6" s="31"/>
      <c r="H6" s="32"/>
      <c r="I6" s="33"/>
      <c r="J6" s="33">
        <f>SUM(J3:J5)</f>
        <v>20300</v>
      </c>
      <c r="K6" s="33"/>
      <c r="L6" s="33">
        <f>SUM(L3:L5)</f>
        <v>19557</v>
      </c>
      <c r="M6" s="32"/>
      <c r="N6" s="32"/>
      <c r="O6" s="32"/>
      <c r="P6" s="34">
        <f>SUM(P3:P5)</f>
        <v>68</v>
      </c>
    </row>
    <row r="7" s="5" customFormat="1" ht="17" customHeight="1" spans="1:16">
      <c r="B7" s="35"/>
      <c r="C7" s="1"/>
      <c r="D7" s="1"/>
      <c r="I7" s="36"/>
      <c r="J7" s="36"/>
      <c r="K7" s="36"/>
      <c r="L7" s="36"/>
      <c r="P7" s="37"/>
    </row>
    <row r="8" s="5" customFormat="1" ht="20" customHeight="1" spans="1:16">
      <c r="B8" s="38" t="s">
        <v>28</v>
      </c>
      <c r="C8" s="39"/>
      <c r="D8" s="39"/>
      <c r="E8" s="5"/>
      <c r="F8" s="5"/>
      <c r="G8" s="5"/>
      <c r="H8" s="5"/>
      <c r="I8" s="36"/>
      <c r="J8" s="36"/>
      <c r="K8" s="36"/>
      <c r="L8" s="36"/>
      <c r="P8" s="37"/>
    </row>
    <row r="9" s="5" customFormat="1" ht="20" customHeight="1" spans="1:16">
      <c r="B9" s="40" t="s">
        <v>29</v>
      </c>
      <c r="I9" s="36"/>
      <c r="J9" s="36"/>
      <c r="K9" s="36"/>
      <c r="L9" s="36"/>
      <c r="P9" s="37"/>
    </row>
    <row r="10" s="5" customFormat="1" ht="20" customHeight="1" spans="1:16">
      <c r="B10" s="40" t="s">
        <v>30</v>
      </c>
      <c r="I10" s="36"/>
      <c r="J10" s="36"/>
      <c r="K10" s="36"/>
      <c r="L10" s="36"/>
      <c r="P10" s="37"/>
    </row>
    <row r="11" s="5" customFormat="1" ht="14.25" spans="1:16">
      <c r="I11" s="36"/>
      <c r="J11" s="36"/>
      <c r="K11" s="36"/>
      <c r="L11" s="36"/>
      <c r="P11" s="37"/>
    </row>
    <row r="12" s="5" customFormat="1" ht="14.25" spans="1:16">
      <c r="I12" s="36"/>
      <c r="J12" s="36"/>
      <c r="K12" s="36"/>
      <c r="L12" s="36"/>
      <c r="P12" s="37"/>
    </row>
    <row r="13" s="5" customFormat="1" ht="14.25" spans="1:16">
      <c r="I13" s="36"/>
      <c r="J13" s="36"/>
      <c r="K13" s="36"/>
      <c r="L13" s="36"/>
      <c r="P13" s="37"/>
    </row>
    <row r="14" spans="1:16">
      <c r="C14"/>
      <c r="D14"/>
    </row>
  </sheetData>
  <mergeCells count="1">
    <mergeCell ref="A1:P1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WPS_1672731898</cp:lastModifiedBy>
  <dcterms:created xsi:type="dcterms:W3CDTF">2024-03-07T03:31:00Z</dcterms:created>
  <dcterms:modified xsi:type="dcterms:W3CDTF">2026-07-08T04:52:52Z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1E4475706BAC65708B170A699F2E5C74_43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