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<sst xmlns="http://schemas.openxmlformats.org/spreadsheetml/2006/main" count="65" uniqueCount="41">
  <si>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TX3044-C11</t>
  </si>
  <si>
    <r>
      <rPr>
        <sz val="11"/>
        <rFont val="宋体"/>
        <charset val="134"/>
        <scheme val="major"/>
      </rPr>
      <t>咖啡研磨器110V</t>
    </r>
    <r>
      <rPr>
        <b/>
        <sz val="11"/>
        <color indexed="10"/>
        <rFont val="宋体"/>
        <charset val="134"/>
      </rPr>
      <t>（圆插）</t>
    </r>
  </si>
  <si>
    <t>不锈钢</t>
  </si>
  <si>
    <t>加亿国际 林舒影G2-15780/18868476622</t>
  </si>
  <si>
    <t>7月13日左右能交货</t>
  </si>
  <si>
    <t>TX2954-C11</t>
  </si>
  <si>
    <r>
      <rPr>
        <sz val="11"/>
        <rFont val="宋体"/>
        <charset val="134"/>
        <scheme val="minor"/>
      </rPr>
      <t>8-696灶炉片0.1MM厚27CM*27CM</t>
    </r>
    <r>
      <rPr>
        <b/>
        <sz val="11"/>
        <color rgb="FFFF0000"/>
        <rFont val="宋体"/>
        <charset val="134"/>
        <scheme val="minor"/>
      </rPr>
      <t>（黑色，4小片装一OPP袋)</t>
    </r>
  </si>
  <si>
    <t>化纤</t>
  </si>
  <si>
    <t>TX2688-C11</t>
  </si>
  <si>
    <r>
      <rPr>
        <sz val="11"/>
        <rFont val="宋体"/>
        <charset val="134"/>
      </rPr>
      <t>户外淋浴1.5米水管</t>
    </r>
    <r>
      <rPr>
        <b/>
        <sz val="11"/>
        <color rgb="FFFF0000"/>
        <rFont val="宋体"/>
        <charset val="134"/>
      </rPr>
      <t>（金属管）</t>
    </r>
  </si>
  <si>
    <t>塑料</t>
  </si>
  <si>
    <t>TX2991-C01</t>
  </si>
  <si>
    <r>
      <rPr>
        <sz val="11"/>
        <rFont val="宋体"/>
        <charset val="134"/>
      </rPr>
      <t>不锈钢五爪扣</t>
    </r>
    <r>
      <rPr>
        <b/>
        <sz val="11"/>
        <color rgb="FFFF0000"/>
        <rFont val="宋体"/>
        <charset val="134"/>
      </rPr>
      <t>（100套扣）</t>
    </r>
    <r>
      <rPr>
        <sz val="11"/>
        <rFont val="宋体"/>
        <charset val="134"/>
      </rPr>
      <t>工具套装</t>
    </r>
  </si>
  <si>
    <t>鑫乐国际 胡明林/G3-6街17936店/13566219080</t>
  </si>
  <si>
    <t>7月10日左右能交货</t>
  </si>
  <si>
    <t>TX2798-C01</t>
  </si>
  <si>
    <r>
      <rPr>
        <sz val="11"/>
        <color theme="1"/>
        <rFont val="宋体"/>
        <charset val="134"/>
        <scheme val="minor"/>
      </rPr>
      <t>200毫安超声波眼镜清洗器</t>
    </r>
    <r>
      <rPr>
        <b/>
        <sz val="11"/>
        <color rgb="FFFF0000"/>
        <rFont val="宋体"/>
        <charset val="134"/>
      </rPr>
      <t>（白色，Type-C充电口）</t>
    </r>
  </si>
  <si>
    <t>ABS</t>
  </si>
  <si>
    <t>XZ-008-10M</t>
  </si>
  <si>
    <t>XZ-008银方格油烟贴40cm*10m</t>
  </si>
  <si>
    <t>PVC</t>
  </si>
  <si>
    <t>新意贴纸 夏丽芳/H2-23520店/18868467999</t>
  </si>
  <si>
    <t>TX3051-C06</t>
  </si>
  <si>
    <r>
      <rPr>
        <sz val="11"/>
        <rFont val="宋体"/>
        <charset val="134"/>
        <scheme val="major"/>
      </rPr>
      <t>CB-2#1平方2米铜插片4U2C/2A巴西插</t>
    </r>
    <r>
      <rPr>
        <b/>
        <sz val="11"/>
        <color rgb="FFFF0000"/>
        <rFont val="宋体"/>
        <charset val="134"/>
        <scheme val="major"/>
      </rPr>
      <t>（黑色，OPP袋包装）</t>
    </r>
  </si>
  <si>
    <t>乔航电子 叶玲逍G3-17731店/13586966758</t>
  </si>
  <si>
    <t>7月18日左右能交货</t>
  </si>
  <si>
    <t>TX2995-C06</t>
  </si>
  <si>
    <r>
      <rPr>
        <sz val="11"/>
        <rFont val="宋体"/>
        <charset val="134"/>
        <scheme val="major"/>
      </rPr>
      <t>CB-2#1平方2米铜插片4U2C/2A巴西插</t>
    </r>
    <r>
      <rPr>
        <b/>
        <sz val="11"/>
        <color rgb="FFFF0000"/>
        <rFont val="宋体"/>
        <charset val="134"/>
        <scheme val="major"/>
      </rPr>
      <t>（白色，OPP袋包装）</t>
    </r>
  </si>
  <si>
    <t>TX2422-C03</t>
  </si>
  <si>
    <r>
      <rPr>
        <sz val="11"/>
        <rFont val="宋体"/>
        <charset val="134"/>
      </rPr>
      <t>三件套钻刷</t>
    </r>
    <r>
      <rPr>
        <b/>
        <sz val="11"/>
        <color rgb="FFFF0000"/>
        <rFont val="宋体"/>
        <charset val="134"/>
      </rPr>
      <t>（图片色，快递袋包装）</t>
    </r>
  </si>
  <si>
    <t>妥妥国际 傅双双G3-8街-17688/15268618582</t>
  </si>
  <si>
    <t>TX2423-C03</t>
  </si>
  <si>
    <r>
      <rPr>
        <sz val="11"/>
        <rFont val="宋体"/>
        <charset val="134"/>
        <scheme val="minor"/>
      </rPr>
      <t>四件套钻刷</t>
    </r>
    <r>
      <rPr>
        <b/>
        <sz val="11"/>
        <color rgb="FFFF0000"/>
        <rFont val="宋体"/>
        <charset val="134"/>
      </rPr>
      <t>（图片色，快递袋包装）</t>
    </r>
  </si>
  <si>
    <t>TX2424-C03</t>
  </si>
  <si>
    <r>
      <rPr>
        <sz val="11"/>
        <rFont val="宋体"/>
        <charset val="134"/>
      </rPr>
      <t>五件套钻刷</t>
    </r>
    <r>
      <rPr>
        <b/>
        <sz val="11"/>
        <color rgb="FFFF0000"/>
        <rFont val="宋体"/>
        <charset val="134"/>
      </rPr>
      <t>（图片色，快递袋包装）</t>
    </r>
  </si>
  <si>
    <t>TX2982-C03</t>
  </si>
  <si>
    <r>
      <rPr>
        <sz val="11"/>
        <rFont val="宋体"/>
        <charset val="134"/>
      </rPr>
      <t>不锈钢电子秤</t>
    </r>
    <r>
      <rPr>
        <b/>
        <sz val="11"/>
        <color rgb="FFFF0000"/>
        <rFont val="宋体"/>
        <charset val="134"/>
      </rPr>
      <t>（黑色边）</t>
    </r>
  </si>
  <si>
    <t>不锈钢+塑料</t>
  </si>
  <si>
    <t>7月15日左右能交货</t>
  </si>
  <si>
    <t>TX2650-C03</t>
  </si>
  <si>
    <r>
      <rPr>
        <sz val="11"/>
        <rFont val="宋体"/>
        <charset val="134"/>
        <scheme val="minor"/>
      </rPr>
      <t>400毫安喷漆款电推剪130电机</t>
    </r>
    <r>
      <rPr>
        <b/>
        <sz val="11"/>
        <color rgb="FFFF0000"/>
        <rFont val="宋体"/>
        <charset val="134"/>
        <scheme val="minor"/>
      </rPr>
      <t>（古铜色，龙凤图案，Type-C充电口）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</si>
</sst>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&quot;￥&quot;#,##0.00_);[Red]\(&quot;￥&quot;#,##0.00\)"/>
    <numFmt numFmtId="179" formatCode="0.00_);[Red]\(0.00\)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sz val="11"/>
      <name val="宋体"/>
      <charset val="134"/>
    </font>
    <font>
      <sz val="11"/>
      <color rgb="FFFF0000"/>
      <name val="宋体"/>
      <charset val="134"/>
      <scheme val="major"/>
    </font>
    <font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Arial"/>
      <charset val="0"/>
    </font>
    <font>
      <b/>
      <sz val="11"/>
      <color rgb="FFFF0000"/>
      <name val="宋体"/>
      <charset val="134"/>
      <scheme val="maj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 applyBorder="0"/>
    <xf numFmtId="0" fontId="32" fillId="0" borderId="0" applyNumberFormat="0" applyFill="0" applyBorder="0" applyAlignment="0" applyProtection="0"/>
  </cellStyleXfs>
  <cellXfs count="56">
    <xf numFmtId="0" fontId="0" fillId="0" borderId="0" xfId="0">
      <alignment vertical="center"/>
    </xf>
    <xf numFmtId="0" fontId="1" fillId="0" borderId="1" xfId="4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49" applyFont="1" applyFill="1" applyBorder="1" applyAlignment="1">
      <alignment horizontal="center" vertical="center" wrapText="1"/>
    </xf>
    <xf numFmtId="176" fontId="1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7" fontId="1" fillId="0" borderId="1" xfId="49" applyNumberFormat="1" applyFont="1" applyFill="1" applyBorder="1" applyAlignment="1">
      <alignment horizontal="center" vertical="center" wrapText="1"/>
    </xf>
    <xf numFmtId="7" fontId="1" fillId="0" borderId="1" xfId="49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7" fontId="4" fillId="0" borderId="1" xfId="49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5" fillId="0" borderId="1" xfId="49" applyNumberFormat="1" applyFont="1" applyFill="1" applyBorder="1" applyAlignment="1" applyProtection="1">
      <alignment horizontal="center" vertical="center" wrapText="1"/>
    </xf>
    <xf numFmtId="49" fontId="7" fillId="0" borderId="1" xfId="49" applyNumberFormat="1" applyFont="1" applyFill="1" applyBorder="1" applyAlignment="1" applyProtection="1">
      <alignment horizontal="center" vertical="center" wrapText="1"/>
    </xf>
    <xf numFmtId="0" fontId="5" fillId="0" borderId="1" xfId="49" applyFont="1" applyFill="1" applyBorder="1" applyAlignment="1" applyProtection="1">
      <alignment horizontal="center" vertical="center" wrapText="1"/>
    </xf>
    <xf numFmtId="176" fontId="5" fillId="0" borderId="1" xfId="49" applyNumberFormat="1" applyFont="1" applyFill="1" applyBorder="1" applyAlignment="1" applyProtection="1">
      <alignment horizontal="center" vertical="center" wrapText="1"/>
    </xf>
    <xf numFmtId="7" fontId="5" fillId="0" borderId="1" xfId="49" applyNumberFormat="1" applyFont="1" applyFill="1" applyBorder="1" applyAlignment="1" applyProtection="1">
      <alignment horizontal="center" vertical="center" wrapText="1"/>
    </xf>
    <xf numFmtId="7" fontId="3" fillId="0" borderId="1" xfId="49" applyNumberFormat="1" applyFont="1" applyFill="1" applyBorder="1" applyAlignment="1" applyProtection="1">
      <alignment horizontal="center" vertical="center" wrapText="1"/>
    </xf>
    <xf numFmtId="0" fontId="5" fillId="0" borderId="1" xfId="49" applyNumberFormat="1" applyFont="1" applyFill="1" applyBorder="1" applyAlignment="1" applyProtection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177" fontId="8" fillId="0" borderId="1" xfId="49" applyNumberFormat="1" applyFont="1" applyFill="1" applyBorder="1" applyAlignment="1" applyProtection="1">
      <alignment horizontal="center" vertical="center" wrapText="1"/>
    </xf>
    <xf numFmtId="49" fontId="3" fillId="0" borderId="1" xfId="49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7" fontId="10" fillId="0" borderId="1" xfId="49" applyNumberFormat="1" applyFont="1" applyFill="1" applyBorder="1" applyAlignment="1" applyProtection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49" fontId="3" fillId="0" borderId="1" xfId="49" applyNumberFormat="1" applyFont="1" applyFill="1" applyBorder="1" applyAlignment="1">
      <alignment horizontal="center" vertical="center" wrapText="1"/>
    </xf>
    <xf numFmtId="0" fontId="3" fillId="0" borderId="1" xfId="49" applyFont="1" applyFill="1" applyBorder="1" applyAlignment="1" applyProtection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7" fontId="3" fillId="0" borderId="1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7" fontId="9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5" fillId="0" borderId="1" xfId="49" applyNumberFormat="1" applyFont="1" applyFill="1" applyBorder="1" applyAlignment="1">
      <alignment horizontal="center" vertical="center" wrapText="1"/>
    </xf>
    <xf numFmtId="7" fontId="3" fillId="0" borderId="1" xfId="5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179" fontId="3" fillId="0" borderId="1" xfId="49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" fillId="0" borderId="1" xfId="49" applyFont="1" applyFill="1" applyBorder="1" applyAlignment="1" applyProtection="1">
      <alignment horizontal="center" vertical="center" wrapText="1"/>
    </xf>
    <xf numFmtId="7" fontId="2" fillId="0" borderId="1" xfId="0" applyNumberFormat="1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7" fontId="0" fillId="0" borderId="1" xfId="0" applyNumberFormat="1" applyFont="1" applyFill="1" applyBorder="1" applyAlignment="1">
      <alignment horizontal="center" vertical="center"/>
    </xf>
    <xf numFmtId="0" fontId="5" fillId="0" borderId="1" xfId="49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Sheet1" xfId="49"/>
    <cellStyle name="常规_CDQ0900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48260</xdr:colOff>
      <xdr:row>4</xdr:row>
      <xdr:rowOff>32385</xdr:rowOff>
    </xdr:from>
    <xdr:to>
      <xdr:col>1</xdr:col>
      <xdr:colOff>849630</xdr:colOff>
      <xdr:row>4</xdr:row>
      <xdr:rowOff>607695</xdr:rowOff>
    </xdr:to>
    <xdr:pic>
      <xdr:nvPicPr>
        <xdr:cNvPr id="2" name="图片 1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1700" y="3537585"/>
          <a:ext cx="80137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</xdr:row>
      <xdr:rowOff>27940</xdr:rowOff>
    </xdr:from>
    <xdr:to>
      <xdr:col>1</xdr:col>
      <xdr:colOff>849630</xdr:colOff>
      <xdr:row>1</xdr:row>
      <xdr:rowOff>604520</xdr:rowOff>
    </xdr:to>
    <xdr:pic>
      <xdr:nvPicPr>
        <xdr:cNvPr id="3" name="图片 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0590" y="904240"/>
          <a:ext cx="792480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2</xdr:row>
      <xdr:rowOff>27940</xdr:rowOff>
    </xdr:from>
    <xdr:to>
      <xdr:col>1</xdr:col>
      <xdr:colOff>859790</xdr:colOff>
      <xdr:row>2</xdr:row>
      <xdr:rowOff>604520</xdr:rowOff>
    </xdr:to>
    <xdr:pic>
      <xdr:nvPicPr>
        <xdr:cNvPr id="4" name="图片 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0115" y="1780540"/>
          <a:ext cx="793115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3</xdr:row>
      <xdr:rowOff>15875</xdr:rowOff>
    </xdr:from>
    <xdr:to>
      <xdr:col>1</xdr:col>
      <xdr:colOff>906780</xdr:colOff>
      <xdr:row>3</xdr:row>
      <xdr:rowOff>648335</xdr:rowOff>
    </xdr:to>
    <xdr:pic>
      <xdr:nvPicPr>
        <xdr:cNvPr id="5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0905" y="2644775"/>
          <a:ext cx="86931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38735</xdr:colOff>
      <xdr:row>0</xdr:row>
      <xdr:rowOff>56515</xdr:rowOff>
    </xdr:from>
    <xdr:to>
      <xdr:col>1</xdr:col>
      <xdr:colOff>807720</xdr:colOff>
      <xdr:row>0</xdr:row>
      <xdr:rowOff>632460</xdr:rowOff>
    </xdr:to>
    <xdr:pic>
      <xdr:nvPicPr>
        <xdr:cNvPr id="6" name="图片 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175" y="56515"/>
          <a:ext cx="768985" cy="57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46990</xdr:colOff>
      <xdr:row>5</xdr:row>
      <xdr:rowOff>33020</xdr:rowOff>
    </xdr:from>
    <xdr:to>
      <xdr:col>1</xdr:col>
      <xdr:colOff>849630</xdr:colOff>
      <xdr:row>5</xdr:row>
      <xdr:rowOff>607060</xdr:rowOff>
    </xdr:to>
    <xdr:pic>
      <xdr:nvPicPr>
        <xdr:cNvPr id="7" name="图片 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0430" y="4414520"/>
          <a:ext cx="80264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7</xdr:row>
      <xdr:rowOff>44450</xdr:rowOff>
    </xdr:from>
    <xdr:to>
      <xdr:col>1</xdr:col>
      <xdr:colOff>805180</xdr:colOff>
      <xdr:row>7</xdr:row>
      <xdr:rowOff>620395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01065" y="6178550"/>
          <a:ext cx="757555" cy="57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6</xdr:row>
      <xdr:rowOff>19685</xdr:rowOff>
    </xdr:from>
    <xdr:to>
      <xdr:col>1</xdr:col>
      <xdr:colOff>806450</xdr:colOff>
      <xdr:row>6</xdr:row>
      <xdr:rowOff>595630</xdr:rowOff>
    </xdr:to>
    <xdr:pic>
      <xdr:nvPicPr>
        <xdr:cNvPr id="9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0905" y="5277485"/>
          <a:ext cx="768985" cy="57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9</xdr:row>
      <xdr:rowOff>16510</xdr:rowOff>
    </xdr:from>
    <xdr:to>
      <xdr:col>1</xdr:col>
      <xdr:colOff>704850</xdr:colOff>
      <xdr:row>9</xdr:row>
      <xdr:rowOff>770890</xdr:rowOff>
    </xdr:to>
    <xdr:pic>
      <xdr:nvPicPr>
        <xdr:cNvPr id="10" name="图片 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1065" y="7903210"/>
          <a:ext cx="657225" cy="75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11</xdr:row>
      <xdr:rowOff>38735</xdr:rowOff>
    </xdr:from>
    <xdr:to>
      <xdr:col>1</xdr:col>
      <xdr:colOff>865505</xdr:colOff>
      <xdr:row>11</xdr:row>
      <xdr:rowOff>614045</xdr:rowOff>
    </xdr:to>
    <xdr:pic>
      <xdr:nvPicPr>
        <xdr:cNvPr id="11" name="图片 10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10590" y="9678035"/>
          <a:ext cx="808355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10</xdr:row>
      <xdr:rowOff>34925</xdr:rowOff>
    </xdr:from>
    <xdr:to>
      <xdr:col>1</xdr:col>
      <xdr:colOff>965200</xdr:colOff>
      <xdr:row>10</xdr:row>
      <xdr:rowOff>725170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01065" y="8797925"/>
          <a:ext cx="917575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8</xdr:row>
      <xdr:rowOff>31750</xdr:rowOff>
    </xdr:from>
    <xdr:to>
      <xdr:col>1</xdr:col>
      <xdr:colOff>978535</xdr:colOff>
      <xdr:row>8</xdr:row>
      <xdr:rowOff>721995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1065" y="7042150"/>
          <a:ext cx="93091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12</xdr:row>
      <xdr:rowOff>38100</xdr:rowOff>
    </xdr:from>
    <xdr:to>
      <xdr:col>1</xdr:col>
      <xdr:colOff>816610</xdr:colOff>
      <xdr:row>12</xdr:row>
      <xdr:rowOff>614045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01065" y="10553700"/>
          <a:ext cx="768985" cy="575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Q6" sqref="Q$1:Q$1048576"/>
    </sheetView>
  </sheetViews>
  <sheetFormatPr defaultColWidth="9.23076923076923" defaultRowHeight="69" customHeight="1"/>
  <cols>
    <col min="1" max="1" width="12.9230769230769" customWidth="1"/>
    <col min="2" max="2" width="16.9807692307692" customWidth="1"/>
    <col min="3" max="3" width="19.8076923076923" customWidth="1"/>
    <col min="4" max="5" width="5.23076923076923" customWidth="1"/>
    <col min="6" max="6" width="7.23076923076923" customWidth="1"/>
    <col min="7" max="7" width="7.30769230769231" customWidth="1"/>
    <col min="8" max="8" width="8.30769230769231" customWidth="1"/>
    <col min="9" max="9" width="11.9230769230769" customWidth="1"/>
    <col min="10" max="15" width="5.69230769230769" customWidth="1"/>
    <col min="16" max="16" width="3.69230769230769" customWidth="1"/>
    <col min="17" max="17" width="6.69230769230769" customWidth="1"/>
    <col min="18" max="18" width="13.2692307692308" customWidth="1"/>
    <col min="19" max="19" width="8.26923076923077" customWidth="1"/>
  </cols>
  <sheetData>
    <row r="1" customHeight="1" spans="1:19">
      <c r="A1" s="1" t="s">
        <v>0</v>
      </c>
      <c r="B1" s="2"/>
      <c r="C1" s="3" t="s">
        <v>1</v>
      </c>
      <c r="D1" s="4">
        <v>50</v>
      </c>
      <c r="E1" s="4">
        <v>36</v>
      </c>
      <c r="F1" s="5">
        <f t="shared" ref="F1:F13" si="0">D1*E1</f>
        <v>1800</v>
      </c>
      <c r="G1" s="3" t="s">
        <v>2</v>
      </c>
      <c r="H1" s="6">
        <v>12</v>
      </c>
      <c r="I1" s="7">
        <f t="shared" ref="I1:I13" si="1">H1*F1</f>
        <v>21600</v>
      </c>
      <c r="J1" s="1">
        <v>15.7</v>
      </c>
      <c r="K1" s="8">
        <f t="shared" ref="K1:K13" si="2">J1*D1</f>
        <v>785</v>
      </c>
      <c r="L1" s="8">
        <f t="shared" ref="L1:L13" si="3">J1-1</f>
        <v>14.7</v>
      </c>
      <c r="M1" s="8">
        <f t="shared" ref="M1:M13" si="4">L1*D1</f>
        <v>735</v>
      </c>
      <c r="N1" s="3">
        <v>45</v>
      </c>
      <c r="O1" s="3">
        <v>34</v>
      </c>
      <c r="P1" s="3">
        <v>52</v>
      </c>
      <c r="Q1" s="9">
        <f t="shared" ref="Q1:Q13" si="5">P1*O1*N1/1000000*D1</f>
        <v>3.978</v>
      </c>
      <c r="R1" s="10" t="s">
        <v>3</v>
      </c>
      <c r="S1" s="11" t="s">
        <v>4</v>
      </c>
    </row>
    <row r="2" customHeight="1" spans="1:19">
      <c r="A2" s="12" t="s">
        <v>5</v>
      </c>
      <c r="B2" s="13"/>
      <c r="C2" s="14" t="s">
        <v>6</v>
      </c>
      <c r="D2" s="15">
        <v>10</v>
      </c>
      <c r="E2" s="15">
        <v>250</v>
      </c>
      <c r="F2" s="15">
        <f t="shared" si="0"/>
        <v>2500</v>
      </c>
      <c r="G2" s="14" t="s">
        <v>7</v>
      </c>
      <c r="H2" s="16">
        <v>4.2</v>
      </c>
      <c r="I2" s="17">
        <f t="shared" si="1"/>
        <v>10500</v>
      </c>
      <c r="J2" s="18">
        <v>13.6</v>
      </c>
      <c r="K2" s="19">
        <f t="shared" si="2"/>
        <v>136</v>
      </c>
      <c r="L2" s="19">
        <f t="shared" si="3"/>
        <v>12.6</v>
      </c>
      <c r="M2" s="19">
        <f t="shared" si="4"/>
        <v>126</v>
      </c>
      <c r="N2" s="14">
        <v>31.5</v>
      </c>
      <c r="O2" s="14">
        <v>31.5</v>
      </c>
      <c r="P2" s="14">
        <v>13</v>
      </c>
      <c r="Q2" s="20">
        <f t="shared" si="5"/>
        <v>0.1289925</v>
      </c>
      <c r="R2" s="10" t="s">
        <v>3</v>
      </c>
      <c r="S2" s="11" t="s">
        <v>4</v>
      </c>
    </row>
    <row r="3" customHeight="1" spans="1:19">
      <c r="A3" s="21" t="s">
        <v>8</v>
      </c>
      <c r="B3" s="22"/>
      <c r="C3" s="23" t="s">
        <v>9</v>
      </c>
      <c r="D3" s="23">
        <v>100</v>
      </c>
      <c r="E3" s="23">
        <v>40</v>
      </c>
      <c r="F3" s="15">
        <f t="shared" si="0"/>
        <v>4000</v>
      </c>
      <c r="G3" s="23" t="s">
        <v>10</v>
      </c>
      <c r="H3" s="24">
        <v>20</v>
      </c>
      <c r="I3" s="17">
        <f t="shared" si="1"/>
        <v>80000</v>
      </c>
      <c r="J3" s="25">
        <v>22.4</v>
      </c>
      <c r="K3" s="19">
        <f t="shared" si="2"/>
        <v>2240</v>
      </c>
      <c r="L3" s="19">
        <f t="shared" si="3"/>
        <v>21.4</v>
      </c>
      <c r="M3" s="19">
        <f t="shared" si="4"/>
        <v>2140</v>
      </c>
      <c r="N3" s="23">
        <v>77</v>
      </c>
      <c r="O3" s="23">
        <v>33</v>
      </c>
      <c r="P3" s="23">
        <v>43</v>
      </c>
      <c r="Q3" s="26">
        <f t="shared" si="5"/>
        <v>10.9263</v>
      </c>
      <c r="R3" s="27" t="s">
        <v>3</v>
      </c>
      <c r="S3" s="11" t="s">
        <v>4</v>
      </c>
    </row>
    <row r="4" customHeight="1" spans="1:19">
      <c r="A4" s="22" t="s">
        <v>11</v>
      </c>
      <c r="B4" s="28"/>
      <c r="C4" s="29" t="s">
        <v>12</v>
      </c>
      <c r="D4" s="5">
        <v>100</v>
      </c>
      <c r="E4" s="5">
        <v>100</v>
      </c>
      <c r="F4" s="4">
        <f t="shared" si="0"/>
        <v>10000</v>
      </c>
      <c r="G4" s="30" t="s">
        <v>2</v>
      </c>
      <c r="H4" s="31">
        <v>4.9</v>
      </c>
      <c r="I4" s="17">
        <f t="shared" si="1"/>
        <v>49000</v>
      </c>
      <c r="J4" s="19">
        <v>20.4</v>
      </c>
      <c r="K4" s="19">
        <f t="shared" si="2"/>
        <v>2040</v>
      </c>
      <c r="L4" s="19">
        <f t="shared" si="3"/>
        <v>19.4</v>
      </c>
      <c r="M4" s="19">
        <f t="shared" si="4"/>
        <v>1940</v>
      </c>
      <c r="N4" s="30">
        <v>40</v>
      </c>
      <c r="O4" s="30">
        <v>35</v>
      </c>
      <c r="P4" s="30">
        <v>35</v>
      </c>
      <c r="Q4" s="26">
        <f t="shared" si="5"/>
        <v>4.9</v>
      </c>
      <c r="R4" s="32" t="s">
        <v>13</v>
      </c>
      <c r="S4" s="33" t="s">
        <v>14</v>
      </c>
    </row>
    <row r="5" customHeight="1" spans="1:19">
      <c r="A5" s="25" t="s">
        <v>15</v>
      </c>
      <c r="B5" s="22"/>
      <c r="C5" s="34" t="s">
        <v>16</v>
      </c>
      <c r="D5" s="25">
        <v>30</v>
      </c>
      <c r="E5" s="25">
        <v>80</v>
      </c>
      <c r="F5" s="5">
        <f t="shared" si="0"/>
        <v>2400</v>
      </c>
      <c r="G5" s="30" t="s">
        <v>17</v>
      </c>
      <c r="H5" s="35">
        <v>9.2</v>
      </c>
      <c r="I5" s="17">
        <f t="shared" si="1"/>
        <v>22080</v>
      </c>
      <c r="J5" s="36">
        <v>21.7</v>
      </c>
      <c r="K5" s="19">
        <f t="shared" si="2"/>
        <v>651</v>
      </c>
      <c r="L5" s="19">
        <f t="shared" si="3"/>
        <v>20.7</v>
      </c>
      <c r="M5" s="19">
        <f t="shared" si="4"/>
        <v>621</v>
      </c>
      <c r="N5" s="23">
        <v>79</v>
      </c>
      <c r="O5" s="23">
        <v>48</v>
      </c>
      <c r="P5" s="23">
        <v>34</v>
      </c>
      <c r="Q5" s="26">
        <f t="shared" si="5"/>
        <v>3.86784</v>
      </c>
      <c r="R5" s="10" t="s">
        <v>13</v>
      </c>
      <c r="S5" s="33" t="s">
        <v>14</v>
      </c>
    </row>
    <row r="6" customHeight="1" spans="1:19">
      <c r="A6" s="37" t="s">
        <v>18</v>
      </c>
      <c r="B6" s="22"/>
      <c r="C6" s="38" t="s">
        <v>19</v>
      </c>
      <c r="D6" s="23">
        <v>50</v>
      </c>
      <c r="E6" s="23">
        <v>50</v>
      </c>
      <c r="F6" s="39">
        <f t="shared" si="0"/>
        <v>2500</v>
      </c>
      <c r="G6" s="30" t="s">
        <v>20</v>
      </c>
      <c r="H6" s="40">
        <v>9</v>
      </c>
      <c r="I6" s="16">
        <f t="shared" si="1"/>
        <v>22500</v>
      </c>
      <c r="J6" s="36">
        <v>31</v>
      </c>
      <c r="K6" s="18">
        <f t="shared" si="2"/>
        <v>1550</v>
      </c>
      <c r="L6" s="18">
        <f t="shared" si="3"/>
        <v>30</v>
      </c>
      <c r="M6" s="18">
        <f t="shared" si="4"/>
        <v>1500</v>
      </c>
      <c r="N6" s="23">
        <v>41</v>
      </c>
      <c r="O6" s="23">
        <v>38.5</v>
      </c>
      <c r="P6" s="41">
        <v>34</v>
      </c>
      <c r="Q6" s="20">
        <f t="shared" si="5"/>
        <v>2.68345</v>
      </c>
      <c r="R6" s="42" t="s">
        <v>21</v>
      </c>
      <c r="S6" s="43" t="s">
        <v>4</v>
      </c>
    </row>
    <row r="7" customHeight="1" spans="1:19">
      <c r="A7" s="32" t="s">
        <v>22</v>
      </c>
      <c r="B7" s="2"/>
      <c r="C7" s="32" t="s">
        <v>23</v>
      </c>
      <c r="D7" s="8">
        <v>100</v>
      </c>
      <c r="E7" s="8">
        <v>60</v>
      </c>
      <c r="F7" s="4">
        <f t="shared" si="0"/>
        <v>6000</v>
      </c>
      <c r="G7" s="44" t="s">
        <v>17</v>
      </c>
      <c r="H7" s="45">
        <v>11.6</v>
      </c>
      <c r="I7" s="17">
        <f t="shared" si="1"/>
        <v>69600</v>
      </c>
      <c r="J7" s="1">
        <v>20.2</v>
      </c>
      <c r="K7" s="1">
        <f t="shared" si="2"/>
        <v>2020</v>
      </c>
      <c r="L7" s="1">
        <f t="shared" si="3"/>
        <v>19.2</v>
      </c>
      <c r="M7" s="1">
        <f t="shared" si="4"/>
        <v>1920</v>
      </c>
      <c r="N7" s="3">
        <v>43</v>
      </c>
      <c r="O7" s="3">
        <v>43</v>
      </c>
      <c r="P7" s="3">
        <v>40</v>
      </c>
      <c r="Q7" s="26">
        <f t="shared" si="5"/>
        <v>7.396</v>
      </c>
      <c r="R7" s="32" t="s">
        <v>24</v>
      </c>
      <c r="S7" s="33" t="s">
        <v>25</v>
      </c>
    </row>
    <row r="8" customHeight="1" spans="1:19">
      <c r="A8" s="32" t="s">
        <v>26</v>
      </c>
      <c r="B8" s="46"/>
      <c r="C8" s="32" t="s">
        <v>27</v>
      </c>
      <c r="D8" s="8">
        <v>100</v>
      </c>
      <c r="E8" s="8">
        <v>60</v>
      </c>
      <c r="F8" s="4">
        <f t="shared" si="0"/>
        <v>6000</v>
      </c>
      <c r="G8" s="44" t="s">
        <v>17</v>
      </c>
      <c r="H8" s="45">
        <v>11.6</v>
      </c>
      <c r="I8" s="17">
        <f t="shared" si="1"/>
        <v>69600</v>
      </c>
      <c r="J8" s="1">
        <v>20.2</v>
      </c>
      <c r="K8" s="1">
        <f t="shared" si="2"/>
        <v>2020</v>
      </c>
      <c r="L8" s="1">
        <f t="shared" si="3"/>
        <v>19.2</v>
      </c>
      <c r="M8" s="1">
        <f t="shared" si="4"/>
        <v>1920</v>
      </c>
      <c r="N8" s="3">
        <v>43</v>
      </c>
      <c r="O8" s="3">
        <v>43</v>
      </c>
      <c r="P8" s="3">
        <v>40</v>
      </c>
      <c r="Q8" s="26">
        <f t="shared" si="5"/>
        <v>7.396</v>
      </c>
      <c r="R8" s="32" t="s">
        <v>24</v>
      </c>
      <c r="S8" s="33" t="s">
        <v>25</v>
      </c>
    </row>
    <row r="9" customHeight="1" spans="1:19">
      <c r="A9" s="22" t="s">
        <v>28</v>
      </c>
      <c r="B9" s="22"/>
      <c r="C9" s="30" t="s">
        <v>29</v>
      </c>
      <c r="D9" s="47">
        <v>20</v>
      </c>
      <c r="E9" s="5">
        <v>100</v>
      </c>
      <c r="F9" s="5">
        <f t="shared" si="0"/>
        <v>2000</v>
      </c>
      <c r="G9" s="30" t="s">
        <v>10</v>
      </c>
      <c r="H9" s="17">
        <v>4.5</v>
      </c>
      <c r="I9" s="17">
        <f t="shared" si="1"/>
        <v>9000</v>
      </c>
      <c r="J9" s="36">
        <v>23.8</v>
      </c>
      <c r="K9" s="1">
        <f t="shared" si="2"/>
        <v>476</v>
      </c>
      <c r="L9" s="1">
        <f t="shared" si="3"/>
        <v>22.8</v>
      </c>
      <c r="M9" s="1">
        <f t="shared" si="4"/>
        <v>456</v>
      </c>
      <c r="N9" s="23">
        <v>56</v>
      </c>
      <c r="O9" s="23">
        <v>50.5</v>
      </c>
      <c r="P9" s="23">
        <v>46</v>
      </c>
      <c r="Q9" s="26">
        <f t="shared" si="5"/>
        <v>2.60176</v>
      </c>
      <c r="R9" s="23" t="s">
        <v>30</v>
      </c>
      <c r="S9" s="33" t="s">
        <v>4</v>
      </c>
    </row>
    <row r="10" customHeight="1" spans="1:19">
      <c r="A10" s="48" t="s">
        <v>31</v>
      </c>
      <c r="B10" s="49"/>
      <c r="C10" s="50" t="s">
        <v>32</v>
      </c>
      <c r="D10" s="15">
        <v>20</v>
      </c>
      <c r="E10" s="39">
        <v>50</v>
      </c>
      <c r="F10" s="39">
        <f t="shared" si="0"/>
        <v>1000</v>
      </c>
      <c r="G10" s="50" t="s">
        <v>10</v>
      </c>
      <c r="H10" s="16">
        <v>7.3</v>
      </c>
      <c r="I10" s="17">
        <f t="shared" si="1"/>
        <v>7300</v>
      </c>
      <c r="J10" s="51">
        <v>23.4</v>
      </c>
      <c r="K10" s="1">
        <f t="shared" si="2"/>
        <v>468</v>
      </c>
      <c r="L10" s="1">
        <f t="shared" si="3"/>
        <v>22.4</v>
      </c>
      <c r="M10" s="1">
        <f t="shared" si="4"/>
        <v>448</v>
      </c>
      <c r="N10" s="10">
        <v>46</v>
      </c>
      <c r="O10" s="10">
        <v>35</v>
      </c>
      <c r="P10" s="10">
        <v>60</v>
      </c>
      <c r="Q10" s="20">
        <f t="shared" si="5"/>
        <v>1.932</v>
      </c>
      <c r="R10" s="23" t="s">
        <v>30</v>
      </c>
      <c r="S10" s="33" t="s">
        <v>4</v>
      </c>
    </row>
    <row r="11" customHeight="1" spans="1:19">
      <c r="A11" s="22" t="s">
        <v>33</v>
      </c>
      <c r="B11" s="21"/>
      <c r="C11" s="30" t="s">
        <v>34</v>
      </c>
      <c r="D11" s="47">
        <v>20</v>
      </c>
      <c r="E11" s="5">
        <v>40</v>
      </c>
      <c r="F11" s="47">
        <f t="shared" si="0"/>
        <v>800</v>
      </c>
      <c r="G11" s="30" t="s">
        <v>10</v>
      </c>
      <c r="H11" s="17">
        <v>9.4</v>
      </c>
      <c r="I11" s="17">
        <f t="shared" si="1"/>
        <v>7520</v>
      </c>
      <c r="J11" s="36">
        <v>22.2</v>
      </c>
      <c r="K11" s="1">
        <f t="shared" si="2"/>
        <v>444</v>
      </c>
      <c r="L11" s="1">
        <f t="shared" si="3"/>
        <v>21.2</v>
      </c>
      <c r="M11" s="1">
        <f t="shared" si="4"/>
        <v>424</v>
      </c>
      <c r="N11" s="23">
        <v>60</v>
      </c>
      <c r="O11" s="23">
        <v>51</v>
      </c>
      <c r="P11" s="23">
        <v>36</v>
      </c>
      <c r="Q11" s="26">
        <f t="shared" si="5"/>
        <v>2.2032</v>
      </c>
      <c r="R11" s="23" t="s">
        <v>30</v>
      </c>
      <c r="S11" s="33" t="s">
        <v>4</v>
      </c>
    </row>
    <row r="12" customHeight="1" spans="1:19">
      <c r="A12" s="22" t="s">
        <v>35</v>
      </c>
      <c r="B12" s="28"/>
      <c r="C12" s="29" t="s">
        <v>36</v>
      </c>
      <c r="D12" s="5">
        <v>100</v>
      </c>
      <c r="E12" s="5">
        <v>100</v>
      </c>
      <c r="F12" s="47">
        <f t="shared" si="0"/>
        <v>10000</v>
      </c>
      <c r="G12" s="30" t="s">
        <v>37</v>
      </c>
      <c r="H12" s="31">
        <v>9.1</v>
      </c>
      <c r="I12" s="17">
        <f t="shared" si="1"/>
        <v>91000</v>
      </c>
      <c r="J12" s="19">
        <v>25.9</v>
      </c>
      <c r="K12" s="25">
        <f t="shared" si="2"/>
        <v>2590</v>
      </c>
      <c r="L12" s="25">
        <f t="shared" si="3"/>
        <v>24.9</v>
      </c>
      <c r="M12" s="25">
        <f t="shared" si="4"/>
        <v>2490</v>
      </c>
      <c r="N12" s="19">
        <v>66</v>
      </c>
      <c r="O12" s="19">
        <v>41.5</v>
      </c>
      <c r="P12" s="19">
        <v>31.5</v>
      </c>
      <c r="Q12" s="26">
        <f t="shared" si="5"/>
        <v>8.62785</v>
      </c>
      <c r="R12" s="10" t="s">
        <v>30</v>
      </c>
      <c r="S12" s="33" t="s">
        <v>38</v>
      </c>
    </row>
    <row r="13" customHeight="1" spans="1:19">
      <c r="A13" s="10" t="s">
        <v>39</v>
      </c>
      <c r="B13" s="49"/>
      <c r="C13" s="10" t="s">
        <v>40</v>
      </c>
      <c r="D13" s="52">
        <v>200</v>
      </c>
      <c r="E13" s="52">
        <v>200</v>
      </c>
      <c r="F13" s="47">
        <f t="shared" si="0"/>
        <v>40000</v>
      </c>
      <c r="G13" s="14" t="s">
        <v>10</v>
      </c>
      <c r="H13" s="53">
        <v>3.5</v>
      </c>
      <c r="I13" s="17">
        <f t="shared" si="1"/>
        <v>140000</v>
      </c>
      <c r="J13" s="54">
        <v>18.5</v>
      </c>
      <c r="K13" s="19">
        <f t="shared" si="2"/>
        <v>3700</v>
      </c>
      <c r="L13" s="19">
        <f t="shared" si="3"/>
        <v>17.5</v>
      </c>
      <c r="M13" s="19">
        <f t="shared" si="4"/>
        <v>3500</v>
      </c>
      <c r="N13" s="50">
        <v>49.5</v>
      </c>
      <c r="O13" s="50">
        <v>33</v>
      </c>
      <c r="P13" s="50">
        <v>46</v>
      </c>
      <c r="Q13" s="26">
        <f t="shared" si="5"/>
        <v>15.0282</v>
      </c>
      <c r="R13" s="55" t="s">
        <v>30</v>
      </c>
      <c r="S13" s="33" t="s">
        <v>38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ayukiiye</dc:creator>
  <cp:lastModifiedBy>ʚ笑笑ɞ</cp:lastModifiedBy>
  <dcterms:created xsi:type="dcterms:W3CDTF">2026-07-07T10:50:29Z</dcterms:created>
  <dcterms:modified xsi:type="dcterms:W3CDTF">2026-07-07T10:51:39Z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A071C5FAF0C4CFA825044D6AEE94AA45_41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