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00" windowWidth="8580" windowHeight="6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H6" i="1"/>
  <c r="H2" i="1"/>
  <c r="H4" i="1"/>
  <c r="G9" i="1"/>
</calcChain>
</file>

<file path=xl/sharedStrings.xml><?xml version="1.0" encoding="utf-8"?>
<sst xmlns="http://schemas.openxmlformats.org/spreadsheetml/2006/main" count="27" uniqueCount="23">
  <si>
    <t>A</t>
  </si>
  <si>
    <t>HEIGHT</t>
  </si>
  <si>
    <t>AREA</t>
  </si>
  <si>
    <t>WATER S</t>
  </si>
  <si>
    <t>b0</t>
  </si>
  <si>
    <t>UNITS</t>
  </si>
  <si>
    <t>bbls</t>
  </si>
  <si>
    <t>POROSITY</t>
  </si>
  <si>
    <t>1-WATER S</t>
  </si>
  <si>
    <t>OIIP</t>
  </si>
  <si>
    <t>OIL ZONE</t>
  </si>
  <si>
    <t>WATER SATURATION</t>
  </si>
  <si>
    <t>TORTUOSITY</t>
  </si>
  <si>
    <t>CEMENTATION</t>
  </si>
  <si>
    <t>TRUE RESISTIVITY</t>
  </si>
  <si>
    <t>B</t>
  </si>
  <si>
    <t>ØSUARE</t>
  </si>
  <si>
    <t>WATER RESISTIVITY</t>
  </si>
  <si>
    <t>SOLUTION</t>
  </si>
  <si>
    <t>UNIT</t>
  </si>
  <si>
    <t>GAS ZONE</t>
  </si>
  <si>
    <t>cu.ft</t>
  </si>
  <si>
    <t>TOTAL HCIP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</si>
</sst>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6" sqref="H6"/>
    </sheetView>
  </sheetViews>
  <sheetFormatPr defaultRowHeight="14.5" x14ac:dyDescent="0.35"/>
  <cols>
    <col min="1" max="1" width="17.7265625" customWidth="1"/>
    <col min="2" max="2" width="13.08984375" customWidth="1"/>
    <col min="3" max="3" width="9.90625" customWidth="1"/>
    <col min="4" max="4" width="13.26953125" customWidth="1"/>
    <col min="5" max="5" width="15.54296875" customWidth="1"/>
    <col min="6" max="6" width="19.90625" customWidth="1"/>
    <col min="7" max="7" width="11.1796875" customWidth="1"/>
    <col min="8" max="8" width="18.7265625" customWidth="1"/>
    <col min="9" max="9" width="16.453125" customWidth="1"/>
  </cols>
  <sheetData>
    <row r="1" spans="1:9" x14ac:dyDescent="0.35">
      <c r="A1" t="s">
        <v>10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4</v>
      </c>
      <c r="H1" t="s">
        <v>9</v>
      </c>
      <c r="I1" t="s">
        <v>5</v>
      </c>
    </row>
    <row r="2" spans="1:9" x14ac:dyDescent="0.35">
      <c r="A2" t="s">
        <v>0</v>
      </c>
      <c r="B2">
        <v>25</v>
      </c>
      <c r="C2">
        <v>5050</v>
      </c>
      <c r="D2">
        <v>0.25</v>
      </c>
      <c r="E2">
        <v>0.75</v>
      </c>
      <c r="F2">
        <v>0.17</v>
      </c>
      <c r="G2">
        <v>1.45</v>
      </c>
      <c r="H2" s="1">
        <f>(7758*C2*B2*F2*E2)</f>
        <v>124879556.25</v>
      </c>
      <c r="I2" t="s">
        <v>6</v>
      </c>
    </row>
    <row r="3" spans="1:9" x14ac:dyDescent="0.35">
      <c r="A3" t="s">
        <v>20</v>
      </c>
      <c r="I3" s="1"/>
    </row>
    <row r="4" spans="1:9" x14ac:dyDescent="0.35">
      <c r="A4" t="s">
        <v>15</v>
      </c>
      <c r="B4">
        <v>15</v>
      </c>
      <c r="D4">
        <v>0.16600000000000001</v>
      </c>
      <c r="E4">
        <v>0.83399999999999996</v>
      </c>
      <c r="H4" s="1">
        <f>(4356*C2*B4*F2*E4)</f>
        <v>46782721.260000005</v>
      </c>
      <c r="I4" t="s">
        <v>21</v>
      </c>
    </row>
    <row r="6" spans="1:9" x14ac:dyDescent="0.35">
      <c r="A6" t="s">
        <v>22</v>
      </c>
      <c r="H6" s="1">
        <f>(H2+H4)</f>
        <v>171662277.50999999</v>
      </c>
      <c r="I6" t="s">
        <v>6</v>
      </c>
    </row>
    <row r="8" spans="1:9" x14ac:dyDescent="0.35">
      <c r="A8" t="s">
        <v>11</v>
      </c>
      <c r="B8" t="s">
        <v>12</v>
      </c>
      <c r="C8" s="2" t="s">
        <v>16</v>
      </c>
      <c r="D8" t="s">
        <v>13</v>
      </c>
      <c r="E8" t="s">
        <v>14</v>
      </c>
      <c r="F8" t="s">
        <v>17</v>
      </c>
      <c r="G8" t="s">
        <v>18</v>
      </c>
      <c r="H8" t="s">
        <v>19</v>
      </c>
    </row>
    <row r="9" spans="1:9" x14ac:dyDescent="0.35">
      <c r="A9" t="s">
        <v>10</v>
      </c>
      <c r="B9">
        <v>1.2</v>
      </c>
      <c r="C9">
        <v>2.8899999999999999E-2</v>
      </c>
      <c r="D9">
        <v>2</v>
      </c>
      <c r="E9">
        <v>33.299999999999997</v>
      </c>
      <c r="F9">
        <v>0.05</v>
      </c>
      <c r="G9" s="1">
        <f>SQRT(B9*F9)/(C9*E9)</f>
        <v>0.25452681845684905</v>
      </c>
      <c r="H9" s="3">
        <v>0.25</v>
      </c>
    </row>
    <row r="11" spans="1:9" x14ac:dyDescent="0.35">
      <c r="A11" t="s">
        <v>11</v>
      </c>
    </row>
    <row r="12" spans="1:9" x14ac:dyDescent="0.35">
      <c r="A12" t="s">
        <v>20</v>
      </c>
      <c r="E12">
        <v>75</v>
      </c>
      <c r="G12" s="1">
        <f>SQRT(B9*F9)/(C9*E12)</f>
        <v>0.11300990739484097</v>
      </c>
      <c r="H12" s="3">
        <v>0.11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2022-03-02T18:28:07Z</dcterms:created>
  <dcterms:modified xsi:type="dcterms:W3CDTF">2022-04-07T23:01:58Z</dcterms:modified>
</cp:coreProperties>
</file>