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4FFA1DD3-6566-4369-A2E6-4E60D01F38F4}"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1" i="1" l="1"/>
  <c r="H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<sst xmlns="http://schemas.openxmlformats.org/spreadsheetml/2006/main" count="771" uniqueCount="510">
  <si>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</si>
  <si>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</si>
  <si>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</si>
  <si>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</si>
  <si>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</si>
  <si>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</si>
  <si>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</si>
  <si>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</si>
  <si>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</si>
  <si>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</si>
  <si>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</si>
  <si>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</si>
  <si>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</si>
  <si>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</si>
  <si>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</si>
  <si>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</si>
  <si>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</si>
  <si>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</si>
  <si>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</si>
  <si>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</si>
  <si>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</si>
  <si>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</si>
  <si>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</si>
  <si>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</si>
  <si>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</si>
  <si>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</si>
  <si>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</si>
  <si>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</si>
  <si>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</si>
  <si>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</si>
  <si>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</si>
  <si>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</si>
  <si>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</si>
  <si>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</si>
  <si>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</si>
  <si>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</si>
  <si>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</si>
  <si>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</si>
  <si>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</si>
  <si>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</si>
  <si>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</si>
  <si>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</si>
  <si>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</si>
  <si>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</si>
  <si>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</si>
  <si>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</si>
  <si>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</si>
  <si>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</si>
  <si>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</si>
  <si>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</si>
  <si>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</si>
  <si>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</si>
  <si>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</si>
  <si>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</si>
  <si>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</si>
  <si>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</si>
  <si>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</si>
  <si>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</si>
  <si>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</si>
  <si>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</si>
  <si>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</si>
  <si>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</si>
  <si>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</si>
  <si>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</si>
  <si>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</si>
  <si>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</si>
  <si>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</si>
  <si>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</si>
  <si>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</si>
  <si>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</si>
  <si>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</si>
  <si>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</si>
  <si>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</si>
  <si>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</si>
  <si>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</si>
  <si>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</si>
  <si>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</si>
  <si>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</si>
  <si>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</si>
  <si>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</si>
  <si>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</si>
  <si>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</si>
  <si>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</si>
  <si>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</si>
  <si>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</si>
  <si>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</si>
  <si>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</si>
  <si>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</si>
  <si>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</si>
  <si>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</si>
  <si>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</si>
  <si>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</si>
  <si>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</si>
  <si>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</si>
  <si>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</si>
  <si>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</si>
  <si>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</si>
  <si>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</si>
  <si>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</si>
  <si>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</si>
  <si>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</si>
  <si>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</si>
  <si>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</si>
  <si>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</si>
  <si>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</si>
  <si>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</si>
  <si>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</si>
  <si>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</si>
  <si>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</si>
  <si>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</si>
  <si>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</si>
  <si>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</si>
  <si>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</si>
  <si>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</si>
  <si>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</si>
  <si>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</si>
  <si>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</si>
  <si>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</si>
  <si>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</si>
  <si>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</si>
  <si>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</si>
  <si>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</si>
  <si>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</si>
  <si>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</si>
  <si>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</si>
  <si>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</si>
  <si>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</si>
  <si>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</si>
  <si>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</si>
  <si>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</si>
  <si>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</si>
  <si>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</si>
  <si>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</si>
  <si>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</si>
  <si>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</si>
  <si>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</si>
  <si>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</si>
  <si>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</si>
  <si>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</si>
  <si>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</si>
  <si>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</si>
  <si>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</si>
  <si>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</si>
  <si>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</si>
  <si>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</si>
  <si>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</si>
  <si>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</si>
  <si>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</si>
  <si>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</si>
  <si>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</si>
  <si>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</si>
  <si>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</si>
  <si>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</si>
  <si>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</si>
  <si>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</si>
  <si>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</si>
  <si>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</si>
  <si>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</si>
  <si>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</si>
  <si>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</si>
  <si>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</si>
  <si>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</si>
  <si>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</si>
  <si>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</si>
  <si>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</si>
  <si>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</si>
  <si>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</si>
  <si>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</si>
  <si>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</si>
  <si>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</si>
  <si>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</si>
  <si>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</si>
  <si>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</si>
  <si>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</si>
  <si>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</si>
  <si>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</si>
  <si>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</si>
  <si>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</si>
  <si>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</si>
  <si>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</si>
  <si>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</si>
  <si>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</si>
  <si>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</si>
  <si>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</si>
  <si>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</si>
  <si>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</si>
  <si>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</si>
  <si>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</si>
  <si>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</si>
  <si>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</si>
  <si>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</si>
  <si>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</si>
  <si>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</si>
  <si>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</si>
  <si>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</si>
  <si>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</si>
  <si>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</si>
  <si>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</si>
  <si>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</si>
  <si>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</si>
  <si>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</si>
  <si>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</si>
  <si>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</si>
  <si>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</si>
  <si>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</si>
  <si>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</si>
  <si>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</si>
  <si>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</si>
  <si>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</si>
  <si>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</si>
  <si>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</si>
  <si>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</si>
  <si>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</si>
  <si>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</si>
  <si>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</si>
  <si>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</si>
  <si>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</si>
  <si>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</si>
  <si>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</si>
  <si>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</si>
  <si>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</si>
  <si>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</si>
  <si>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</si>
  <si>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</si>
  <si>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</si>
  <si>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</si>
  <si>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</si>
  <si>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</si>
  <si>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</si>
  <si>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</si>
  <si>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</si>
  <si>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</si>
  <si>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</si>
  <si>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</si>
  <si>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</si>
  <si>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</si>
  <si>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</si>
  <si>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</si>
  <si>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</si>
  <si>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</si>
  <si>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</si>
  <si>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</si>
  <si>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</si>
  <si>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</si>
  <si>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</si>
  <si>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</si>
  <si>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</si>
  <si>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</si>
  <si>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</si>
  <si>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</si>
  <si>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</si>
  <si>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</si>
  <si>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</si>
  <si>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</si>
  <si>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</si>
  <si>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</si>
  <si>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</si>
  <si>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</si>
  <si>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</si>
  <si>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</si>
  <si>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</si>
  <si>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</si>
  <si>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</si>
  <si>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</si>
  <si>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</si>
  <si>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</si>
  <si>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</si>
  <si>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</si>
  <si>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</si>
  <si>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</si>
  <si>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</si>
  <si>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</si>
  <si>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</si>
  <si>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</si>
  <si>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</si>
  <si>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</si>
  <si>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</si>
  <si>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</si>
  <si>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</si>
  <si>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</si>
  <si>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</si>
  <si>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</si>
  <si>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</si>
  <si>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</si>
  <si>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</si>
  <si>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</si>
  <si>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</si>
  <si>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</si>
  <si>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</si>
  <si>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</si>
  <si>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</si>
  <si>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</si>
  <si>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</si>
  <si>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</si>
  <si>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</si>
  <si>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</si>
  <si>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</si>
  <si>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</si>
  <si>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</si>
  <si>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</si>
  <si>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</si>
  <si>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</si>
  <si>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</si>
  <si>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</si>
  <si>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</si>
  <si>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</si>
  <si>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</si>
  <si>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</si>
  <si>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</si>
  <si>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</si>
  <si>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</si>
  <si>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</si>
  <si>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</si>
  <si>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</si>
  <si>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</si>
  <si>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</si>
  <si>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</si>
  <si>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</si>
  <si>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</si>
  <si>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</si>
  <si>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</si>
  <si>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</si>
  <si>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</si>
  <si>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</si>
  <si>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</si>
  <si>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</si>
  <si>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</si>
  <si>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</si>
  <si>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</si>
  <si>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</si>
  <si>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</si>
  <si>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</si>
  <si>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</si>
  <si>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</si>
  <si>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</si>
  <si>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</si>
  <si>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</si>
  <si>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</si>
  <si>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</si>
  <si>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</si>
  <si>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</si>
  <si>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</si>
  <si>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</si>
  <si>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</si>
  <si>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</si>
  <si>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</si>
  <si>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</si>
  <si>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</si>
  <si>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</si>
  <si>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</si>
  <si>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</si>
  <si>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</si>
  <si>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</si>
  <si>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</si>
  <si>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</si>
  <si>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</si>
  <si>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</si>
  <si>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</si>
  <si>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</si>
  <si>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</si>
  <si>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</si>
  <si>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</si>
  <si>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</si>
  <si>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</si>
  <si>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</si>
  <si>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</si>
  <si>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</si>
  <si>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</si>
  <si>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</si>
  <si>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</si>
  <si>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</si>
  <si>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</si>
  <si>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</si>
  <si>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</si>
  <si>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</si>
  <si>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</si>
  <si>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</si>
  <si>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</si>
  <si>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</si>
  <si>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</si>
  <si>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</si>
  <si>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</si>
  <si>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</si>
  <si>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</si>
  <si>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</si>
  <si>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</si>
  <si>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</si>
  <si>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</si>
  <si>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</si>
  <si>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</si>
  <si>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</si>
  <si>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</si>
  <si>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</si>
  <si>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</si>
  <si>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</si>
  <si>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</si>
  <si>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</si>
  <si>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</si>
  <si>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</si>
  <si>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</si>
  <si>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</si>
  <si>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</si>
  <si>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</si>
  <si>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</si>
  <si>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</si>
  <si>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</si>
  <si>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</si>
  <si>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</si>
  <si>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</si>
  <si>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</si>
  <si>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</si>
  <si>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</si>
  <si>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</si>
  <si>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</si>
  <si>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</si>
  <si>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</si>
  <si>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</si>
  <si>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</si>
  <si>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</si>
  <si>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</si>
  <si>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</si>
  <si>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</si>
  <si>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</si>
  <si>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</si>
  <si>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</si>
  <si>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</si>
  <si>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</si>
  <si>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</si>
  <si>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</si>
  <si>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</si>
  <si>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</si>
  <si>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</si>
  <si>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</si>
  <si>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</si>
  <si>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</si>
  <si>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</si>
  <si>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</si>
  <si>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</si>
  <si>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</si>
  <si>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</si>
  <si>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</si>
  <si>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</si>
  <si>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</si>
  <si>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</si>
  <si>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</si>
  <si>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</si>
  <si>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</si>
  <si>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</si>
  <si>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</si>
  <si>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</si>
  <si>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</si>
  <si>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</si>
  <si>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</si>
  <si>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</si>
  <si>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</si>
  <si>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</si>
  <si>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</si>
  <si>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</si>
  <si>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</si>
  <si>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</si>
  <si>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</si>
  <si>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</si>
  <si>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</si>
  <si>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</si>
  <si>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</si>
  <si>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</si>
  <si>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</si>
  <si>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</si>
  <si>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</si>
  <si>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</si>
  <si>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</si>
  <si>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</si>
  <si>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</si>
  <si>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</si>
  <si>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</si>
  <si>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</si>
  <si>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</si>
  <si>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</si>
  <si>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</si>
  <si>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</si>
  <si>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</si>
  <si>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</si>
  <si>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</si>
  <si>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</si>
  <si>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</si>
  <si>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</si>
  <si>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</si>
  <si>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</si>
  <si>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</si>
  <si>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</si>
  <si>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</si>
  <si>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</si>
  <si>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</si>
  <si>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</si>
  <si>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</si>
  <si>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</si>
  <si>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</si>
  <si>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</si>
  <si>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</si>
  <si>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</si>
  <si>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</si>
  <si>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</si>
  <si>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</si>
  <si>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</si>
  <si>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</si>
  <si>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</si>
  <si>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</si>
  <si>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</si>
  <si>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</si>
  <si>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BOTINES DE DAMA DE USO CASUAL CON SUELA Y PARTE SUPERIOR SINTETICA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</si>
</sst>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B11" sqref="B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8234</v>
      </c>
      <c r="G9" s="19"/>
      <c r="H9" s="18">
        <f>SUM(H11:H15010)</f>
        <v>5763.7999999999993</v>
      </c>
      <c r="I9" s="19"/>
      <c r="J9" s="18">
        <f>SUM(J11:J15010)</f>
        <v>111241.34</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429</v>
      </c>
      <c r="D11" s="24" t="str">
        <f>IF(C11&lt;=0," ",LOOKUP(C11,nandina,List!$C$2:$C$368))</f>
        <v>- - Que cubran el tobillo</v>
      </c>
      <c r="E11" s="16" t="s">
        <v>509</v>
      </c>
      <c r="F11" s="8">
        <v>8234</v>
      </c>
      <c r="G11" s="9" t="s">
        <v>493</v>
      </c>
      <c r="H11" s="8">
        <f>0.7*F11</f>
        <v>5763.7999999999993</v>
      </c>
      <c r="I11" s="8">
        <v>13.51</v>
      </c>
      <c r="J11" s="8">
        <f>F11*I11</f>
        <v>111241.34</v>
      </c>
      <c r="K11" s="15"/>
      <c r="L11" s="8"/>
      <c r="M11" s="8"/>
      <c r="N11" s="3"/>
      <c r="O11" s="3"/>
      <c r="P11" s="3"/>
    </row>
    <row r="12" spans="1:16"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2019-09-11T03:40:34Z</dcterms:modified>
</cp:coreProperties>
</file>