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523AD4A9-2662-4129-80CC-DE5A295E2E59}"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<sst xmlns="http://schemas.openxmlformats.org/spreadsheetml/2006/main" count="774" uniqueCount="510">
  <si>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</si>
  <si>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</si>
  <si>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</si>
  <si>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</si>
  <si>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</si>
  <si>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</si>
  <si>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</si>
  <si>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</si>
  <si>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</si>
  <si>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</si>
  <si>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</si>
  <si>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</si>
  <si>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</si>
  <si>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</si>
  <si>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</si>
  <si>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</si>
  <si>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</si>
  <si>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</si>
  <si>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</si>
  <si>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</si>
  <si>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</si>
  <si>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</si>
  <si>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</si>
  <si>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</si>
  <si>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</si>
  <si>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</si>
  <si>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</si>
  <si>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</si>
  <si>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</si>
  <si>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</si>
  <si>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</si>
  <si>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</si>
  <si>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</si>
  <si>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</si>
  <si>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</si>
  <si>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</si>
  <si>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</si>
  <si>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</si>
  <si>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</si>
  <si>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</si>
  <si>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</si>
  <si>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</si>
  <si>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</si>
  <si>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</si>
  <si>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</si>
  <si>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</si>
  <si>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</si>
  <si>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</si>
  <si>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</si>
  <si>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</si>
  <si>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</si>
  <si>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</si>
  <si>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</si>
  <si>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</si>
  <si>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</si>
  <si>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</si>
  <si>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</si>
  <si>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</si>
  <si>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</si>
  <si>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</si>
  <si>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</si>
  <si>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</si>
  <si>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</si>
  <si>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</si>
  <si>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</si>
  <si>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</si>
  <si>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</si>
  <si>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</si>
  <si>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</si>
  <si>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</si>
  <si>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</si>
  <si>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</si>
  <si>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</si>
  <si>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</si>
  <si>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</si>
  <si>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</si>
  <si>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</si>
  <si>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</si>
  <si>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</si>
  <si>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</si>
  <si>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</si>
  <si>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</si>
  <si>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</si>
  <si>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</si>
  <si>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</si>
  <si>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</si>
  <si>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</si>
  <si>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</si>
  <si>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</si>
  <si>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</si>
  <si>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</si>
  <si>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</si>
  <si>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</si>
  <si>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</si>
  <si>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</si>
  <si>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</si>
  <si>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</si>
  <si>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</si>
  <si>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</si>
  <si>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</si>
  <si>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</si>
  <si>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</si>
  <si>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</si>
  <si>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</si>
  <si>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</si>
  <si>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</si>
  <si>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</si>
  <si>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</si>
  <si>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</si>
  <si>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</si>
  <si>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</si>
  <si>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</si>
  <si>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</si>
  <si>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</si>
  <si>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</si>
  <si>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</si>
  <si>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</si>
  <si>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</si>
  <si>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</si>
  <si>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</si>
  <si>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</si>
  <si>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</si>
  <si>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</si>
  <si>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</si>
  <si>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</si>
  <si>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</si>
  <si>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</si>
  <si>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</si>
  <si>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</si>
  <si>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</si>
  <si>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</si>
  <si>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</si>
  <si>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</si>
  <si>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</si>
  <si>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</si>
  <si>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</si>
  <si>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</si>
  <si>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</si>
  <si>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</si>
  <si>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</si>
  <si>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</si>
  <si>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</si>
  <si>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</si>
  <si>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</si>
  <si>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</si>
  <si>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</si>
  <si>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</si>
  <si>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</si>
  <si>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</si>
  <si>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</si>
  <si>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</si>
  <si>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</si>
  <si>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</si>
  <si>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</si>
  <si>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</si>
  <si>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</si>
  <si>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</si>
  <si>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</si>
  <si>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</si>
  <si>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</si>
  <si>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</si>
  <si>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</si>
  <si>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</si>
  <si>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</si>
  <si>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</si>
  <si>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</si>
  <si>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</si>
  <si>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</si>
  <si>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</si>
  <si>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</si>
  <si>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</si>
  <si>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</si>
  <si>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</si>
  <si>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</si>
  <si>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</si>
  <si>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</si>
  <si>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</si>
  <si>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</si>
  <si>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</si>
  <si>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</si>
  <si>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</si>
  <si>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</si>
  <si>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</si>
  <si>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</si>
  <si>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</si>
  <si>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</si>
  <si>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</si>
  <si>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</si>
  <si>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</si>
  <si>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</si>
  <si>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</si>
  <si>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</si>
  <si>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</si>
  <si>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</si>
  <si>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</si>
  <si>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</si>
  <si>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</si>
  <si>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</si>
  <si>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</si>
  <si>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</si>
  <si>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</si>
  <si>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</si>
  <si>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</si>
  <si>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</si>
  <si>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</si>
  <si>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</si>
  <si>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</si>
  <si>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</si>
  <si>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</si>
  <si>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</si>
  <si>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</si>
  <si>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</si>
  <si>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</si>
  <si>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</si>
  <si>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</si>
  <si>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</si>
  <si>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</si>
  <si>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</si>
  <si>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</si>
  <si>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</si>
  <si>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</si>
  <si>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</si>
  <si>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</si>
  <si>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</si>
  <si>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</si>
  <si>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</si>
  <si>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</si>
  <si>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</si>
  <si>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</si>
  <si>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</si>
  <si>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</si>
  <si>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</si>
  <si>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</si>
  <si>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</si>
  <si>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</si>
  <si>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</si>
  <si>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</si>
  <si>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</si>
  <si>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</si>
  <si>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</si>
  <si>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</si>
  <si>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</si>
  <si>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</si>
  <si>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</si>
  <si>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</si>
  <si>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</si>
  <si>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</si>
  <si>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</si>
  <si>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</si>
  <si>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</si>
  <si>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</si>
  <si>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</si>
  <si>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</si>
  <si>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</si>
  <si>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</si>
  <si>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</si>
  <si>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</si>
  <si>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</si>
  <si>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</si>
  <si>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</si>
  <si>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</si>
  <si>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</si>
  <si>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</si>
  <si>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</si>
  <si>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</si>
  <si>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</si>
  <si>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</si>
  <si>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</si>
  <si>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</si>
  <si>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</si>
  <si>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</si>
  <si>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</si>
  <si>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</si>
  <si>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</si>
  <si>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</si>
  <si>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</si>
  <si>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</si>
  <si>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</si>
  <si>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</si>
  <si>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</si>
  <si>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</si>
  <si>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</si>
  <si>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</si>
  <si>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</si>
  <si>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</si>
  <si>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</si>
  <si>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</si>
  <si>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</si>
  <si>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</si>
  <si>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</si>
  <si>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</si>
  <si>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</si>
  <si>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</si>
  <si>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</si>
  <si>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</si>
  <si>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</si>
  <si>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</si>
  <si>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</si>
  <si>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</si>
  <si>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</si>
  <si>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</si>
  <si>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</si>
  <si>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</si>
  <si>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</si>
  <si>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</si>
  <si>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</si>
  <si>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</si>
  <si>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</si>
  <si>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</si>
  <si>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</si>
  <si>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</si>
  <si>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</si>
  <si>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</si>
  <si>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</si>
  <si>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</si>
  <si>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</si>
  <si>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</si>
  <si>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</si>
  <si>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</si>
  <si>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</si>
  <si>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</si>
  <si>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</si>
  <si>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</si>
  <si>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</si>
  <si>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</si>
  <si>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</si>
  <si>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</si>
  <si>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</si>
  <si>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</si>
  <si>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</si>
  <si>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</si>
  <si>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</si>
  <si>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</si>
  <si>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</si>
  <si>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</si>
  <si>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</si>
  <si>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</si>
  <si>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</si>
  <si>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</si>
  <si>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</si>
  <si>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</si>
  <si>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</si>
  <si>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</si>
  <si>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</si>
  <si>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</si>
  <si>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</si>
  <si>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</si>
  <si>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</si>
  <si>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</si>
  <si>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</si>
  <si>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</si>
  <si>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</si>
  <si>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</si>
  <si>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</si>
  <si>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</si>
  <si>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</si>
  <si>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</si>
  <si>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</si>
  <si>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</si>
  <si>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</si>
  <si>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</si>
  <si>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</si>
  <si>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</si>
  <si>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</si>
  <si>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</si>
  <si>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</si>
  <si>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</si>
  <si>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</si>
  <si>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</si>
  <si>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</si>
  <si>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</si>
  <si>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</si>
  <si>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</si>
  <si>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</si>
  <si>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</si>
  <si>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</si>
  <si>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</si>
  <si>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</si>
  <si>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</si>
  <si>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</si>
  <si>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</si>
  <si>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</si>
  <si>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</si>
  <si>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</si>
  <si>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</si>
  <si>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</si>
  <si>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</si>
  <si>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</si>
  <si>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</si>
  <si>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</si>
  <si>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</si>
  <si>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</si>
  <si>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</si>
  <si>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</si>
  <si>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</si>
  <si>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</si>
  <si>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</si>
  <si>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</si>
  <si>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</si>
  <si>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</si>
  <si>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</si>
  <si>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</si>
  <si>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</si>
  <si>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</si>
  <si>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</si>
  <si>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</si>
  <si>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</si>
  <si>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</si>
  <si>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</si>
  <si>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</si>
  <si>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</si>
  <si>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</si>
  <si>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</si>
  <si>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</si>
  <si>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</si>
  <si>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</si>
  <si>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</si>
  <si>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</si>
  <si>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</si>
  <si>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</si>
  <si>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</si>
  <si>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</si>
  <si>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</si>
  <si>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</si>
  <si>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</si>
  <si>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</si>
  <si>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</si>
  <si>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</si>
  <si>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</si>
  <si>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</si>
  <si>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</si>
  <si>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</si>
  <si>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</si>
  <si>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</si>
  <si>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</si>
  <si>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</si>
  <si>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</si>
  <si>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</si>
  <si>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</si>
  <si>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</si>
  <si>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</si>
  <si>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</si>
  <si>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</si>
  <si>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</si>
  <si>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</si>
  <si>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</si>
  <si>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</si>
  <si>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</si>
  <si>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</si>
  <si>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</si>
  <si>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</si>
  <si>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</si>
  <si>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</si>
  <si>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</si>
  <si>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</si>
  <si>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</si>
  <si>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</si>
  <si>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</si>
  <si>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</si>
  <si>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</si>
  <si>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</si>
  <si>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</si>
  <si>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</si>
  <si>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</si>
  <si>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</si>
  <si>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</si>
  <si>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</si>
  <si>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</si>
  <si>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</si>
  <si>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</si>
  <si>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</si>
  <si>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</si>
  <si>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</si>
  <si>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</si>
  <si>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</si>
  <si>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</si>
  <si>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</si>
  <si>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</si>
  <si>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</si>
  <si>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</si>
  <si>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</si>
  <si>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</si>
  <si>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</si>
  <si>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</si>
  <si>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</si>
  <si>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</si>
  <si>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</si>
  <si>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</si>
  <si>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</si>
  <si>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</si>
  <si>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</si>
  <si>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</si>
  <si>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</si>
  <si>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</si>
  <si>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</si>
  <si>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</si>
  <si>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</si>
  <si>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</si>
  <si>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</si>
  <si>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</si>
  <si>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</si>
  <si>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</si>
  <si>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</si>
  <si>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</si>
  <si>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</si>
  <si>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</si>
  <si>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</si>
  <si>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</si>
  <si>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</si>
  <si>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DEPOTIVAS (TENNIS) CON SUELA DE EVA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</si>
</sst>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2042</v>
      </c>
      <c r="G9" s="19"/>
      <c r="H9" s="18">
        <f>SUM(H11:H15010)</f>
        <v>1148.5999999999999</v>
      </c>
      <c r="I9" s="19"/>
      <c r="J9" s="18">
        <f>SUM(J11:J15010)</f>
        <v>20600.16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449</v>
      </c>
      <c r="D11" s="24" t="str">
        <f>IF(C11&lt;=0," ",LOOKUP(C11,nandina,List!$C$2:$C$368))</f>
        <v>- - - Calzado de tenis, baloncesto, gimnasia, entrenamiento y calzados similares</v>
      </c>
      <c r="E11" s="16" t="s">
        <v>509</v>
      </c>
      <c r="F11" s="8">
        <v>816</v>
      </c>
      <c r="G11" s="9" t="s">
        <v>493</v>
      </c>
      <c r="H11" s="8">
        <f>1148.6/2042*F11</f>
        <v>458.99000979431923</v>
      </c>
      <c r="I11" s="8">
        <v>9.74</v>
      </c>
      <c r="J11" s="8">
        <f>F11*I11</f>
        <v>7947.84</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509</v>
      </c>
      <c r="F12" s="8">
        <v>1226</v>
      </c>
      <c r="G12" s="9" t="s">
        <v>493</v>
      </c>
      <c r="H12" s="8">
        <f>1148.6/2042*F12</f>
        <v>689.60999020568056</v>
      </c>
      <c r="I12" s="8">
        <v>10.32</v>
      </c>
      <c r="J12" s="8">
        <f t="shared" ref="J12:J14" si="0">F12*I12</f>
        <v>12652.32</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2019-09-11T04:56:08Z</dcterms:modified>
</cp:coreProperties>
</file>