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0A3FB87E-CE05-44AC-B2C2-41F51A72E6FD}"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4" i="1" l="1"/>
  <c r="J13" i="1"/>
  <c r="J12" i="1" l="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<sst xmlns="http://schemas.openxmlformats.org/spreadsheetml/2006/main" count="780" uniqueCount="512">
  <si>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</si>
  <si>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</si>
  <si>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</si>
  <si>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</si>
  <si>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</si>
  <si>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</si>
  <si>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</si>
  <si>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</si>
  <si>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</si>
  <si>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</si>
  <si>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</si>
  <si>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</si>
  <si>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</si>
  <si>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</si>
  <si>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</si>
  <si>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</si>
  <si>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</si>
  <si>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</si>
  <si>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</si>
  <si>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</si>
  <si>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</si>
  <si>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</si>
  <si>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</si>
  <si>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</si>
  <si>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</si>
  <si>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</si>
  <si>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</si>
  <si>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</si>
  <si>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</si>
  <si>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</si>
  <si>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</si>
  <si>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</si>
  <si>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</si>
  <si>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</si>
  <si>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</si>
  <si>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</si>
  <si>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</si>
  <si>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</si>
  <si>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</si>
  <si>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</si>
  <si>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</si>
  <si>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</si>
  <si>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</si>
  <si>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</si>
  <si>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</si>
  <si>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</si>
  <si>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</si>
  <si>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</si>
  <si>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</si>
  <si>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</si>
  <si>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</si>
  <si>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</si>
  <si>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</si>
  <si>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</si>
  <si>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</si>
  <si>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</si>
  <si>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</si>
  <si>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</si>
  <si>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</si>
  <si>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</si>
  <si>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</si>
  <si>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</si>
  <si>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</si>
  <si>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</si>
  <si>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</si>
  <si>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</si>
  <si>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</si>
  <si>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</si>
  <si>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</si>
  <si>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</si>
  <si>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</si>
  <si>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</si>
  <si>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</si>
  <si>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</si>
  <si>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</si>
  <si>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</si>
  <si>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</si>
  <si>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</si>
  <si>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</si>
  <si>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</si>
  <si>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</si>
  <si>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</si>
  <si>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</si>
  <si>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</si>
  <si>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</si>
  <si>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</si>
  <si>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</si>
  <si>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</si>
  <si>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</si>
  <si>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</si>
  <si>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</si>
  <si>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</si>
  <si>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</si>
  <si>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</si>
  <si>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</si>
  <si>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</si>
  <si>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</si>
  <si>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</si>
  <si>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</si>
  <si>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</si>
  <si>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</si>
  <si>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</si>
  <si>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</si>
  <si>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</si>
  <si>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</si>
  <si>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</si>
  <si>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</si>
  <si>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</si>
  <si>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</si>
  <si>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</si>
  <si>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</si>
  <si>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</si>
  <si>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</si>
  <si>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</si>
  <si>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</si>
  <si>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</si>
  <si>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</si>
  <si>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</si>
  <si>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</si>
  <si>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</si>
  <si>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</si>
  <si>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</si>
  <si>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</si>
  <si>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</si>
  <si>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</si>
  <si>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</si>
  <si>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</si>
  <si>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</si>
  <si>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</si>
  <si>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</si>
  <si>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</si>
  <si>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</si>
  <si>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</si>
  <si>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</si>
  <si>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</si>
  <si>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</si>
  <si>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</si>
  <si>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</si>
  <si>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</si>
  <si>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</si>
  <si>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</si>
  <si>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</si>
  <si>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</si>
  <si>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</si>
  <si>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</si>
  <si>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</si>
  <si>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</si>
  <si>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</si>
  <si>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</si>
  <si>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</si>
  <si>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</si>
  <si>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</si>
  <si>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</si>
  <si>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</si>
  <si>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</si>
  <si>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</si>
  <si>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</si>
  <si>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</si>
  <si>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</si>
  <si>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</si>
  <si>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</si>
  <si>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</si>
  <si>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</si>
  <si>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</si>
  <si>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</si>
  <si>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</si>
  <si>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</si>
  <si>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</si>
  <si>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</si>
  <si>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</si>
  <si>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</si>
  <si>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</si>
  <si>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</si>
  <si>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</si>
  <si>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</si>
  <si>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</si>
  <si>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</si>
  <si>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</si>
  <si>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</si>
  <si>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</si>
  <si>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</si>
  <si>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</si>
  <si>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</si>
  <si>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</si>
  <si>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</si>
  <si>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</si>
  <si>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</si>
  <si>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</si>
  <si>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</si>
  <si>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</si>
  <si>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</si>
  <si>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</si>
  <si>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</si>
  <si>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</si>
  <si>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</si>
  <si>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</si>
  <si>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</si>
  <si>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</si>
  <si>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</si>
  <si>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</si>
  <si>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</si>
  <si>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</si>
  <si>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</si>
  <si>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</si>
  <si>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</si>
  <si>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</si>
  <si>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</si>
  <si>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</si>
  <si>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</si>
  <si>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</si>
  <si>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</si>
  <si>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</si>
  <si>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</si>
  <si>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</si>
  <si>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</si>
  <si>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</si>
  <si>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</si>
  <si>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</si>
  <si>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</si>
  <si>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</si>
  <si>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</si>
  <si>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</si>
  <si>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</si>
  <si>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</si>
  <si>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</si>
  <si>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</si>
  <si>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</si>
  <si>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</si>
  <si>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</si>
  <si>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</si>
  <si>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</si>
  <si>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</si>
  <si>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</si>
  <si>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</si>
  <si>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</si>
  <si>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</si>
  <si>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</si>
  <si>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</si>
  <si>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</si>
  <si>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</si>
  <si>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</si>
  <si>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</si>
  <si>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</si>
  <si>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</si>
  <si>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</si>
  <si>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</si>
  <si>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</si>
  <si>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</si>
  <si>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</si>
  <si>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</si>
  <si>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</si>
  <si>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</si>
  <si>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</si>
  <si>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</si>
  <si>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</si>
  <si>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</si>
  <si>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</si>
  <si>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</si>
  <si>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</si>
  <si>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</si>
  <si>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</si>
  <si>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</si>
  <si>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</si>
  <si>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</si>
  <si>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</si>
  <si>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</si>
  <si>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</si>
  <si>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</si>
  <si>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</si>
  <si>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</si>
  <si>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</si>
  <si>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</si>
  <si>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</si>
  <si>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</si>
  <si>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</si>
  <si>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</si>
  <si>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</si>
  <si>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</si>
  <si>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</si>
  <si>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</si>
  <si>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</si>
  <si>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</si>
  <si>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</si>
  <si>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</si>
  <si>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</si>
  <si>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</si>
  <si>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</si>
  <si>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</si>
  <si>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</si>
  <si>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</si>
  <si>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</si>
  <si>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</si>
  <si>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</si>
  <si>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</si>
  <si>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</si>
  <si>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</si>
  <si>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</si>
  <si>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</si>
  <si>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</si>
  <si>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</si>
  <si>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</si>
  <si>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</si>
  <si>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</si>
  <si>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</si>
  <si>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</si>
  <si>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</si>
  <si>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</si>
  <si>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</si>
  <si>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</si>
  <si>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</si>
  <si>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</si>
  <si>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</si>
  <si>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</si>
  <si>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</si>
  <si>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</si>
  <si>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</si>
  <si>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</si>
  <si>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</si>
  <si>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</si>
  <si>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</si>
  <si>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</si>
  <si>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</si>
  <si>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</si>
  <si>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</si>
  <si>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</si>
  <si>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</si>
  <si>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</si>
  <si>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</si>
  <si>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</si>
  <si>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</si>
  <si>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</si>
  <si>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</si>
  <si>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</si>
  <si>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</si>
  <si>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</si>
  <si>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</si>
  <si>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</si>
  <si>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</si>
  <si>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</si>
  <si>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</si>
  <si>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</si>
  <si>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</si>
  <si>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</si>
  <si>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</si>
  <si>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</si>
  <si>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</si>
  <si>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</si>
  <si>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</si>
  <si>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</si>
  <si>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</si>
  <si>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</si>
  <si>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</si>
  <si>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</si>
  <si>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</si>
  <si>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</si>
  <si>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</si>
  <si>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</si>
  <si>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</si>
  <si>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</si>
  <si>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</si>
  <si>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</si>
  <si>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</si>
  <si>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</si>
  <si>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</si>
  <si>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</si>
  <si>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</si>
  <si>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</si>
  <si>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</si>
  <si>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</si>
  <si>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</si>
  <si>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</si>
  <si>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</si>
  <si>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</si>
  <si>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</si>
  <si>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</si>
  <si>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</si>
  <si>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</si>
  <si>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</si>
  <si>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</si>
  <si>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</si>
  <si>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</si>
  <si>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</si>
  <si>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</si>
  <si>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</si>
  <si>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</si>
  <si>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</si>
  <si>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</si>
  <si>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</si>
  <si>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</si>
  <si>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</si>
  <si>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</si>
  <si>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</si>
  <si>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</si>
  <si>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</si>
  <si>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</si>
  <si>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</si>
  <si>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</si>
  <si>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</si>
  <si>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</si>
  <si>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</si>
  <si>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</si>
  <si>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</si>
  <si>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</si>
  <si>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</si>
  <si>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</si>
  <si>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</si>
  <si>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</si>
  <si>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</si>
  <si>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</si>
  <si>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</si>
  <si>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</si>
  <si>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</si>
  <si>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</si>
  <si>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</si>
  <si>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</si>
  <si>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</si>
  <si>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</si>
  <si>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</si>
  <si>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</si>
  <si>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</si>
  <si>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</si>
  <si>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</si>
  <si>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</si>
  <si>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</si>
  <si>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</si>
  <si>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</si>
  <si>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</si>
  <si>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</si>
  <si>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</si>
  <si>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</si>
  <si>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</si>
  <si>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</si>
  <si>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</si>
  <si>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</si>
  <si>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</si>
  <si>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</si>
  <si>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</si>
  <si>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</si>
  <si>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</si>
  <si>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</si>
  <si>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</si>
  <si>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</si>
  <si>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</si>
  <si>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</si>
  <si>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</si>
  <si>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</si>
  <si>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</si>
  <si>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</si>
  <si>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</si>
  <si>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</si>
  <si>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</si>
  <si>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</si>
  <si>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</si>
  <si>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</si>
  <si>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</si>
  <si>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</si>
  <si>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</si>
  <si>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</si>
  <si>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</si>
  <si>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</si>
  <si>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</si>
  <si>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</si>
  <si>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</si>
  <si>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</si>
  <si>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</si>
  <si>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</si>
  <si>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</si>
  <si>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</si>
  <si>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</si>
  <si>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</si>
  <si>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</si>
  <si>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</si>
  <si>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</si>
  <si>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</si>
  <si>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</si>
  <si>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</si>
  <si>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</si>
  <si>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</si>
  <si>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</si>
  <si>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</si>
  <si>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</si>
  <si>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</si>
  <si>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</si>
  <si>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</si>
  <si>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</si>
  <si>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</si>
  <si>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</si>
  <si>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</si>
  <si>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</si>
  <si>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</si>
  <si>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</si>
  <si>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</si>
  <si>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</si>
  <si>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</si>
  <si>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</si>
  <si>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</si>
  <si>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</si>
  <si>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</si>
  <si>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</si>
  <si>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</si>
  <si>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</si>
  <si>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</si>
  <si>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</si>
  <si>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</si>
  <si>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</si>
  <si>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</si>
  <si>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</si>
  <si>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</si>
  <si>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</si>
  <si>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TRIPACKS DE MEDIAS HECHAS EN ALGODÓN</t>
  </si>
  <si>
    <t>BIPACKS DE MEDIAS HECHAS EN NYLON</t>
  </si>
  <si>
    <t>UNIPACK DE MEDIAS HECHAS EN POLIAMIDA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</si>
</sst>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I15" sqref="I15"/>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6482</v>
      </c>
      <c r="G9" s="19"/>
      <c r="H9" s="18">
        <f>SUM(H11:H15010)</f>
        <v>180</v>
      </c>
      <c r="I9" s="19"/>
      <c r="J9" s="18">
        <f>SUM(J11:J15010)</f>
        <v>7746.5</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4" customHeight="1" x14ac:dyDescent="0.25">
      <c r="A11" s="3"/>
      <c r="B11" s="12">
        <v>1</v>
      </c>
      <c r="C11" s="7" t="s">
        <v>179</v>
      </c>
      <c r="D11" s="24" t="str">
        <f>IF(C11&lt;=0," ",LOOKUP(C11,nandina,List!$C$2:$C$368))</f>
        <v>- - De algodón</v>
      </c>
      <c r="E11" s="16" t="s">
        <v>509</v>
      </c>
      <c r="F11" s="8">
        <v>2607</v>
      </c>
      <c r="G11" s="9" t="s">
        <v>492</v>
      </c>
      <c r="H11" s="8">
        <v>72.39</v>
      </c>
      <c r="I11" s="8">
        <v>1.23</v>
      </c>
      <c r="J11" s="8">
        <f>F11*I11</f>
        <v>3206.61</v>
      </c>
      <c r="K11" s="15"/>
      <c r="L11" s="8"/>
      <c r="M11" s="8"/>
      <c r="N11" s="3"/>
      <c r="O11" s="3"/>
      <c r="P11" s="3"/>
    </row>
    <row r="12" spans="1:16" ht="24" customHeight="1" x14ac:dyDescent="0.25">
      <c r="A12" s="3"/>
      <c r="B12" s="12">
        <v>2</v>
      </c>
      <c r="C12" s="7" t="s">
        <v>180</v>
      </c>
      <c r="D12" s="24" t="str">
        <f>IF(C12&lt;=0," ",LOOKUP(C12,nandina,List!$C$2:$C$368))</f>
        <v>- - De fibras sintéticas</v>
      </c>
      <c r="E12" s="16" t="s">
        <v>510</v>
      </c>
      <c r="F12" s="8">
        <v>1807</v>
      </c>
      <c r="G12" s="9" t="s">
        <v>492</v>
      </c>
      <c r="H12" s="8">
        <v>50.18</v>
      </c>
      <c r="I12" s="8">
        <v>0.97</v>
      </c>
      <c r="J12" s="8">
        <f t="shared" ref="J12:J75" si="0">F12*I12</f>
        <v>1752.79</v>
      </c>
      <c r="K12" s="15"/>
      <c r="L12" s="8"/>
      <c r="M12" s="8"/>
      <c r="N12" s="3"/>
      <c r="O12" s="3"/>
      <c r="P12" s="3"/>
    </row>
    <row r="13" spans="1:16" ht="24" customHeight="1" x14ac:dyDescent="0.25">
      <c r="A13" s="3"/>
      <c r="B13" s="12">
        <v>3</v>
      </c>
      <c r="C13" s="7" t="s">
        <v>179</v>
      </c>
      <c r="D13" s="24" t="str">
        <f>IF(C13&lt;=0," ",LOOKUP(C13,nandina,List!$C$2:$C$368))</f>
        <v>- - De algodón</v>
      </c>
      <c r="E13" s="16" t="s">
        <v>509</v>
      </c>
      <c r="F13" s="8">
        <v>1645</v>
      </c>
      <c r="G13" s="9" t="s">
        <v>492</v>
      </c>
      <c r="H13" s="8">
        <v>45.68</v>
      </c>
      <c r="I13" s="8">
        <v>1.63</v>
      </c>
      <c r="J13" s="8">
        <f t="shared" ref="J13" si="1">F13*I13</f>
        <v>2681.35</v>
      </c>
      <c r="K13" s="15"/>
      <c r="L13" s="8"/>
      <c r="M13" s="8"/>
      <c r="N13" s="3"/>
      <c r="O13" s="3"/>
      <c r="P13" s="3"/>
    </row>
    <row r="14" spans="1:16" ht="24" customHeight="1" x14ac:dyDescent="0.25">
      <c r="A14" s="3"/>
      <c r="B14" s="12">
        <v>4</v>
      </c>
      <c r="C14" s="7" t="s">
        <v>180</v>
      </c>
      <c r="D14" s="24" t="str">
        <f>IF(C14&lt;=0," ",LOOKUP(C14,nandina,List!$C$2:$C$368))</f>
        <v>- - De fibras sintéticas</v>
      </c>
      <c r="E14" s="16" t="s">
        <v>511</v>
      </c>
      <c r="F14" s="8">
        <v>423</v>
      </c>
      <c r="G14" s="9" t="s">
        <v>492</v>
      </c>
      <c r="H14" s="8">
        <v>11.75</v>
      </c>
      <c r="I14" s="8">
        <v>0.25</v>
      </c>
      <c r="J14" s="8">
        <f t="shared" ref="J14:J20" si="2">F14*I14</f>
        <v>105.75</v>
      </c>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468" yWindow="491"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 allowBlank="1" showInputMessage="1" showErrorMessage="1" promptTitle="DESCRIPCIÓN COMERCIAL" prompt="Registre la descripción comercial según su factura o Pro-Forma." sqref="E15:E15010 E11:E13" xr:uid="{00000000-0002-0000-0000-000002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2019-09-11T06:22:06Z</dcterms:modified>
</cp:coreProperties>
</file>