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DELL OPTIPLEX 7010\Downloads\"/>
    </mc:Choice>
  </mc:AlternateContent>
  <bookViews>
    <workbookView xWindow="0" yWindow="0" windowWidth="28800" windowHeight="1233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<sst xmlns="http://schemas.openxmlformats.org/spreadsheetml/2006/main" count="800" uniqueCount="517">
  <si>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</si>
  <si>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</si>
  <si>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</si>
  <si>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</si>
  <si>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</si>
  <si>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</si>
  <si>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</si>
  <si>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</si>
  <si>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</si>
  <si>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</si>
  <si>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</si>
  <si>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</si>
  <si>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</si>
  <si>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</si>
  <si>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</si>
  <si>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</si>
  <si>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</si>
  <si>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</si>
  <si>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</si>
  <si>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</si>
  <si>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</si>
  <si>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</si>
  <si>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</si>
  <si>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</si>
  <si>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</si>
  <si>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</si>
  <si>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</si>
  <si>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</si>
  <si>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</si>
  <si>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</si>
  <si>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</si>
  <si>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</si>
  <si>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</si>
  <si>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</si>
  <si>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</si>
  <si>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</si>
  <si>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</si>
  <si>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</si>
  <si>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</si>
  <si>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</si>
  <si>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</si>
  <si>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</si>
  <si>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</si>
  <si>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</si>
  <si>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</si>
  <si>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</si>
  <si>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</si>
  <si>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</si>
  <si>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</si>
  <si>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</si>
  <si>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</si>
  <si>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</si>
  <si>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</si>
  <si>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</si>
  <si>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</si>
  <si>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</si>
  <si>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</si>
  <si>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</si>
  <si>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</si>
  <si>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</si>
  <si>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</si>
  <si>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</si>
  <si>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</si>
  <si>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</si>
  <si>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</si>
  <si>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</si>
  <si>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</si>
  <si>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</si>
  <si>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</si>
  <si>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</si>
  <si>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</si>
  <si>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</si>
  <si>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</si>
  <si>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</si>
  <si>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</si>
  <si>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</si>
  <si>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</si>
  <si>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</si>
  <si>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</si>
  <si>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</si>
  <si>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</si>
  <si>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</si>
  <si>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</si>
  <si>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</si>
  <si>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</si>
  <si>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</si>
  <si>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</si>
  <si>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</si>
  <si>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</si>
  <si>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</si>
  <si>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</si>
  <si>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</si>
  <si>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</si>
  <si>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</si>
  <si>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</si>
  <si>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</si>
  <si>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</si>
  <si>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</si>
  <si>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</si>
  <si>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</si>
  <si>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</si>
  <si>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</si>
  <si>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</si>
  <si>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</si>
  <si>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</si>
  <si>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</si>
  <si>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</si>
  <si>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</si>
  <si>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</si>
  <si>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</si>
  <si>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</si>
  <si>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</si>
  <si>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</si>
  <si>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</si>
  <si>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</si>
  <si>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</si>
  <si>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</si>
  <si>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</si>
  <si>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</si>
  <si>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</si>
  <si>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</si>
  <si>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</si>
  <si>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</si>
  <si>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</si>
  <si>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</si>
  <si>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</si>
  <si>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</si>
  <si>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</si>
  <si>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</si>
  <si>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</si>
  <si>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</si>
  <si>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</si>
  <si>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</si>
  <si>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</si>
  <si>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</si>
  <si>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</si>
  <si>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</si>
  <si>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</si>
  <si>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</si>
  <si>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</si>
  <si>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</si>
  <si>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</si>
  <si>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</si>
  <si>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</si>
  <si>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</si>
  <si>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</si>
  <si>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</si>
  <si>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</si>
  <si>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</si>
  <si>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</si>
  <si>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</si>
  <si>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</si>
  <si>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</si>
  <si>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</si>
  <si>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</si>
  <si>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</si>
  <si>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</si>
  <si>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</si>
  <si>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</si>
  <si>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</si>
  <si>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</si>
  <si>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</si>
  <si>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</si>
  <si>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</si>
  <si>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</si>
  <si>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</si>
  <si>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</si>
  <si>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</si>
  <si>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</si>
  <si>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</si>
  <si>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</si>
  <si>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</si>
  <si>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</si>
  <si>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</si>
  <si>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</si>
  <si>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</si>
  <si>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</si>
  <si>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</si>
  <si>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</si>
  <si>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</si>
  <si>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</si>
  <si>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</si>
  <si>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</si>
  <si>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</si>
  <si>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</si>
  <si>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</si>
  <si>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</si>
  <si>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</si>
  <si>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</si>
  <si>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</si>
  <si>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</si>
  <si>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</si>
  <si>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</si>
  <si>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</si>
  <si>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</si>
  <si>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</si>
  <si>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</si>
  <si>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</si>
  <si>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</si>
  <si>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</si>
  <si>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</si>
  <si>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</si>
  <si>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</si>
  <si>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</si>
  <si>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</si>
  <si>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</si>
  <si>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</si>
  <si>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</si>
  <si>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</si>
  <si>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</si>
  <si>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</si>
  <si>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</si>
  <si>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</si>
  <si>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</si>
  <si>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</si>
  <si>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</si>
  <si>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</si>
  <si>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</si>
  <si>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</si>
  <si>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</si>
  <si>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</si>
  <si>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</si>
  <si>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</si>
  <si>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</si>
  <si>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</si>
  <si>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</si>
  <si>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</si>
  <si>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</si>
  <si>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</si>
  <si>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</si>
  <si>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</si>
  <si>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</si>
  <si>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</si>
  <si>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</si>
  <si>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</si>
  <si>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</si>
  <si>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</si>
  <si>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</si>
  <si>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</si>
  <si>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</si>
  <si>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</si>
  <si>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</si>
  <si>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</si>
  <si>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</si>
  <si>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</si>
  <si>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</si>
  <si>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</si>
  <si>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</si>
  <si>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</si>
  <si>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</si>
  <si>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</si>
  <si>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</si>
  <si>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</si>
  <si>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</si>
  <si>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</si>
  <si>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</si>
  <si>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</si>
  <si>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</si>
  <si>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</si>
  <si>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</si>
  <si>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</si>
  <si>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</si>
  <si>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</si>
  <si>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</si>
  <si>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</si>
  <si>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</si>
  <si>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</si>
  <si>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</si>
  <si>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</si>
  <si>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</si>
  <si>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</si>
  <si>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</si>
  <si>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</si>
  <si>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</si>
  <si>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</si>
  <si>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</si>
  <si>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</si>
  <si>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</si>
  <si>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</si>
  <si>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</si>
  <si>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</si>
  <si>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</si>
  <si>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</si>
  <si>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</si>
  <si>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</si>
  <si>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</si>
  <si>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</si>
  <si>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</si>
  <si>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</si>
  <si>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</si>
  <si>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</si>
  <si>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</si>
  <si>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</si>
  <si>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</si>
  <si>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</si>
  <si>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</si>
  <si>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</si>
  <si>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</si>
  <si>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</si>
  <si>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</si>
  <si>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</si>
  <si>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</si>
  <si>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</si>
  <si>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</si>
  <si>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</si>
  <si>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</si>
  <si>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</si>
  <si>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</si>
  <si>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</si>
  <si>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</si>
  <si>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</si>
  <si>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</si>
  <si>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</si>
  <si>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</si>
  <si>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</si>
  <si>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</si>
  <si>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</si>
  <si>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</si>
  <si>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</si>
  <si>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</si>
  <si>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</si>
  <si>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</si>
  <si>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</si>
  <si>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</si>
  <si>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</si>
  <si>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</si>
  <si>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</si>
  <si>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</si>
  <si>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</si>
  <si>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</si>
  <si>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</si>
  <si>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</si>
  <si>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</si>
  <si>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</si>
  <si>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</si>
  <si>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</si>
  <si>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</si>
  <si>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</si>
  <si>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</si>
  <si>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</si>
  <si>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</si>
  <si>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</si>
  <si>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</si>
  <si>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</si>
  <si>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</si>
  <si>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</si>
  <si>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</si>
  <si>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</si>
  <si>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</si>
  <si>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</si>
  <si>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</si>
  <si>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</si>
  <si>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</si>
  <si>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</si>
  <si>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</si>
  <si>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</si>
  <si>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</si>
  <si>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</si>
  <si>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</si>
  <si>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</si>
  <si>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</si>
  <si>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</si>
  <si>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</si>
  <si>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</si>
  <si>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</si>
  <si>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</si>
  <si>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</si>
  <si>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</si>
  <si>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</si>
  <si>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</si>
  <si>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</si>
  <si>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</si>
  <si>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</si>
  <si>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</si>
  <si>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</si>
  <si>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</si>
  <si>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</si>
  <si>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</si>
  <si>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</si>
  <si>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</si>
  <si>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</si>
  <si>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</si>
  <si>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</si>
  <si>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</si>
  <si>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</si>
  <si>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</si>
  <si>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</si>
  <si>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</si>
  <si>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</si>
  <si>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</si>
  <si>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</si>
  <si>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</si>
  <si>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</si>
  <si>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</si>
  <si>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</si>
  <si>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</si>
  <si>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</si>
  <si>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</si>
  <si>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</si>
  <si>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</si>
  <si>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</si>
  <si>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</si>
  <si>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</si>
  <si>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</si>
  <si>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</si>
  <si>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</si>
  <si>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</si>
  <si>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</si>
  <si>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</si>
  <si>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</si>
  <si>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</si>
  <si>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</si>
  <si>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</si>
  <si>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</si>
  <si>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</si>
  <si>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</si>
  <si>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</si>
  <si>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</si>
  <si>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</si>
  <si>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</si>
  <si>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</si>
  <si>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</si>
  <si>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</si>
  <si>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</si>
  <si>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</si>
  <si>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</si>
  <si>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</si>
  <si>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</si>
  <si>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</si>
  <si>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</si>
  <si>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</si>
  <si>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</si>
  <si>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</si>
  <si>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</si>
  <si>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</si>
  <si>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</si>
  <si>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</si>
  <si>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</si>
  <si>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</si>
  <si>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</si>
  <si>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</si>
  <si>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</si>
  <si>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</si>
  <si>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</si>
  <si>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</si>
  <si>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</si>
  <si>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</si>
  <si>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</si>
  <si>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</si>
  <si>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</si>
  <si>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</si>
  <si>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</si>
  <si>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</si>
  <si>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</si>
  <si>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</si>
  <si>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</si>
  <si>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</si>
  <si>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</si>
  <si>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</si>
  <si>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</si>
  <si>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</si>
  <si>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</si>
  <si>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</si>
  <si>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</si>
  <si>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</si>
  <si>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</si>
  <si>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</si>
  <si>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</si>
  <si>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</si>
  <si>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</si>
  <si>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</si>
  <si>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</si>
  <si>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</si>
  <si>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</si>
  <si>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</si>
  <si>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</si>
  <si>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</si>
  <si>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</si>
  <si>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</si>
  <si>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</si>
  <si>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</si>
  <si>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</si>
  <si>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</si>
  <si>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</si>
  <si>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</si>
  <si>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</si>
  <si>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</si>
  <si>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</si>
  <si>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</si>
  <si>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</si>
  <si>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</si>
  <si>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</si>
  <si>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</si>
  <si>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</si>
  <si>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</si>
  <si>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</si>
  <si>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</si>
  <si>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</si>
  <si>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</si>
  <si>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</si>
  <si>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</si>
  <si>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</si>
  <si>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</si>
  <si>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</si>
  <si>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</si>
  <si>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</si>
  <si>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</si>
  <si>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</si>
  <si>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500 PARES COLOR MARRON，CON HILO NARANJA (50 PARES TALLA 38，100 PARES TALLA 39，100 PARES TALLA 40，100 PARES TALLA 41，50 PARES TALLA 42，50 PARES TALLA 43，50 PARES TALLA 44）
* 300 PARES NEGRO CON HILO GRIS （30 PARES TALLA 38 ，60 PARES TALLA 39 ，60 PARES TALLA 40 ，60 PARES TALLA 41，30 PARES TALLA 42，30 PARES TALLA 43，30 PARES TALLA 44），
* 200 PARES NEGRO CON HILO ROJO （20 PARES TALLA 38，40 PARES TALLA 39，40 PARES TALLA 40，40 PARES TALLA 41，20 PARES TALLA 42，20 PARES TALLA 43，20 PARES TALLA 44）</t>
  </si>
  <si>
    <t>CAFE 600 PARES ，CON HILO NARANJA （100 PARES TALLA 38，150 PARES TALLA 39，150 PARES TALLA 40，100 PARES TALLA41，100 PARES TALLA 42）
* NEGRO 600 PARES ，CON HILO GIRS ，（100 PARES TALLA 38，100 PARES TALLA 39，100 PARES TALLA 40，100 PARES TALLA 41，100 PARES TALLA 42，100 PARES TALLA43）</t>
  </si>
  <si>
    <t>COLOR NEGRO ，200 PARES CON HILO NARANJA (20 PARES TALLA 38，40 PARES TALLA 39，40 PARES TALLA 40，50PARES TALLA41，20 PARES TALLA 42，20 PARES TALLA 43. 10 PARES TALLA44)
* 200 PARES CON HILO GRIS OSCURO，(20 PARES TALLA 38，40 PARES TALLA 39，40 PARES TALLA 40，50 PARES TALLA 41，20 PARES TALLA 42，20 PARES TALLA 43. 10 PARES TALLA 44)
* 200 PARES CON HILO GRIS CLARO, (20 PARES TALLA 38，40 PARES TALLA 39，40 PARES TALLA 40，50 PARES TALLA 41，20 PARES TALLA 42，20 PARES TALLA 43. 10 PARES TALLA 44)
* 200 PARES CON HILO AZUL，   (20 PARES TALLA 38，40 PARES TALLA 39，40 PARES TALLA 40，50 PARES TALLA 41，20 PARES TALLA 42，20 PARES TALLA 43. 10 PARES TALLA 44
* 200 PARES CON HILO NEGRO     (20 PARES TALLA 38，40 PARES TALLA 39，40 PARES TALLA 40，50 PARES TALLA 41，20 PARES TALLA 42，20 PARES TALLA 43. 10 PARES TALLA 44)</t>
  </si>
  <si>
    <t>COLOR CAFE, 400 PARES CON HILO NARANJA                                   (40 PARES TALLA 38，80 PARES TALLA 39，80 PARES TALLA 40，100 PARES TALLA 41，40 PARES TALLA 42，40 PARES TALLA 43，20 PARES TALLA 44）
* 400 PARES CON HILO NARANJA CLARO                                                    (40 PARES TALLA 38，80 PARES TALLA 39，80 PARES TALLA 40，100 PARES TALLA 41，40 PAERS TALLA 42，40 PAERS TALLA 43，20 PARES TALLA 44）
* 200 PARES CON HILO CAFE        (20 PARES TALLA 38，40 PARES TALLA 39，40 PARES TALLA 40，50 PARES TALLA 41，20 PARES TALLA 42，20 PARES TALLA 43，10 PARES TALLA 44）</t>
  </si>
  <si>
    <t>ZAPATILLAS PARA NIÑOS GRIS, AZUL Y NEGRO, surtido de colores</t>
  </si>
  <si>
    <t>IMPERMEABLE AMARILLO: 240 UNIDADES TALLA S, 570 UNIDADES TALLA M, 580 UNIDADES TALLA L, 760 UNIDADES TALLA XL</t>
  </si>
  <si>
    <t>IMPERMEABLE AMARILLO 400 UNIDADES, AZUL 200 UNIDADES, NARANJA 100 UNIDADES</t>
  </si>
  <si>
    <t>MARIA DEL ROSARIO FLORES HUMEREZ</t>
  </si>
  <si>
    <t>BOTINES DE NIÑOS EMPEINE PU DE CUERO Y PLANTILLA PVC CAFÉ Y AMARILLO, surtido de colores y tallas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</si>
</sst>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85" zoomScaleNormal="85" workbookViewId="0">
      <pane ySplit="10" topLeftCell="A15" activePane="bottomLeft" state="frozenSplit"/>
      <selection pane="bottomLeft" activeCell="H22" sqref="H2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515</v>
      </c>
      <c r="C6" s="37"/>
      <c r="D6" s="37"/>
      <c r="E6" s="37"/>
      <c r="F6" s="37"/>
      <c r="G6" s="37"/>
      <c r="H6" s="38"/>
      <c r="I6" s="39">
        <v>2532345015</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21.7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10860</v>
      </c>
      <c r="G9" s="19"/>
      <c r="H9" s="18">
        <f>SUM(H11:H15010)</f>
        <v>2089</v>
      </c>
      <c r="I9" s="19"/>
      <c r="J9" s="18">
        <f>SUM(J11:J15010)</f>
        <v>38550</v>
      </c>
      <c r="K9" s="3"/>
      <c r="L9" s="13"/>
      <c r="M9" s="14"/>
      <c r="N9" s="3"/>
      <c r="O9" s="3"/>
      <c r="P9" s="3"/>
    </row>
    <row r="10" spans="1:16" ht="51" customHeight="1"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75" x14ac:dyDescent="0.25">
      <c r="A11" s="3"/>
      <c r="B11" s="12">
        <v>1</v>
      </c>
      <c r="C11" s="7" t="s">
        <v>421</v>
      </c>
      <c r="D11" s="24" t="str">
        <f>IF(C11&lt;=0," ",LOOKUP(C11,nandina,List!$C$2:$C$368))</f>
        <v>- - Que cubran el tobillo sin cubrir la rodilla</v>
      </c>
      <c r="E11" s="16" t="s">
        <v>516</v>
      </c>
      <c r="F11" s="8">
        <v>720</v>
      </c>
      <c r="G11" s="9" t="s">
        <v>493</v>
      </c>
      <c r="H11" s="8">
        <v>160</v>
      </c>
      <c r="I11" s="8">
        <v>2.38</v>
      </c>
      <c r="J11" s="8">
        <v>1713.6</v>
      </c>
      <c r="K11" s="15"/>
      <c r="L11" s="8"/>
      <c r="M11" s="8"/>
      <c r="N11" s="3"/>
      <c r="O11" s="3"/>
      <c r="P11" s="3"/>
    </row>
    <row r="12" spans="1:16" ht="33.75" x14ac:dyDescent="0.25">
      <c r="A12" s="3"/>
      <c r="B12" s="12">
        <v>2</v>
      </c>
      <c r="C12" s="7" t="s">
        <v>421</v>
      </c>
      <c r="D12" s="24" t="str">
        <f>IF(C12&lt;=0," ",LOOKUP(C12,nandina,List!$C$2:$C$368))</f>
        <v>- - Que cubran el tobillo sin cubrir la rodilla</v>
      </c>
      <c r="E12" s="16" t="s">
        <v>516</v>
      </c>
      <c r="F12" s="8">
        <v>720</v>
      </c>
      <c r="G12" s="9" t="s">
        <v>493</v>
      </c>
      <c r="H12" s="8">
        <v>150</v>
      </c>
      <c r="I12" s="8">
        <v>2.38</v>
      </c>
      <c r="J12" s="8">
        <v>1713.6</v>
      </c>
      <c r="K12" s="15"/>
      <c r="L12" s="8"/>
      <c r="M12" s="8"/>
      <c r="N12" s="3"/>
      <c r="O12" s="3"/>
      <c r="P12" s="3"/>
    </row>
    <row r="13" spans="1:16" ht="33.75" x14ac:dyDescent="0.25">
      <c r="A13" s="3"/>
      <c r="B13" s="12">
        <v>3</v>
      </c>
      <c r="C13" s="7" t="s">
        <v>421</v>
      </c>
      <c r="D13" s="24" t="str">
        <f>IF(C13&lt;=0," ",LOOKUP(C13,nandina,List!$C$2:$C$368))</f>
        <v>- - Que cubran el tobillo sin cubrir la rodilla</v>
      </c>
      <c r="E13" s="16" t="s">
        <v>516</v>
      </c>
      <c r="F13" s="8">
        <v>600</v>
      </c>
      <c r="G13" s="9" t="s">
        <v>493</v>
      </c>
      <c r="H13" s="8">
        <v>152</v>
      </c>
      <c r="I13" s="8">
        <v>2.76</v>
      </c>
      <c r="J13" s="8">
        <v>1656</v>
      </c>
      <c r="K13" s="15"/>
      <c r="L13" s="8"/>
      <c r="M13" s="8"/>
      <c r="N13" s="3"/>
      <c r="O13" s="3"/>
      <c r="P13" s="3"/>
    </row>
    <row r="14" spans="1:16" ht="33.75" x14ac:dyDescent="0.25">
      <c r="A14" s="3"/>
      <c r="B14" s="12">
        <v>4</v>
      </c>
      <c r="C14" s="7" t="s">
        <v>421</v>
      </c>
      <c r="D14" s="24" t="str">
        <f>IF(C14&lt;=0," ",LOOKUP(C14,nandina,List!$C$2:$C$368))</f>
        <v>- - Que cubran el tobillo sin cubrir la rodilla</v>
      </c>
      <c r="E14" s="16" t="s">
        <v>516</v>
      </c>
      <c r="F14" s="8">
        <v>600</v>
      </c>
      <c r="G14" s="9" t="s">
        <v>493</v>
      </c>
      <c r="H14" s="8">
        <v>139</v>
      </c>
      <c r="I14" s="8">
        <v>2.62</v>
      </c>
      <c r="J14" s="8">
        <v>1572</v>
      </c>
      <c r="K14" s="15"/>
      <c r="L14" s="8"/>
      <c r="M14" s="8"/>
      <c r="N14" s="3"/>
      <c r="O14" s="3"/>
      <c r="P14" s="3"/>
    </row>
    <row r="15" spans="1:16" ht="180" x14ac:dyDescent="0.25">
      <c r="A15" s="3"/>
      <c r="B15" s="12">
        <v>5</v>
      </c>
      <c r="C15" s="7" t="s">
        <v>419</v>
      </c>
      <c r="D15" s="24" t="str">
        <f>IF(C15&lt;=0," ",LOOKUP(C15,nandina,List!$C$2:$C$368))</f>
        <v>- Calzado con puntera metálica de protección</v>
      </c>
      <c r="E15" s="16" t="s">
        <v>508</v>
      </c>
      <c r="F15" s="8">
        <v>1000</v>
      </c>
      <c r="G15" s="9" t="s">
        <v>493</v>
      </c>
      <c r="H15" s="8">
        <v>240</v>
      </c>
      <c r="I15" s="8">
        <v>5.0999999999999996</v>
      </c>
      <c r="J15" s="8">
        <v>5100</v>
      </c>
      <c r="K15" s="15"/>
      <c r="L15" s="8"/>
      <c r="M15" s="8"/>
      <c r="N15" s="3"/>
      <c r="O15" s="3"/>
      <c r="P15" s="3"/>
    </row>
    <row r="16" spans="1:16" ht="132" customHeight="1" x14ac:dyDescent="0.25">
      <c r="A16" s="3"/>
      <c r="B16" s="12">
        <v>6</v>
      </c>
      <c r="C16" s="7" t="s">
        <v>419</v>
      </c>
      <c r="D16" s="24" t="str">
        <f>IF(C16&lt;=0," ",LOOKUP(C16,nandina,List!$C$2:$C$368))</f>
        <v>- Calzado con puntera metálica de protección</v>
      </c>
      <c r="E16" s="16" t="s">
        <v>509</v>
      </c>
      <c r="F16" s="8">
        <v>1200</v>
      </c>
      <c r="G16" s="9" t="s">
        <v>493</v>
      </c>
      <c r="H16" s="8">
        <v>267</v>
      </c>
      <c r="I16" s="8">
        <v>5.0999999999999996</v>
      </c>
      <c r="J16" s="8">
        <v>6120</v>
      </c>
      <c r="K16" s="15"/>
      <c r="L16" s="8"/>
      <c r="M16" s="8"/>
      <c r="N16" s="3"/>
      <c r="O16" s="3"/>
      <c r="P16" s="3"/>
    </row>
    <row r="17" spans="1:16" ht="281.25" x14ac:dyDescent="0.25">
      <c r="A17" s="3"/>
      <c r="B17" s="12">
        <v>7</v>
      </c>
      <c r="C17" s="7" t="s">
        <v>419</v>
      </c>
      <c r="D17" s="24" t="str">
        <f>IF(C17&lt;=0," ",LOOKUP(C17,nandina,List!$C$2:$C$368))</f>
        <v>- Calzado con puntera metálica de protección</v>
      </c>
      <c r="E17" s="16" t="s">
        <v>510</v>
      </c>
      <c r="F17" s="8">
        <v>1000</v>
      </c>
      <c r="G17" s="9" t="s">
        <v>493</v>
      </c>
      <c r="H17" s="8">
        <v>245</v>
      </c>
      <c r="I17" s="8">
        <v>4.67</v>
      </c>
      <c r="J17" s="8">
        <v>4670</v>
      </c>
      <c r="K17" s="15"/>
      <c r="L17" s="8"/>
      <c r="M17" s="8"/>
      <c r="N17" s="3"/>
      <c r="O17" s="3"/>
      <c r="P17" s="3"/>
    </row>
    <row r="18" spans="1:16" ht="180" x14ac:dyDescent="0.25">
      <c r="A18" s="3"/>
      <c r="B18" s="12">
        <v>8</v>
      </c>
      <c r="C18" s="7" t="s">
        <v>419</v>
      </c>
      <c r="D18" s="24" t="str">
        <f>IF(C18&lt;=0," ",LOOKUP(C18,nandina,List!$C$2:$C$368))</f>
        <v>- Calzado con puntera metálica de protección</v>
      </c>
      <c r="E18" s="16" t="s">
        <v>511</v>
      </c>
      <c r="F18" s="8">
        <v>1000</v>
      </c>
      <c r="G18" s="9" t="s">
        <v>493</v>
      </c>
      <c r="H18" s="8">
        <v>216</v>
      </c>
      <c r="I18" s="8">
        <v>4.82</v>
      </c>
      <c r="J18" s="8">
        <v>4820</v>
      </c>
      <c r="K18" s="15"/>
      <c r="L18" s="8"/>
      <c r="M18" s="8"/>
      <c r="N18" s="3"/>
      <c r="O18" s="3"/>
      <c r="P18" s="3"/>
    </row>
    <row r="19" spans="1:16" ht="22.5" x14ac:dyDescent="0.25">
      <c r="A19" s="3"/>
      <c r="B19" s="12">
        <v>9</v>
      </c>
      <c r="C19" s="7" t="s">
        <v>456</v>
      </c>
      <c r="D19" s="24" t="str">
        <f>IF(C19&lt;=0," ",LOOKUP(C19,nandina,List!$C$2:$C$368))</f>
        <v>- Con la parte superior de materia textil</v>
      </c>
      <c r="E19" s="16" t="s">
        <v>512</v>
      </c>
      <c r="F19" s="8">
        <v>720</v>
      </c>
      <c r="G19" s="9"/>
      <c r="H19" s="8">
        <v>200</v>
      </c>
      <c r="I19" s="8">
        <v>2.34</v>
      </c>
      <c r="J19" s="8">
        <v>1684.8</v>
      </c>
      <c r="K19" s="15"/>
      <c r="L19" s="8"/>
      <c r="M19" s="8"/>
      <c r="N19" s="3"/>
      <c r="O19" s="3"/>
      <c r="P19" s="3"/>
    </row>
    <row r="20" spans="1:16" ht="45" x14ac:dyDescent="0.25">
      <c r="A20" s="3"/>
      <c r="B20" s="12">
        <v>10</v>
      </c>
      <c r="C20" s="7" t="s">
        <v>205</v>
      </c>
      <c r="D20" s="24" t="str">
        <f>IF(C20&lt;=0," ",LOOKUP(C20,nandina,List!$C$2:$C$368))</f>
        <v>- - De las demás materias textiles</v>
      </c>
      <c r="E20" s="16" t="s">
        <v>513</v>
      </c>
      <c r="F20" s="8">
        <v>2600</v>
      </c>
      <c r="G20" s="9" t="s">
        <v>492</v>
      </c>
      <c r="H20" s="8">
        <v>167</v>
      </c>
      <c r="I20" s="8">
        <v>2.9</v>
      </c>
      <c r="J20" s="8">
        <v>7540</v>
      </c>
      <c r="K20" s="15"/>
      <c r="L20" s="8"/>
      <c r="M20" s="8"/>
      <c r="N20" s="3"/>
      <c r="O20" s="3"/>
      <c r="P20" s="3"/>
    </row>
    <row r="21" spans="1:16" ht="33.75" x14ac:dyDescent="0.25">
      <c r="A21" s="3"/>
      <c r="B21" s="12">
        <v>11</v>
      </c>
      <c r="C21" s="7" t="s">
        <v>205</v>
      </c>
      <c r="D21" s="24" t="str">
        <f>IF(C21&lt;=0," ",LOOKUP(C21,nandina,List!$C$2:$C$368))</f>
        <v>- - De las demás materias textiles</v>
      </c>
      <c r="E21" s="16" t="s">
        <v>514</v>
      </c>
      <c r="F21" s="8">
        <v>700</v>
      </c>
      <c r="G21" s="9" t="s">
        <v>492</v>
      </c>
      <c r="H21" s="8">
        <v>153</v>
      </c>
      <c r="I21" s="8">
        <v>2.8</v>
      </c>
      <c r="J21" s="8">
        <v>1960</v>
      </c>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148" yWindow="907"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DELL OPTIPLEX 7010</cp:lastModifiedBy>
  <cp:lastPrinted>2019-09-02T15:23:44Z</cp:lastPrinted>
  <dcterms:created xsi:type="dcterms:W3CDTF">2019-09-02T15:21:37Z</dcterms:created>
  <dcterms:modified xsi:type="dcterms:W3CDTF">2019-09-11T13:19:16Z</dcterms:modified>
</cp:coreProperties>
</file>