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20" windowWidth="20490" windowHeight="763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workbook>
</file>

<file path=xl/calcChain.xml><?xml version="1.0" encoding="utf-8"?>
<calcChain xmlns="http://schemas.openxmlformats.org/spreadsheetml/2006/main">
  <c r="I12" i="1" l="1"/>
  <c r="J12" i="1" s="1"/>
  <c r="I13" i="1"/>
  <c r="J13" i="1" s="1"/>
  <c r="I14" i="1"/>
  <c r="J14" i="1" s="1"/>
  <c r="I15" i="1"/>
  <c r="J15" i="1" s="1"/>
  <c r="I16" i="1"/>
  <c r="J16" i="1" s="1"/>
  <c r="I11" i="1"/>
  <c r="J11" i="1" s="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<sst xmlns="http://schemas.openxmlformats.org/spreadsheetml/2006/main" count="787" uniqueCount="515">
  <si>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</si>
  <si>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</si>
  <si>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</si>
  <si>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</si>
  <si>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</si>
  <si>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</si>
  <si>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</si>
  <si>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</si>
  <si>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</si>
  <si>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</si>
  <si>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</si>
  <si>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</si>
  <si>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</si>
  <si>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</si>
  <si>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</si>
  <si>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</si>
  <si>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</si>
  <si>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</si>
  <si>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</si>
  <si>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</si>
  <si>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</si>
  <si>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</si>
  <si>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</si>
  <si>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</si>
  <si>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</si>
  <si>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</si>
  <si>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</si>
  <si>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</si>
  <si>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</si>
  <si>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</si>
  <si>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</si>
  <si>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</si>
  <si>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</si>
  <si>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</si>
  <si>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</si>
  <si>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</si>
  <si>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</si>
  <si>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</si>
  <si>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</si>
  <si>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</si>
  <si>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</si>
  <si>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</si>
  <si>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</si>
  <si>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</si>
  <si>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</si>
  <si>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</si>
  <si>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</si>
  <si>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</si>
  <si>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</si>
  <si>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</si>
  <si>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</si>
  <si>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</si>
  <si>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</si>
  <si>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</si>
  <si>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</si>
  <si>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</si>
  <si>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</si>
  <si>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</si>
  <si>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</si>
  <si>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</si>
  <si>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</si>
  <si>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</si>
  <si>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</si>
  <si>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</si>
  <si>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</si>
  <si>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</si>
  <si>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</si>
  <si>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</si>
  <si>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</si>
  <si>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</si>
  <si>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</si>
  <si>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</si>
  <si>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</si>
  <si>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</si>
  <si>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</si>
  <si>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</si>
  <si>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</si>
  <si>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</si>
  <si>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</si>
  <si>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</si>
  <si>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</si>
  <si>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</si>
  <si>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</si>
  <si>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</si>
  <si>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</si>
  <si>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</si>
  <si>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</si>
  <si>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</si>
  <si>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</si>
  <si>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</si>
  <si>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</si>
  <si>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</si>
  <si>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</si>
  <si>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</si>
  <si>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</si>
  <si>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</si>
  <si>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</si>
  <si>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</si>
  <si>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</si>
  <si>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</si>
  <si>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</si>
  <si>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</si>
  <si>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</si>
  <si>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</si>
  <si>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</si>
  <si>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</si>
  <si>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</si>
  <si>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</si>
  <si>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</si>
  <si>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</si>
  <si>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</si>
  <si>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</si>
  <si>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</si>
  <si>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</si>
  <si>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</si>
  <si>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</si>
  <si>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</si>
  <si>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</si>
  <si>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</si>
  <si>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</si>
  <si>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</si>
  <si>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</si>
  <si>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</si>
  <si>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</si>
  <si>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</si>
  <si>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</si>
  <si>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</si>
  <si>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</si>
  <si>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</si>
  <si>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</si>
  <si>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</si>
  <si>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</si>
  <si>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</si>
  <si>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</si>
  <si>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</si>
  <si>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</si>
  <si>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</si>
  <si>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</si>
  <si>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</si>
  <si>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</si>
  <si>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</si>
  <si>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</si>
  <si>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</si>
  <si>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</si>
  <si>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</si>
  <si>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</si>
  <si>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</si>
  <si>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</si>
  <si>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</si>
  <si>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</si>
  <si>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</si>
  <si>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</si>
  <si>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</si>
  <si>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</si>
  <si>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</si>
  <si>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</si>
  <si>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</si>
  <si>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</si>
  <si>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</si>
  <si>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</si>
  <si>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</si>
  <si>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</si>
  <si>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</si>
  <si>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</si>
  <si>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</si>
  <si>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</si>
  <si>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</si>
  <si>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</si>
  <si>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</si>
  <si>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</si>
  <si>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</si>
  <si>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</si>
  <si>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</si>
  <si>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</si>
  <si>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</si>
  <si>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</si>
  <si>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</si>
  <si>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</si>
  <si>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</si>
  <si>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</si>
  <si>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</si>
  <si>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</si>
  <si>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</si>
  <si>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</si>
  <si>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</si>
  <si>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</si>
  <si>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</si>
  <si>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</si>
  <si>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</si>
  <si>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</si>
  <si>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</si>
  <si>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</si>
  <si>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</si>
  <si>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</si>
  <si>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</si>
  <si>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</si>
  <si>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</si>
  <si>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</si>
  <si>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</si>
  <si>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</si>
  <si>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</si>
  <si>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</si>
  <si>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</si>
  <si>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</si>
  <si>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</si>
  <si>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</si>
  <si>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</si>
  <si>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</si>
  <si>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</si>
  <si>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</si>
  <si>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</si>
  <si>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</si>
  <si>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</si>
  <si>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</si>
  <si>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</si>
  <si>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</si>
  <si>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</si>
  <si>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</si>
  <si>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</si>
  <si>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</si>
  <si>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</si>
  <si>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</si>
  <si>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</si>
  <si>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</si>
  <si>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</si>
  <si>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</si>
  <si>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</si>
  <si>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</si>
  <si>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</si>
  <si>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</si>
  <si>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</si>
  <si>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</si>
  <si>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</si>
  <si>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</si>
  <si>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</si>
  <si>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</si>
  <si>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</si>
  <si>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</si>
  <si>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</si>
  <si>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</si>
  <si>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</si>
  <si>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</si>
  <si>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</si>
  <si>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</si>
  <si>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</si>
  <si>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</si>
  <si>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</si>
  <si>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</si>
  <si>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</si>
  <si>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</si>
  <si>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</si>
  <si>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</si>
  <si>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</si>
  <si>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</si>
  <si>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</si>
  <si>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</si>
  <si>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</si>
  <si>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</si>
  <si>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</si>
  <si>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</si>
  <si>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</si>
  <si>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</si>
  <si>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</si>
  <si>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</si>
  <si>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</si>
  <si>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</si>
  <si>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</si>
  <si>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</si>
  <si>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</si>
  <si>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</si>
  <si>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</si>
  <si>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</si>
  <si>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</si>
  <si>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</si>
  <si>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</si>
  <si>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</si>
  <si>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</si>
  <si>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</si>
  <si>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</si>
  <si>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</si>
  <si>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</si>
  <si>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</si>
  <si>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</si>
  <si>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</si>
  <si>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</si>
  <si>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</si>
  <si>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</si>
  <si>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</si>
  <si>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</si>
  <si>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</si>
  <si>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</si>
  <si>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</si>
  <si>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</si>
  <si>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</si>
  <si>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</si>
  <si>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</si>
  <si>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</si>
  <si>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</si>
  <si>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</si>
  <si>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</si>
  <si>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</si>
  <si>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</si>
  <si>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</si>
  <si>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</si>
  <si>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</si>
  <si>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</si>
  <si>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</si>
  <si>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</si>
  <si>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</si>
  <si>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</si>
  <si>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</si>
  <si>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</si>
  <si>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</si>
  <si>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</si>
  <si>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</si>
  <si>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</si>
  <si>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</si>
  <si>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</si>
  <si>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</si>
  <si>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</si>
  <si>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</si>
  <si>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</si>
  <si>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</si>
  <si>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</si>
  <si>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</si>
  <si>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</si>
  <si>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</si>
  <si>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</si>
  <si>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</si>
  <si>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</si>
  <si>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</si>
  <si>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</si>
  <si>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</si>
  <si>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</si>
  <si>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</si>
  <si>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</si>
  <si>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</si>
  <si>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</si>
  <si>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</si>
  <si>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</si>
  <si>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</si>
  <si>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</si>
  <si>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</si>
  <si>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</si>
  <si>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</si>
  <si>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</si>
  <si>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</si>
  <si>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</si>
  <si>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</si>
  <si>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</si>
  <si>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</si>
  <si>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</si>
  <si>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</si>
  <si>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</si>
  <si>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</si>
  <si>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</si>
  <si>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</si>
  <si>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</si>
  <si>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</si>
  <si>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</si>
  <si>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</si>
  <si>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</si>
  <si>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</si>
  <si>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</si>
  <si>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</si>
  <si>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</si>
  <si>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</si>
  <si>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</si>
  <si>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</si>
  <si>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</si>
  <si>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</si>
  <si>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</si>
  <si>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</si>
  <si>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</si>
  <si>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</si>
  <si>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</si>
  <si>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</si>
  <si>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</si>
  <si>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</si>
  <si>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</si>
  <si>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</si>
  <si>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</si>
  <si>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</si>
  <si>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</si>
  <si>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</si>
  <si>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</si>
  <si>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</si>
  <si>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</si>
  <si>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</si>
  <si>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</si>
  <si>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</si>
  <si>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</si>
  <si>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</si>
  <si>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</si>
  <si>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</si>
  <si>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</si>
  <si>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</si>
  <si>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</si>
  <si>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</si>
  <si>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</si>
  <si>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</si>
  <si>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</si>
  <si>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</si>
  <si>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</si>
  <si>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</si>
  <si>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</si>
  <si>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</si>
  <si>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</si>
  <si>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</si>
  <si>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</si>
  <si>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</si>
  <si>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</si>
  <si>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</si>
  <si>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</si>
  <si>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</si>
  <si>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</si>
  <si>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</si>
  <si>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</si>
  <si>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</si>
  <si>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</si>
  <si>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</si>
  <si>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</si>
  <si>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</si>
  <si>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</si>
  <si>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</si>
  <si>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</si>
  <si>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</si>
  <si>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</si>
  <si>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</si>
  <si>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</si>
  <si>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</si>
  <si>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</si>
  <si>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</si>
  <si>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</si>
  <si>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</si>
  <si>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</si>
  <si>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</si>
  <si>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</si>
  <si>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</si>
  <si>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</si>
  <si>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</si>
  <si>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</si>
  <si>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</si>
  <si>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</si>
  <si>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</si>
  <si>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</si>
  <si>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</si>
  <si>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</si>
  <si>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</si>
  <si>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</si>
  <si>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</si>
  <si>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</si>
  <si>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</si>
  <si>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</si>
  <si>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</si>
  <si>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</si>
  <si>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</si>
  <si>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</si>
  <si>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</si>
  <si>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</si>
  <si>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</si>
  <si>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</si>
  <si>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</si>
  <si>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</si>
  <si>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</si>
  <si>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</si>
  <si>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</si>
  <si>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</si>
  <si>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</si>
  <si>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</si>
  <si>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</si>
  <si>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</si>
  <si>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</si>
  <si>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</si>
  <si>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</si>
  <si>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</si>
  <si>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</si>
  <si>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</si>
  <si>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</si>
  <si>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</si>
  <si>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</si>
  <si>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</si>
  <si>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</si>
  <si>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</si>
  <si>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</si>
  <si>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</si>
  <si>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</si>
  <si>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</si>
  <si>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</si>
  <si>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</si>
  <si>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</si>
  <si>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</si>
  <si>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</si>
  <si>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</si>
  <si>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</si>
  <si>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</si>
  <si>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</si>
  <si>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</si>
  <si>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</si>
  <si>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</si>
  <si>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</si>
  <si>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</si>
  <si>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</si>
  <si>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</si>
  <si>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</si>
  <si>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</si>
  <si>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</si>
  <si>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</si>
  <si>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DABDU S.R.L</t>
  </si>
  <si>
    <t>TRAJE DE VESTIR - MATERIAL: POLY VISCOSA - COLOR: AZUL - TALLE REGULAR: S, M, L, XL, XXL - CÓDIGO: COD TRA</t>
  </si>
  <si>
    <t>TRAJE DE VESTIR - MATERIAL: POLY VISCOSA - COLOR: AZUL - TALLE SLIM: S, M, L, XL, XXL - CÓDIGO: COD TSA</t>
  </si>
  <si>
    <t>TRAJE DE VESTIR - MATERIAL: POLY VISCOSA - COLOR: GRIS - TALLE REGULAR: S, M, L, XL, XXL - CÓDIGO: COD TRG</t>
  </si>
  <si>
    <t>TRAJE DE VESTIR - MATERIAL: POLY VISCOSA - COLOR: GRIS - TALLE SLIM: S, M, L, XL, XXL - CÓDIGO: COD TSG</t>
  </si>
  <si>
    <t>TRAJE DE VESTIR - MATERIAL: POLY VISCOSA - COLOR: NEGRO - TALLE REGULAR: S, M, L, XL, XXL - CÓDIGO: COD TRN</t>
  </si>
  <si>
    <t xml:space="preserve">TRAJE DE VESTIR - MATERIAL: POLY VISCOSA - COLOR: NEGRO - TALLE SLIM: S, M, L, XL, XXL - CÓDIGO: COD TSN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</si>
</sst>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0"/>
      <color indexed="8"/>
      <name val="ARIAL"/>
      <charset val="1"/>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8" fillId="0" borderId="0">
      <alignment vertical="top"/>
    </xf>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2" xfId="0" applyFont="1" applyFill="1" applyBorder="1" applyAlignment="1" applyProtection="1">
      <alignment horizontal="center" vertical="center"/>
      <protection locked="0"/>
    </xf>
    <xf numFmtId="0" fontId="0" fillId="2" borderId="4" xfId="0" applyFont="1" applyFill="1" applyBorder="1" applyAlignment="1" applyProtection="1">
      <alignment horizontal="center" vertic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6" sqref="I6:J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245710029</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300</v>
      </c>
      <c r="G9" s="19"/>
      <c r="H9" s="18">
        <f>SUM(H11:H15010)</f>
        <v>505</v>
      </c>
      <c r="I9" s="19"/>
      <c r="J9" s="18">
        <f>SUM(J11:J15010)</f>
        <v>15120.000000000002</v>
      </c>
      <c r="K9" s="3"/>
      <c r="L9" s="13" t="s">
        <v>500</v>
      </c>
      <c r="M9" s="14">
        <v>1.1200000000000001</v>
      </c>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220</v>
      </c>
      <c r="D11" s="24" t="str">
        <f>IF(C11&lt;=0," ",LOOKUP(C11,nandina,List!$C$2:$C$368))</f>
        <v>- - De fibras sintéticas</v>
      </c>
      <c r="E11" s="16" t="s">
        <v>509</v>
      </c>
      <c r="F11" s="8">
        <v>50</v>
      </c>
      <c r="G11" s="9" t="s">
        <v>492</v>
      </c>
      <c r="H11" s="8">
        <v>505</v>
      </c>
      <c r="I11" s="8">
        <f>+L11*$M$9</f>
        <v>50.400000000000006</v>
      </c>
      <c r="J11" s="8">
        <f>+I11*F11</f>
        <v>2520.0000000000005</v>
      </c>
      <c r="K11" s="15"/>
      <c r="L11" s="8">
        <v>45</v>
      </c>
      <c r="M11" s="8">
        <v>2250</v>
      </c>
      <c r="N11" s="3"/>
      <c r="O11" s="3"/>
      <c r="P11" s="3"/>
    </row>
    <row r="12" spans="1:16" ht="33.75" x14ac:dyDescent="0.25">
      <c r="A12" s="3"/>
      <c r="B12" s="12">
        <v>2</v>
      </c>
      <c r="C12" s="7" t="s">
        <v>220</v>
      </c>
      <c r="D12" s="24" t="str">
        <f>IF(C12&lt;=0," ",LOOKUP(C12,nandina,List!$C$2:$C$368))</f>
        <v>- - De fibras sintéticas</v>
      </c>
      <c r="E12" s="16" t="s">
        <v>510</v>
      </c>
      <c r="F12" s="8">
        <v>50</v>
      </c>
      <c r="G12" s="9" t="s">
        <v>492</v>
      </c>
      <c r="H12" s="8"/>
      <c r="I12" s="8">
        <f t="shared" ref="I12:I16" si="0">+L12*$M$9</f>
        <v>50.400000000000006</v>
      </c>
      <c r="J12" s="8">
        <f t="shared" ref="J12:J16" si="1">+I12*F12</f>
        <v>2520.0000000000005</v>
      </c>
      <c r="K12" s="15"/>
      <c r="L12" s="8">
        <v>45</v>
      </c>
      <c r="M12" s="8">
        <v>2250</v>
      </c>
      <c r="N12" s="3"/>
      <c r="O12" s="3"/>
      <c r="P12" s="3"/>
    </row>
    <row r="13" spans="1:16" ht="33.75" x14ac:dyDescent="0.25">
      <c r="A13" s="3"/>
      <c r="B13" s="12">
        <v>3</v>
      </c>
      <c r="C13" s="7" t="s">
        <v>220</v>
      </c>
      <c r="D13" s="24" t="str">
        <f>IF(C13&lt;=0," ",LOOKUP(C13,nandina,List!$C$2:$C$368))</f>
        <v>- - De fibras sintéticas</v>
      </c>
      <c r="E13" s="16" t="s">
        <v>511</v>
      </c>
      <c r="F13" s="8">
        <v>50</v>
      </c>
      <c r="G13" s="9" t="s">
        <v>492</v>
      </c>
      <c r="H13" s="8"/>
      <c r="I13" s="8">
        <f t="shared" si="0"/>
        <v>50.400000000000006</v>
      </c>
      <c r="J13" s="8">
        <f t="shared" si="1"/>
        <v>2520.0000000000005</v>
      </c>
      <c r="K13" s="15"/>
      <c r="L13" s="8">
        <v>45</v>
      </c>
      <c r="M13" s="8">
        <v>2250</v>
      </c>
      <c r="N13" s="3"/>
      <c r="O13" s="3"/>
      <c r="P13" s="3"/>
    </row>
    <row r="14" spans="1:16" ht="33.75" x14ac:dyDescent="0.25">
      <c r="A14" s="3"/>
      <c r="B14" s="12">
        <v>4</v>
      </c>
      <c r="C14" s="7" t="s">
        <v>220</v>
      </c>
      <c r="D14" s="24" t="str">
        <f>IF(C14&lt;=0," ",LOOKUP(C14,nandina,List!$C$2:$C$368))</f>
        <v>- - De fibras sintéticas</v>
      </c>
      <c r="E14" s="16" t="s">
        <v>512</v>
      </c>
      <c r="F14" s="8">
        <v>50</v>
      </c>
      <c r="G14" s="9" t="s">
        <v>492</v>
      </c>
      <c r="H14" s="8"/>
      <c r="I14" s="8">
        <f t="shared" si="0"/>
        <v>50.400000000000006</v>
      </c>
      <c r="J14" s="8">
        <f t="shared" si="1"/>
        <v>2520.0000000000005</v>
      </c>
      <c r="K14" s="15"/>
      <c r="L14" s="8">
        <v>45</v>
      </c>
      <c r="M14" s="8">
        <v>2250</v>
      </c>
      <c r="N14" s="3"/>
      <c r="O14" s="3"/>
      <c r="P14" s="3"/>
    </row>
    <row r="15" spans="1:16" ht="45" x14ac:dyDescent="0.25">
      <c r="A15" s="3"/>
      <c r="B15" s="12">
        <v>5</v>
      </c>
      <c r="C15" s="7" t="s">
        <v>220</v>
      </c>
      <c r="D15" s="24" t="str">
        <f>IF(C15&lt;=0," ",LOOKUP(C15,nandina,List!$C$2:$C$368))</f>
        <v>- - De fibras sintéticas</v>
      </c>
      <c r="E15" s="16" t="s">
        <v>513</v>
      </c>
      <c r="F15" s="8">
        <v>50</v>
      </c>
      <c r="G15" s="9" t="s">
        <v>492</v>
      </c>
      <c r="H15" s="8"/>
      <c r="I15" s="8">
        <f t="shared" si="0"/>
        <v>50.400000000000006</v>
      </c>
      <c r="J15" s="8">
        <f t="shared" si="1"/>
        <v>2520.0000000000005</v>
      </c>
      <c r="K15" s="15"/>
      <c r="L15" s="8">
        <v>45</v>
      </c>
      <c r="M15" s="8">
        <v>2250</v>
      </c>
      <c r="N15" s="3"/>
      <c r="O15" s="3"/>
      <c r="P15" s="3"/>
    </row>
    <row r="16" spans="1:16" ht="33.75" x14ac:dyDescent="0.25">
      <c r="A16" s="3"/>
      <c r="B16" s="12">
        <v>6</v>
      </c>
      <c r="C16" s="7" t="s">
        <v>220</v>
      </c>
      <c r="D16" s="24" t="str">
        <f>IF(C16&lt;=0," ",LOOKUP(C16,nandina,List!$C$2:$C$368))</f>
        <v>- - De fibras sintéticas</v>
      </c>
      <c r="E16" s="16" t="s">
        <v>514</v>
      </c>
      <c r="F16" s="8">
        <v>50</v>
      </c>
      <c r="G16" s="9" t="s">
        <v>492</v>
      </c>
      <c r="H16" s="8"/>
      <c r="I16" s="8">
        <f t="shared" si="0"/>
        <v>50.400000000000006</v>
      </c>
      <c r="J16" s="8">
        <f t="shared" si="1"/>
        <v>2520.0000000000005</v>
      </c>
      <c r="K16" s="15"/>
      <c r="L16" s="8">
        <v>45</v>
      </c>
      <c r="M16" s="8">
        <v>2250</v>
      </c>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jpablosaucedo</cp:lastModifiedBy>
  <cp:lastPrinted>2019-09-02T15:23:44Z</cp:lastPrinted>
  <dcterms:created xsi:type="dcterms:W3CDTF">2019-09-02T15:21:37Z</dcterms:created>
  <dcterms:modified xsi:type="dcterms:W3CDTF">2019-09-11T19:03:28Z</dcterms:modified>
</cp:coreProperties>
</file>