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HP\Desktop\SENAVEX KIMBERLY\"/>
    </mc:Choice>
  </mc:AlternateContent>
  <xr:revisionPtr revIDLastSave="0" documentId="13_ncr:1_{637CF6B3-6AE4-4C51-9435-7AFE358DF6A4}"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J14" i="1"/>
  <c r="J13" i="1"/>
  <c r="J12"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<sst xmlns="http://schemas.openxmlformats.org/spreadsheetml/2006/main" count="781" uniqueCount="515">
  <si>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</si>
  <si>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</si>
  <si>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</si>
  <si>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</si>
  <si>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</si>
  <si>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</si>
  <si>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</si>
  <si>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</si>
  <si>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</si>
  <si>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</si>
  <si>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</si>
  <si>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</si>
  <si>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</si>
  <si>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</si>
  <si>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</si>
  <si>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</si>
  <si>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</si>
  <si>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</si>
  <si>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</si>
  <si>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</si>
  <si>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</si>
  <si>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</si>
  <si>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</si>
  <si>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</si>
  <si>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</si>
  <si>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</si>
  <si>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</si>
  <si>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</si>
  <si>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</si>
  <si>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</si>
  <si>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</si>
  <si>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</si>
  <si>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</si>
  <si>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</si>
  <si>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</si>
  <si>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</si>
  <si>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</si>
  <si>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</si>
  <si>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</si>
  <si>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</si>
  <si>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</si>
  <si>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</si>
  <si>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</si>
  <si>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</si>
  <si>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</si>
  <si>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</si>
  <si>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</si>
  <si>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</si>
  <si>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</si>
  <si>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</si>
  <si>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</si>
  <si>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</si>
  <si>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</si>
  <si>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</si>
  <si>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</si>
  <si>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</si>
  <si>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</si>
  <si>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</si>
  <si>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</si>
  <si>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</si>
  <si>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</si>
  <si>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</si>
  <si>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</si>
  <si>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</si>
  <si>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</si>
  <si>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</si>
  <si>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</si>
  <si>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</si>
  <si>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</si>
  <si>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</si>
  <si>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</si>
  <si>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</si>
  <si>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</si>
  <si>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</si>
  <si>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</si>
  <si>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</si>
  <si>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</si>
  <si>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</si>
  <si>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</si>
  <si>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</si>
  <si>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</si>
  <si>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</si>
  <si>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</si>
  <si>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</si>
  <si>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</si>
  <si>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</si>
  <si>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</si>
  <si>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</si>
  <si>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</si>
  <si>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</si>
  <si>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</si>
  <si>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</si>
  <si>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</si>
  <si>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</si>
  <si>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</si>
  <si>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</si>
  <si>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</si>
  <si>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</si>
  <si>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</si>
  <si>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</si>
  <si>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</si>
  <si>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</si>
  <si>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</si>
  <si>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</si>
  <si>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</si>
  <si>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</si>
  <si>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</si>
  <si>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</si>
  <si>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</si>
  <si>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</si>
  <si>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</si>
  <si>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</si>
  <si>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</si>
  <si>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</si>
  <si>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</si>
  <si>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</si>
  <si>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</si>
  <si>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</si>
  <si>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</si>
  <si>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</si>
  <si>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</si>
  <si>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</si>
  <si>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</si>
  <si>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</si>
  <si>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</si>
  <si>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</si>
  <si>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</si>
  <si>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</si>
  <si>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</si>
  <si>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</si>
  <si>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</si>
  <si>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</si>
  <si>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</si>
  <si>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</si>
  <si>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</si>
  <si>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</si>
  <si>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</si>
  <si>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</si>
  <si>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</si>
  <si>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</si>
  <si>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</si>
  <si>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</si>
  <si>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</si>
  <si>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</si>
  <si>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</si>
  <si>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</si>
  <si>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</si>
  <si>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</si>
  <si>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</si>
  <si>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</si>
  <si>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</si>
  <si>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</si>
  <si>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</si>
  <si>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</si>
  <si>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</si>
  <si>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</si>
  <si>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</si>
  <si>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</si>
  <si>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</si>
  <si>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</si>
  <si>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</si>
  <si>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</si>
  <si>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</si>
  <si>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</si>
  <si>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</si>
  <si>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</si>
  <si>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</si>
  <si>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</si>
  <si>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</si>
  <si>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</si>
  <si>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</si>
  <si>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</si>
  <si>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</si>
  <si>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</si>
  <si>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</si>
  <si>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</si>
  <si>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</si>
  <si>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</si>
  <si>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</si>
  <si>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</si>
  <si>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</si>
  <si>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</si>
  <si>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</si>
  <si>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</si>
  <si>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</si>
  <si>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</si>
  <si>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</si>
  <si>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</si>
  <si>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</si>
  <si>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</si>
  <si>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</si>
  <si>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</si>
  <si>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</si>
  <si>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</si>
  <si>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</si>
  <si>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</si>
  <si>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</si>
  <si>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</si>
  <si>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</si>
  <si>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</si>
  <si>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</si>
  <si>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</si>
  <si>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</si>
  <si>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</si>
  <si>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</si>
  <si>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</si>
  <si>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</si>
  <si>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</si>
  <si>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</si>
  <si>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</si>
  <si>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</si>
  <si>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</si>
  <si>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</si>
  <si>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</si>
  <si>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</si>
  <si>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</si>
  <si>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</si>
  <si>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</si>
  <si>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</si>
  <si>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</si>
  <si>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</si>
  <si>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</si>
  <si>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</si>
  <si>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</si>
  <si>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</si>
  <si>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</si>
  <si>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</si>
  <si>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</si>
  <si>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</si>
  <si>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</si>
  <si>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</si>
  <si>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</si>
  <si>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</si>
  <si>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</si>
  <si>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</si>
  <si>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</si>
  <si>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</si>
  <si>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</si>
  <si>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</si>
  <si>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</si>
  <si>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</si>
  <si>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</si>
  <si>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</si>
  <si>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</si>
  <si>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</si>
  <si>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</si>
  <si>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</si>
  <si>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</si>
  <si>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</si>
  <si>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</si>
  <si>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</si>
  <si>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</si>
  <si>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</si>
  <si>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</si>
  <si>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</si>
  <si>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</si>
  <si>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</si>
  <si>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</si>
  <si>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</si>
  <si>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</si>
  <si>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</si>
  <si>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</si>
  <si>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</si>
  <si>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</si>
  <si>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</si>
  <si>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</si>
  <si>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</si>
  <si>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</si>
  <si>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</si>
  <si>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</si>
  <si>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</si>
  <si>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</si>
  <si>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</si>
  <si>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</si>
  <si>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</si>
  <si>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</si>
  <si>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</si>
  <si>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</si>
  <si>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</si>
  <si>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</si>
  <si>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</si>
  <si>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</si>
  <si>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</si>
  <si>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</si>
  <si>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</si>
  <si>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</si>
  <si>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</si>
  <si>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</si>
  <si>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</si>
  <si>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</si>
  <si>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</si>
  <si>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</si>
  <si>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</si>
  <si>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</si>
  <si>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</si>
  <si>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</si>
  <si>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</si>
  <si>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</si>
  <si>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</si>
  <si>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</si>
  <si>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</si>
  <si>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</si>
  <si>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</si>
  <si>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</si>
  <si>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</si>
  <si>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</si>
  <si>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</si>
  <si>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</si>
  <si>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</si>
  <si>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</si>
  <si>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</si>
  <si>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</si>
  <si>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</si>
  <si>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</si>
  <si>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</si>
  <si>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</si>
  <si>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</si>
  <si>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</si>
  <si>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</si>
  <si>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</si>
  <si>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</si>
  <si>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</si>
  <si>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</si>
  <si>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</si>
  <si>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</si>
  <si>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</si>
  <si>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</si>
  <si>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</si>
  <si>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</si>
  <si>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</si>
  <si>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</si>
  <si>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</si>
  <si>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</si>
  <si>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</si>
  <si>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</si>
  <si>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</si>
  <si>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</si>
  <si>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</si>
  <si>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</si>
  <si>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</si>
  <si>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</si>
  <si>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</si>
  <si>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</si>
  <si>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</si>
  <si>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</si>
  <si>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</si>
  <si>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</si>
  <si>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</si>
  <si>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</si>
  <si>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</si>
  <si>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</si>
  <si>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</si>
  <si>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</si>
  <si>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</si>
  <si>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</si>
  <si>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</si>
  <si>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</si>
  <si>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</si>
  <si>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</si>
  <si>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</si>
  <si>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</si>
  <si>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</si>
  <si>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</si>
  <si>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</si>
  <si>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</si>
  <si>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</si>
  <si>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</si>
  <si>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</si>
  <si>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</si>
  <si>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</si>
  <si>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</si>
  <si>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</si>
  <si>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</si>
  <si>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</si>
  <si>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</si>
  <si>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</si>
  <si>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</si>
  <si>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</si>
  <si>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</si>
  <si>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</si>
  <si>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</si>
  <si>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</si>
  <si>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</si>
  <si>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</si>
  <si>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</si>
  <si>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</si>
  <si>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</si>
  <si>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</si>
  <si>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</si>
  <si>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</si>
  <si>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</si>
  <si>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</si>
  <si>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</si>
  <si>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</si>
  <si>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</si>
  <si>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</si>
  <si>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</si>
  <si>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</si>
  <si>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</si>
  <si>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</si>
  <si>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</si>
  <si>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</si>
  <si>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</si>
  <si>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</si>
  <si>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</si>
  <si>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</si>
  <si>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</si>
  <si>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</si>
  <si>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</si>
  <si>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</si>
  <si>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</si>
  <si>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</si>
  <si>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</si>
  <si>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</si>
  <si>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</si>
  <si>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</si>
  <si>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</si>
  <si>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</si>
  <si>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</si>
  <si>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</si>
  <si>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</si>
  <si>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</si>
  <si>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</si>
  <si>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</si>
  <si>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</si>
  <si>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</si>
  <si>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</si>
  <si>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</si>
  <si>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</si>
  <si>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</si>
  <si>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</si>
  <si>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</si>
  <si>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</si>
  <si>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</si>
  <si>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</si>
  <si>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</si>
  <si>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</si>
  <si>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</si>
  <si>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</si>
  <si>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</si>
  <si>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</si>
  <si>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</si>
  <si>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</si>
  <si>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</si>
  <si>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</si>
  <si>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</si>
  <si>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</si>
  <si>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</si>
  <si>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</si>
  <si>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</si>
  <si>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</si>
  <si>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</si>
  <si>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</si>
  <si>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</si>
  <si>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</si>
  <si>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</si>
  <si>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</si>
  <si>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</si>
  <si>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</si>
  <si>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</si>
  <si>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</si>
  <si>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</si>
  <si>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</si>
  <si>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</si>
  <si>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</si>
  <si>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</si>
  <si>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</si>
  <si>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</si>
  <si>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</si>
  <si>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</si>
  <si>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</si>
  <si>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</si>
  <si>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</si>
  <si>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</si>
  <si>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</si>
  <si>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</si>
  <si>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</si>
  <si>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</si>
  <si>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</si>
  <si>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</si>
  <si>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</si>
  <si>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</si>
  <si>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</si>
  <si>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</si>
  <si>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</si>
  <si>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</si>
  <si>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</si>
  <si>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</si>
  <si>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</si>
  <si>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</si>
  <si>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</si>
  <si>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</si>
  <si>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</si>
  <si>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</si>
  <si>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</si>
  <si>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</si>
  <si>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</si>
  <si>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</si>
  <si>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</si>
  <si>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</si>
  <si>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</si>
  <si>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</si>
  <si>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</si>
  <si>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</si>
  <si>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</si>
  <si>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</si>
  <si>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</si>
  <si>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</si>
  <si>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30222029 KCP GUAN JS G40 NITR 8 5X12 CON TAG (Los guantes de proteccion Jackson Safety* G40 recubiertos con nitrilo son los guantes industriales de proteccion general, ideales para proteger a las personas de los procesos, con un excelente nivel </t>
  </si>
  <si>
    <t>Par</t>
  </si>
  <si>
    <t xml:space="preserve">30222039 KCP GUAN JS G40 NITR 9 5X12 CON TAG (Los guantes de proteccion Jackson Safety* G40 recubiertos con nitrilo son los guantes industriales de proteccion general, ideales para proteger a las personas de los procesos, con un excelente nivel </t>
  </si>
  <si>
    <t>188.5</t>
  </si>
  <si>
    <t xml:space="preserve">30222042 KCP GUAN JS G40 POL PLUS 9 5X12 CON TAG (Los guantes de protección Jackson Safety® G40 recubiertos con Poliuretano+, son los guantes de protección industrial de uso general ideales para proteger a las personas de los procesos, con un excelente nivel </t>
  </si>
  <si>
    <t xml:space="preserve">30222017 KCP GUAN JS G40 POL PLUS 8 5X12 CON TAG (Los guantes de proteccion Jackson Safety* G40 recubiertos con Poliuretano +, son los guantes de proteccion industrial de uso general ideales para proteger a las personas de los procesos, con un excelente nivel </t>
  </si>
  <si>
    <t>KIMBERLY BOLVIA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</si>
</sst>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
      <sz val="6"/>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3" fontId="18" fillId="0" borderId="1" xfId="0" applyNumberFormat="1" applyFont="1" applyBorder="1" applyAlignment="1" applyProtection="1">
      <alignment horizontal="center" vertical="center"/>
      <protection locked="0"/>
    </xf>
    <xf numFmtId="0" fontId="18" fillId="0" borderId="1" xfId="0" applyFont="1" applyBorder="1" applyAlignment="1" applyProtection="1">
      <alignment horizontal="center" vertical="center" wrapText="1"/>
      <protection locked="0"/>
    </xf>
    <xf numFmtId="4" fontId="18" fillId="0" borderId="1" xfId="0" applyNumberFormat="1" applyFont="1" applyBorder="1" applyAlignment="1" applyProtection="1">
      <alignment horizontal="center" vertical="center" wrapText="1"/>
      <protection locked="0"/>
    </xf>
    <xf numFmtId="4" fontId="18" fillId="0" borderId="1"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106" zoomScaleNormal="106" workbookViewId="0">
      <pane ySplit="10" topLeftCell="A13" activePane="bottomLeft" state="frozenSplit"/>
      <selection pane="bottomLeft" activeCell="H11" sqref="H11:H14"/>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514</v>
      </c>
      <c r="C6" s="37"/>
      <c r="D6" s="37"/>
      <c r="E6" s="37"/>
      <c r="F6" s="37"/>
      <c r="G6" s="37"/>
      <c r="H6" s="38"/>
      <c r="I6" s="39">
        <v>1028633023</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165</v>
      </c>
      <c r="G9" s="19"/>
      <c r="H9" s="18">
        <f>SUM(H15:H15010)</f>
        <v>0</v>
      </c>
      <c r="I9" s="19"/>
      <c r="J9" s="18">
        <f>SUM(J11:J15010)</f>
        <v>7976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96" x14ac:dyDescent="0.25">
      <c r="A11" s="3"/>
      <c r="B11" s="12">
        <v>1</v>
      </c>
      <c r="C11" s="7" t="s">
        <v>182</v>
      </c>
      <c r="D11" s="24" t="str">
        <f>IF(C11&lt;=0," ",LOOKUP(C11,nandina,List!$C$2:$C$368))</f>
        <v>- Impregnados, recubiertos o revestidos con plástico o caucho</v>
      </c>
      <c r="E11" s="40" t="s">
        <v>508</v>
      </c>
      <c r="F11" s="41">
        <v>30</v>
      </c>
      <c r="G11" s="42" t="s">
        <v>509</v>
      </c>
      <c r="H11" s="43">
        <v>80.400000000000006</v>
      </c>
      <c r="I11" s="44">
        <v>57.97</v>
      </c>
      <c r="J11" s="43">
        <f>I11*F11</f>
        <v>1739.1</v>
      </c>
      <c r="K11" s="15"/>
      <c r="L11" s="8"/>
      <c r="M11" s="8"/>
      <c r="N11" s="3"/>
      <c r="O11" s="3"/>
      <c r="P11" s="3"/>
    </row>
    <row r="12" spans="1:16" ht="96" x14ac:dyDescent="0.25">
      <c r="A12" s="3"/>
      <c r="B12" s="12">
        <v>2</v>
      </c>
      <c r="C12" s="7" t="s">
        <v>182</v>
      </c>
      <c r="D12" s="24" t="str">
        <f>IF(C12&lt;=0," ",LOOKUP(C12,nandina,List!$C$2:$C$368))</f>
        <v>- Impregnados, recubiertos o revestidos con plástico o caucho</v>
      </c>
      <c r="E12" s="40" t="s">
        <v>510</v>
      </c>
      <c r="F12" s="41">
        <v>65</v>
      </c>
      <c r="G12" s="42" t="s">
        <v>509</v>
      </c>
      <c r="H12" s="43" t="s">
        <v>511</v>
      </c>
      <c r="I12" s="44">
        <v>56.16</v>
      </c>
      <c r="J12" s="43">
        <f>I12*F12</f>
        <v>3650.3999999999996</v>
      </c>
      <c r="K12" s="15"/>
      <c r="L12" s="8"/>
      <c r="M12" s="8"/>
      <c r="N12" s="3"/>
      <c r="O12" s="3"/>
      <c r="P12" s="3"/>
    </row>
    <row r="13" spans="1:16" ht="108" x14ac:dyDescent="0.25">
      <c r="A13" s="3"/>
      <c r="B13" s="12">
        <v>3</v>
      </c>
      <c r="C13" s="7" t="s">
        <v>182</v>
      </c>
      <c r="D13" s="24" t="str">
        <f>IF(C13&lt;=0," ",LOOKUP(C13,nandina,List!$C$2:$C$368))</f>
        <v>- Impregnados, recubiertos o revestidos con plástico o caucho</v>
      </c>
      <c r="E13" s="40" t="s">
        <v>513</v>
      </c>
      <c r="F13" s="41">
        <v>40</v>
      </c>
      <c r="G13" s="42" t="s">
        <v>509</v>
      </c>
      <c r="H13" s="43">
        <v>94</v>
      </c>
      <c r="I13" s="44">
        <v>36.950000000000003</v>
      </c>
      <c r="J13" s="43">
        <f>I13*F13</f>
        <v>1478</v>
      </c>
      <c r="K13" s="15"/>
      <c r="L13" s="8"/>
      <c r="M13" s="8"/>
      <c r="N13" s="3"/>
      <c r="O13" s="3"/>
      <c r="P13" s="3"/>
    </row>
    <row r="14" spans="1:16" ht="126.75" customHeight="1" x14ac:dyDescent="0.25">
      <c r="A14" s="3"/>
      <c r="B14" s="12">
        <v>4</v>
      </c>
      <c r="C14" s="7" t="s">
        <v>182</v>
      </c>
      <c r="D14" s="24" t="str">
        <f>IF(C14&lt;=0," ",LOOKUP(C14,nandina,List!$C$2:$C$368))</f>
        <v>- Impregnados, recubiertos o revestidos con plástico o caucho</v>
      </c>
      <c r="E14" s="40" t="s">
        <v>512</v>
      </c>
      <c r="F14" s="41">
        <v>30</v>
      </c>
      <c r="G14" s="42" t="s">
        <v>509</v>
      </c>
      <c r="H14" s="43">
        <v>75.599999999999994</v>
      </c>
      <c r="I14" s="44">
        <v>36.950000000000003</v>
      </c>
      <c r="J14" s="43">
        <f t="shared" ref="J14" si="0">F14*I14</f>
        <v>1108.5</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 allowBlank="1" showInputMessage="1" showErrorMessage="1" promptTitle="PESO BRUTO KG." prompt="Registre el peso bruto en Kg. según su factura o Pro-Forma." sqref="H15:H15010" xr:uid="{00000000-0002-0000-0000-000005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HP</cp:lastModifiedBy>
  <cp:lastPrinted>2019-09-02T15:23:44Z</cp:lastPrinted>
  <dcterms:created xsi:type="dcterms:W3CDTF">2019-09-02T15:21:37Z</dcterms:created>
  <dcterms:modified xsi:type="dcterms:W3CDTF">2019-09-11T22:20:09Z</dcterms:modified>
</cp:coreProperties>
</file>