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5600" windowHeight="7695"/>
  </bookViews>
  <sheets>
    <sheet name="Form" sheetId="1" r:id="rId1"/>
    <sheet name="List" sheetId="2" state="veryHidden" r:id="rId2"/>
  </sheets>
  <definedNames>
    <definedName name="_xlnm.Print_Area" localSheetId="0">Form!$B$1:$M$185</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<sst xmlns="http://schemas.openxmlformats.org/spreadsheetml/2006/main" count="1293" uniqueCount="594">
  <si>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</si>
  <si>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</si>
  <si>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</si>
  <si>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</si>
  <si>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</si>
  <si>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</si>
  <si>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</si>
  <si>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</si>
  <si>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</si>
  <si>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</si>
  <si>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</si>
  <si>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</si>
  <si>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</si>
  <si>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</si>
  <si>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</si>
  <si>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</si>
  <si>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</si>
  <si>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</si>
  <si>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</si>
  <si>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</si>
  <si>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</si>
  <si>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</si>
  <si>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</si>
  <si>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</si>
  <si>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</si>
  <si>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</si>
  <si>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</si>
  <si>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</si>
  <si>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</si>
  <si>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</si>
  <si>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</si>
  <si>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</si>
  <si>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</si>
  <si>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</si>
  <si>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</si>
  <si>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</si>
  <si>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</si>
  <si>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</si>
  <si>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</si>
  <si>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</si>
  <si>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</si>
  <si>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</si>
  <si>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</si>
  <si>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</si>
  <si>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</si>
  <si>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</si>
  <si>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</si>
  <si>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</si>
  <si>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</si>
  <si>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</si>
  <si>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</si>
  <si>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</si>
  <si>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</si>
  <si>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</si>
  <si>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</si>
  <si>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</si>
  <si>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</si>
  <si>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</si>
  <si>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</si>
  <si>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</si>
  <si>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</si>
  <si>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</si>
  <si>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</si>
  <si>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</si>
  <si>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</si>
  <si>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</si>
  <si>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</si>
  <si>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</si>
  <si>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</si>
  <si>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</si>
  <si>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</si>
  <si>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</si>
  <si>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</si>
  <si>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</si>
  <si>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</si>
  <si>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</si>
  <si>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</si>
  <si>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</si>
  <si>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</si>
  <si>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</si>
  <si>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</si>
  <si>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</si>
  <si>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</si>
  <si>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</si>
  <si>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</si>
  <si>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</si>
  <si>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</si>
  <si>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</si>
  <si>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</si>
  <si>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</si>
  <si>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</si>
  <si>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</si>
  <si>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</si>
  <si>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</si>
  <si>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</si>
  <si>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</si>
  <si>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</si>
  <si>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</si>
  <si>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</si>
  <si>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</si>
  <si>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</si>
  <si>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</si>
  <si>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</si>
  <si>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</si>
  <si>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</si>
  <si>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</si>
  <si>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</si>
  <si>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</si>
  <si>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</si>
  <si>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</si>
  <si>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</si>
  <si>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</si>
  <si>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</si>
  <si>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</si>
  <si>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</si>
  <si>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</si>
  <si>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</si>
  <si>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</si>
  <si>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</si>
  <si>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</si>
  <si>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</si>
  <si>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</si>
  <si>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</si>
  <si>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</si>
  <si>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</si>
  <si>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</si>
  <si>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</si>
  <si>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</si>
  <si>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</si>
  <si>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</si>
  <si>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</si>
  <si>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</si>
  <si>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</si>
  <si>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</si>
  <si>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</si>
  <si>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</si>
  <si>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</si>
  <si>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</si>
  <si>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</si>
  <si>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</si>
  <si>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</si>
  <si>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</si>
  <si>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</si>
  <si>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</si>
  <si>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</si>
  <si>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</si>
  <si>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</si>
  <si>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</si>
  <si>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</si>
  <si>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</si>
  <si>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</si>
  <si>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</si>
  <si>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</si>
  <si>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</si>
  <si>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</si>
  <si>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</si>
  <si>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</si>
  <si>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</si>
  <si>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</si>
  <si>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</si>
  <si>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</si>
  <si>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</si>
  <si>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</si>
  <si>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</si>
  <si>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</si>
  <si>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</si>
  <si>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</si>
  <si>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</si>
  <si>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</si>
  <si>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</si>
  <si>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</si>
  <si>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</si>
  <si>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</si>
  <si>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</si>
  <si>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</si>
  <si>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</si>
  <si>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</si>
  <si>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</si>
  <si>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</si>
  <si>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</si>
  <si>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</si>
  <si>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</si>
  <si>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</si>
  <si>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</si>
  <si>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</si>
  <si>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</si>
  <si>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</si>
  <si>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</si>
  <si>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</si>
  <si>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</si>
  <si>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</si>
  <si>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</si>
  <si>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</si>
  <si>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</si>
  <si>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</si>
  <si>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</si>
  <si>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</si>
  <si>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</si>
  <si>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</si>
  <si>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</si>
  <si>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</si>
  <si>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</si>
  <si>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</si>
  <si>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</si>
  <si>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</si>
  <si>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</si>
  <si>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</si>
  <si>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</si>
  <si>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</si>
  <si>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</si>
  <si>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</si>
  <si>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</si>
  <si>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</si>
  <si>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</si>
  <si>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</si>
  <si>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</si>
  <si>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</si>
  <si>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</si>
  <si>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</si>
  <si>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</si>
  <si>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</si>
  <si>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</si>
  <si>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</si>
  <si>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</si>
  <si>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</si>
  <si>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</si>
  <si>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</si>
  <si>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</si>
  <si>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</si>
  <si>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</si>
  <si>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</si>
  <si>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</si>
  <si>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</si>
  <si>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</si>
  <si>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</si>
  <si>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</si>
  <si>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</si>
  <si>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</si>
  <si>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</si>
  <si>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</si>
  <si>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</si>
  <si>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</si>
  <si>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</si>
  <si>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</si>
  <si>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</si>
  <si>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</si>
  <si>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</si>
  <si>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</si>
  <si>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</si>
  <si>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</si>
  <si>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</si>
  <si>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</si>
  <si>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</si>
  <si>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</si>
  <si>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</si>
  <si>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</si>
  <si>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</si>
  <si>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</si>
  <si>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</si>
  <si>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</si>
  <si>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</si>
  <si>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</si>
  <si>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</si>
  <si>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</si>
  <si>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</si>
  <si>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</si>
  <si>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</si>
  <si>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</si>
  <si>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</si>
  <si>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</si>
  <si>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</si>
  <si>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</si>
  <si>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</si>
  <si>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</si>
  <si>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</si>
  <si>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</si>
  <si>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</si>
  <si>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</si>
  <si>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</si>
  <si>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</si>
  <si>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</si>
  <si>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</si>
  <si>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</si>
  <si>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</si>
  <si>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</si>
  <si>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</si>
  <si>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</si>
  <si>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</si>
  <si>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</si>
  <si>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</si>
  <si>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</si>
  <si>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</si>
  <si>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</si>
  <si>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</si>
  <si>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</si>
  <si>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</si>
  <si>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</si>
  <si>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</si>
  <si>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</si>
  <si>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</si>
  <si>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</si>
  <si>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</si>
  <si>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</si>
  <si>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</si>
  <si>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</si>
  <si>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</si>
  <si>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</si>
  <si>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</si>
  <si>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</si>
  <si>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</si>
  <si>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</si>
  <si>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</si>
  <si>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</si>
  <si>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</si>
  <si>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</si>
  <si>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</si>
  <si>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</si>
  <si>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</si>
  <si>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</si>
  <si>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</si>
  <si>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</si>
  <si>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</si>
  <si>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</si>
  <si>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</si>
  <si>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</si>
  <si>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</si>
  <si>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</si>
  <si>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</si>
  <si>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</si>
  <si>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</si>
  <si>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</si>
  <si>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</si>
  <si>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</si>
  <si>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</si>
  <si>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</si>
  <si>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</si>
  <si>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</si>
  <si>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</si>
  <si>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</si>
  <si>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</si>
  <si>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</si>
  <si>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</si>
  <si>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</si>
  <si>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</si>
  <si>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</si>
  <si>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</si>
  <si>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</si>
  <si>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</si>
  <si>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</si>
  <si>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</si>
  <si>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</si>
  <si>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</si>
  <si>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</si>
  <si>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</si>
  <si>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</si>
  <si>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</si>
  <si>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</si>
  <si>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</si>
  <si>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</si>
  <si>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</si>
  <si>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</si>
  <si>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</si>
  <si>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</si>
  <si>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</si>
  <si>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</si>
  <si>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</si>
  <si>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</si>
  <si>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</si>
  <si>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</si>
  <si>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</si>
  <si>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</si>
  <si>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</si>
  <si>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</si>
  <si>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</si>
  <si>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</si>
  <si>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</si>
  <si>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</si>
  <si>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</si>
  <si>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</si>
  <si>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</si>
  <si>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</si>
  <si>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</si>
  <si>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</si>
  <si>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</si>
  <si>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</si>
  <si>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</si>
  <si>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</si>
  <si>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</si>
  <si>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</si>
  <si>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</si>
  <si>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</si>
  <si>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</si>
  <si>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</si>
  <si>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</si>
  <si>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</si>
  <si>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</si>
  <si>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</si>
  <si>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</si>
  <si>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</si>
  <si>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</si>
  <si>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</si>
  <si>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</si>
  <si>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</si>
  <si>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</si>
  <si>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</si>
  <si>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</si>
  <si>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</si>
  <si>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</si>
  <si>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</si>
  <si>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</si>
  <si>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</si>
  <si>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</si>
  <si>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</si>
  <si>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</si>
  <si>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</si>
  <si>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</si>
  <si>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</si>
  <si>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</si>
  <si>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</si>
  <si>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</si>
  <si>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</si>
  <si>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</si>
  <si>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</si>
  <si>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</si>
  <si>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</si>
  <si>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</si>
  <si>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</si>
  <si>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</si>
  <si>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</si>
  <si>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</si>
  <si>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</si>
  <si>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</si>
  <si>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</si>
  <si>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</si>
  <si>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</si>
  <si>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</si>
  <si>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</si>
  <si>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</si>
  <si>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</si>
  <si>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</si>
  <si>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</si>
  <si>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</si>
  <si>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</si>
  <si>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</si>
  <si>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</si>
  <si>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</si>
  <si>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</si>
  <si>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</si>
  <si>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</si>
  <si>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</si>
  <si>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</si>
  <si>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</si>
  <si>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</si>
  <si>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</si>
  <si>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</si>
  <si>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</si>
  <si>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</si>
  <si>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</si>
  <si>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</si>
  <si>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</si>
  <si>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</si>
  <si>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</si>
  <si>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</si>
  <si>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</si>
  <si>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</si>
  <si>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</si>
  <si>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</si>
  <si>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</si>
  <si>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</si>
  <si>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</si>
  <si>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</si>
  <si>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</si>
  <si>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</si>
  <si>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</si>
  <si>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</si>
  <si>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</si>
  <si>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</si>
  <si>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</si>
  <si>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</si>
  <si>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</si>
  <si>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</si>
  <si>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</si>
  <si>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</si>
  <si>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</si>
  <si>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</si>
  <si>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</si>
  <si>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</si>
  <si>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</si>
  <si>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</si>
  <si>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</si>
  <si>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</si>
  <si>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</si>
  <si>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</si>
  <si>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</si>
  <si>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</si>
  <si>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</si>
  <si>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</si>
  <si>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</si>
  <si>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</si>
  <si>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</si>
  <si>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</si>
  <si>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</si>
  <si>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</si>
  <si>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</si>
  <si>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</si>
  <si>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</si>
  <si>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</si>
  <si>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</si>
  <si>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IMPCALBOL   S.R.L</t>
  </si>
  <si>
    <t>Tenis Para Damas Adrun Articulo 8403F Material Textil Poliester 90% / Policloruro De Vinilo 10% Cod 93 Color Preto/Rosa Choque</t>
  </si>
  <si>
    <t xml:space="preserve">Tenis Para Damas Adrun Articulo 8403F Material Textil Poliester 90% / Policloruro De Vinilo 10% Cod 153 Color Cinza/Salmao/Verde Agua </t>
  </si>
  <si>
    <t>Tenis Para Damas Adrun Articulo 8403F Material Textil Poliester 90% / Policloruro De Vinilo 10% Cod 79 Color Marinho/Salmao</t>
  </si>
  <si>
    <t>Tenis Para Damas Adrun Articulo 8407F Material Textil Poliester 90% / Policloruro De Vinilo 10% Cod 73 Color Marinho/Rosa Choque</t>
  </si>
  <si>
    <t xml:space="preserve">Tenis Para Damas Adrun Articulo 8407F Material Textil Poliester 90% / Policloruro De Vinilo 10% Cod 648 Color Camel/Rosa </t>
  </si>
  <si>
    <t>Tenis Para Damas Adrun Articulo 8407F Material Textil Poliester 90% / Policloruro De Vinilo 10% Cod 87 Color Preto/Cinza</t>
  </si>
  <si>
    <t>Tenis Para Damas Adrun Articulo 8407F Material Textil Poliester 90% / Policloruro De Vinilo 10% Cod 580 Color Rosa Quartz/Camel</t>
  </si>
  <si>
    <t>Tenis Para Damas Adrun Articulo 8704F Material Textil Poliester 90% / Policloruro De Vinilo 10% Cod 721 Color Rosa Quartz/Bege</t>
  </si>
  <si>
    <t>Tenis Para Damas Adrun Articulo 8704F Material Textil Poliester 90% / Policloruro De Vinilo 10% Cod 718 Color Taupe/Rosa Quartz</t>
  </si>
  <si>
    <t>Tenis Para Damas Adrun Articulo 8704F Material Textil Poliester 90% / Policloruro De Vinilo 10% Cod 715 Color Purple</t>
  </si>
  <si>
    <t>Tenis Para Hombres Adrun Articulo 8704M Material Textil Poliester 90% / Policloruro De Vinilo 10% Cod 2 Color Preto</t>
  </si>
  <si>
    <t xml:space="preserve">Tenis Para Damas Adrun Articulo 8804F Material Textil Poliester 60% / Policloruro De Vinilo 40% Cod 151 Color Marinho/Pink </t>
  </si>
  <si>
    <t>Tenis Unisex Adrun Articulo 8804U Material Textil Poliester 60% / Policloruro De Vinilo 40% Cod 710 Color Branco/Cinza</t>
  </si>
  <si>
    <t>Tenis Para Damas Adrun Articulo 9001F Material Textil Poliester 90% / Policloruro De Vinilo 10% Cod 2 Color Preto</t>
  </si>
  <si>
    <t>Tenis Para Damas Adrun Articulo 9001F Material Textil Poliester 90% / Policloruro De Vinilo 10% Cod 539 Color Rosa Quartz</t>
  </si>
  <si>
    <t>Tenis Para Damas Adrun Articulo 9001F Material Textil Poliester 90% / Policloruro De Vinilo 10% Cod 648 Color Garnet/Rosa Quartz</t>
  </si>
  <si>
    <t>Tenis Para Damas Adrun Articulo 9002F Material Textil Poliester 90% / Policloruro De Vinilo 10% Cod 2 Color Preto</t>
  </si>
  <si>
    <t>Tenis Para Damas Adrun Articulo 9002F Material Textil Poliester 90% / Policloruro De Vinilo 10% Cod 613 Color Grafite/Rosa Quartz</t>
  </si>
  <si>
    <t xml:space="preserve">Tenis Para Damas Adrun Articulo 9002F Material Textil Poliester 90% / Policloruro De Vinilo 10% Cod 79 Color Marinho/Salmao </t>
  </si>
  <si>
    <t>Tenis Para Damas Adrun Articulo 9002F Material Textil Poliester 90% / Policloruro De Vinilo 10% Cod 77 Color Grafite/Preto</t>
  </si>
  <si>
    <t>Tenis Para Damas Adrun Articulo 9003F Material Textil Poliester 90% / Policloruro De Vinilo 10% Cod 4 Color Grafite</t>
  </si>
  <si>
    <t>Tenis Para Damas Adrun Articulo 9003F Material Textil Poliester 90% / Policloruro De Vinilo 10% Cod 715 Color Purple</t>
  </si>
  <si>
    <t>Tenis Para Damas Adrun Articulo 9003F Material Textil Poliester 90% / Policloruro De Vinilo 10% Cod 167 Color Preto/Grafite</t>
  </si>
  <si>
    <t>Tenis Para Damas Adrun Articulo 9003F Material Textil Poliester 90% / Policloruro De Vinilo 10% Cod 57 Color Steel</t>
  </si>
  <si>
    <t>Tenis Para Damas Adrun Articulo 9101F Material Textil Poliester 90% / Policloruro De Vinilo 10% Cod 648 Color Garnet/Rosa Quartz</t>
  </si>
  <si>
    <t>Tenis Para Damas Adrun Articulo 9101F Material Textil Poliester 90% / Policloruro De Vinilo 10% Cod 381 Color Preto/Branco</t>
  </si>
  <si>
    <t>Tenis Para Hombres Adrun Articulo 8904M Material Textil Poliester 60% / Policloruro De Vinilo 40% Cod 742 Color Preto/Vermelho/Cinza</t>
  </si>
  <si>
    <t>Tenis Unisex Adrun Articulo 8904U Material Textil Poliester 60% / Policloruro De Vinilo 40% Cod 722 Color Preto/Beige</t>
  </si>
  <si>
    <t>Tenis Para Hombres Adrun Articulo 8901M Material Textil Poliester 60% / Policloruro De Vinilo 40% Cod 87 Color Preto/Cinza</t>
  </si>
  <si>
    <t>Tenis Para Hombres Adrun Articulo 8901M Material Textil Poliester 60% / Policloruro De Vinilo 40% Cod 66 Color Marinho/Laranja</t>
  </si>
  <si>
    <t>Tenis Para Hombres Adrun Articulo 8006M Material Textil Poliester 60% / Policloruro De Vinilo 40% Cod 569 Color Cinza/Preto/Vermelho</t>
  </si>
  <si>
    <t>Tenis Para Hombres Adrun Articulo 8002M Material Textil Poliester 60% / Policloruro De Vinilo 40% Cod 179 Color Grafite/Marinho/Laranja</t>
  </si>
  <si>
    <t>Tenis Para Hombres Adrun Articulo 8002M Material Textil Poliester 60% / Policloruro De Vinilo 40% Cod 167 Color Preto/Grafite</t>
  </si>
  <si>
    <t>Tenis Para Hombres Adrun Articulo 8804M Material Textil Poliester 60% / Policloruro De Vinilo 40% Cod 60 Color Preto/Vermelho</t>
  </si>
  <si>
    <t>Tenis Para Damas Adrun Articulo 9101F Material Textil Poliester 90% / Policloruro De Vinilo 10% Cod 159 Color Cinza/Salmao</t>
  </si>
  <si>
    <t>Tenis Para Damas Adrun Articulo 8407F Material Textil Poliester 90% / Policloruro De Vinilo 10% Cod 580 Color Rosa Quartz/Garnet</t>
  </si>
  <si>
    <t>Tenis Para Damas Adrun Articulo 9102F Material Textil Poliester 60% / Policloruro De Vinilo 40% Cod 167 Color Preto/Grafite</t>
  </si>
  <si>
    <t>Tenis Para Damas Adrun Articulo 8401F Material Textil Poliester 90% / Policloruro De Vinilo 10% Cod 87 Color Preto/Cinza</t>
  </si>
  <si>
    <t>Tenis Para Damas Adrun Articulo 9102F Material Textil Poliester 60% / Policloruro De Vinilo 40% Cod 580 Color Rosa Quartz/Garnet</t>
  </si>
  <si>
    <t>Tenis Para Damas Adrun Articulo 9102F Material Textil Poliester 60% / Policloruro De Vinilo 40% Cod 61 Color Grafite/Salmao</t>
  </si>
  <si>
    <t>Tenis Para Damas Adrun Articulo 7809F Material Textil Poliester 60% / Policloruro De Vinilo 40% Cod 650 Color Cinza/Steel/Verde Acqua</t>
  </si>
  <si>
    <t>Tenis Para Damas Adrun Articulo 7809F Material Textil Poliester 60% / Policloruro De Vinilo 40% Cod 466 Color Cinza/Pink</t>
  </si>
  <si>
    <t>Tenis Para Damas Adrun Articulo 8304F Material Textil Poliester 60% / Policloruro De Vinilo 40% Cod 71 Color Marinho/Grafite</t>
  </si>
  <si>
    <t>Tenis Para Damas Adrun Articulo 8304F Material Textil Poliester 60% / Policloruro De Vinilo 40% Cod 63 Color Cinza/Preto/Pink</t>
  </si>
  <si>
    <t>Tenis Para Damas Adrun Articulo 8304F Material Textil Poliester 60% / Policloruro De Vinilo 40% Cod 143 Color Marinho/Verde Acqua</t>
  </si>
  <si>
    <t>Tenis Para Damas Adrun Articulo 8304F Material Textil Poliester 60% / Policloruro De Vinilo 40% Cod 580 Color Rosa Quartz/Garnet</t>
  </si>
  <si>
    <t>Tenis Para Damas Adrun Articulo 9101F Material Textil Poliester 90% / Policloruro De Vinilo 10% Cod 580 Color Rosa Quartz/Garnet</t>
  </si>
  <si>
    <t>Tenis Para Damas Adrun Articulo 9001F Material Textil Poliester 90% / Policloruro De Vinilo 10% Cod 850 Color Rosa Quartz/Garnet</t>
  </si>
  <si>
    <t>Tenis Para Damas Adrun Articulo 9001F Material Textil Poliester 90% / Policloruro De Vinilo 10% Cod 381 Color Preto/Branco</t>
  </si>
  <si>
    <t>Tenis Para Damas Adrun Articulo 9201F Material Textil Poliester 60% / Policloruro De Vinilo 40% Cod 120 Color Grafite/Preto/Pink</t>
  </si>
  <si>
    <t>Tenis Para Damas Adrun Articulo 9201F Material Textil Poliester 60% / Policloruro De Vinilo 40% Cod 670 Color Marinho/Rosa Quartz</t>
  </si>
  <si>
    <t>Tenis Para Damas Adrun Articulo 9101F Material Textil Poliester 90% / Policloruro De Vinilo 10% Cod 5 Color Marinho</t>
  </si>
  <si>
    <t>Tenis Para Damas Adrun Articulo 9001F Material Textil Poliester 90% / Policloruro De Vinilo 10% Cod 94 Color Marinho/Sky Blue</t>
  </si>
  <si>
    <t xml:space="preserve">Tenis Para Damas Adrun Articulo 9002F Material Textil Poliester 90% / Policloruro De Vinilo 10% Cod 2 Color Preto </t>
  </si>
  <si>
    <t>Tenis Para Damas Adrun Articulo 8407F Material Textil Poliester 90% / Policloruro De Vinilo 10% Cod 648 Color Garnet/Rosa Quartz</t>
  </si>
  <si>
    <t>Tenis Para Damas Adrun Articulo 8407F Material Textil Poliester 90% / Policloruro De Vinilo 10% Cod 61 Color Grafite/Salmao</t>
  </si>
  <si>
    <t>Tenis Para Damas Adrun Articulo 8505F Material Textil Poliester 90% / Policloruro De Vinilo 10% Cod 715 Color Purple</t>
  </si>
  <si>
    <t>Tenis Unisex Adrun Articulo 8505U Material Textil Poliester 90% / Policloruro De Vinilo 10% Cod 716 Color Cronos/Bege</t>
  </si>
  <si>
    <t>Tenis Para Hombres Adrun Articulo 8704M Material Textil Poliester 90% / Policloruro De Vinilo 10% Cod 714 Color Taupe/Bege</t>
  </si>
  <si>
    <t>Tenis Unisex Adrun Articulo 8804U Material Textil Poliester 60% / Policloruro De Vinilo 40% Cod 708 Color Rato/Preto</t>
  </si>
  <si>
    <t>Tenis Para Damas Adrun Articulo 8804F Material Textil Poliester 60% / Policloruro De Vinilo 40% Cod 681 Color Cinza/Rosa Quartz</t>
  </si>
  <si>
    <t>Tenis Para Damas Adrun Articulo 8901F Material Textil Poliester 60% / Policloruro De Vinilo 40% Cod 580 Color Rosa Quartz/Garnet</t>
  </si>
  <si>
    <t>Tenis Para Hombres Adrun Articulo 8904M Material Textil Poliester 60% / Policloruro De Vinilo 40% Cod 370 Color Marinho/Cinza</t>
  </si>
  <si>
    <t>Tenis Para Damas Adrun Articulo 8904F Material Textil Poliester 60% / Policloruro De Vinilo 40% Cod 79 Color Marinho/Salmao</t>
  </si>
  <si>
    <t>Tenis Para Damas Adrun Articulo 9001F Material Textil Poliester 90% / Policloruro De Vinilo 10% Cod 539 Color Garnet/Rosa Quartz</t>
  </si>
  <si>
    <t>Tenis Para Damas Adrun Articulo 9003F Material Textil Poliester 90% / Policloruro De Vinilo 10% Cod 539 Color Rosa Quartz</t>
  </si>
  <si>
    <t>Tenis Para Damas Adrun Articulo 9202F Material Textil Poliester 60% / Policloruro De Vinilo 40% Cod 580 Color Rosa Quartz/Garnet</t>
  </si>
  <si>
    <t>Tenis Para Damas Adrun Articulo 9002F Material Textil Poliester 90% / Policloruro De Vinilo 10% Cod 80 Color Cinza/Sky Blue</t>
  </si>
  <si>
    <t>Tenis Para Hombres Adrun Articulo 7809M Material Textil Poliester 60% / Policloruro De Vinilo 40% Cod 2 Color Preto</t>
  </si>
  <si>
    <t>Tenis Para Hombres Adrun Articulo 8802M Material Textil Poliester 60% / Policloruro De Vinilo 40% Cod 540 Color Bordo/Preto/Grafite</t>
  </si>
  <si>
    <t>Tenis Para Hombres Adrun Articulo 8801M Material Textil Poliester 60% / Policloruro De Vinilo 40% Cod 58 Color Marinho/Preto</t>
  </si>
  <si>
    <t xml:space="preserve">Tenis Para Damas Adrun Articulo 9001F Material Textil Poliester 90% / Policloruro De Vinilo 10% Cod 2 Color Preto </t>
  </si>
  <si>
    <t>Tenis Para Hombres Adrun Articulo 9202M Material Textil Poliester 60% / Policloruro De Vinilo 40% Cod 671 Color Grafite/Cinza</t>
  </si>
  <si>
    <t xml:space="preserve">Tenis Para Damas Adrun Articulo 9202F Material Textil Poliester 60% / Policloruro De Vinilo 40% Cod 91 Color Preto/Salmao </t>
  </si>
  <si>
    <t xml:space="preserve">Tenis Para Hombres Adrun Articulo 9202M Material Textil Poliester 60% / Policloruro De Vinilo 40% Cod 87 Color Preto/Cinza </t>
  </si>
  <si>
    <t>Tenis Para Damas Adrun Articulo 9202F Material Textil Poliester 60% / Policloruro De Vinilo 40% Cod 151 Color Marinho/Pink</t>
  </si>
  <si>
    <t xml:space="preserve">Tenis Para Damas Adrun Articulo 9002F Material Textil Poliester 90% / Policloruro De Vinilo 10% Cod 79 Color Marinho </t>
  </si>
  <si>
    <t xml:space="preserve">Tenis Unisex Adrun Articulo 8804U Material Textil Poliester 60% / Policloruro De Vinilo 40% Cod 705 Color Militar/Preto </t>
  </si>
  <si>
    <t xml:space="preserve">Tenis Unisex Adrun Articulo 8804U Material Textil Poliester 60% / Policloruro De Vinilo 40% Cod 60 Color Preto/Vermelho </t>
  </si>
  <si>
    <t>Tenis Unisex Adrun Articulo 8804U Material Textil Poliester 60% / Policloruro De Vinilo 40% Cod 681 Color Cinza/Rosa Quartz</t>
  </si>
  <si>
    <t>Tenis Para Hombres Adrun Articulo 9202M Material Textil Poliester 60% / Policloruro De Vinilo 40% Cod 76 Color Marinho/Verde Maca</t>
  </si>
  <si>
    <t>Tenis Unisex Adrun Articulo 9102F Material Textil Poliester 60% / Policloruro De Vinilo 40% Cod 61 Color Grafite/Salmao</t>
  </si>
  <si>
    <t>Tenis Para Damas Adrun Articulo 8904F Material Textil Poliester 60% / Policloruro De Vinilo 40% Cod 679 Color Marinho/Salmao</t>
  </si>
  <si>
    <t xml:space="preserve">Tenis Para Hombres Adrun Articulo 8505M Material Textil Poliester 90% / Policloruro De Vinilo 10% Cod 4 Color Grafite </t>
  </si>
  <si>
    <t>Tenis Para Hombres Adrun Articulo 8505M Material Textil Poliester 90% / Policloruro De Vinilo 10% Cod 2 Color Preto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</si>
</sst>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73" activePane="bottomLeft" state="frozenSplit"/>
      <selection pane="bottomLeft" activeCell="D2" sqref="D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369219026</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2316</v>
      </c>
      <c r="G9" s="19"/>
      <c r="H9" s="18">
        <f>SUM(H11:H15010)</f>
        <v>1500</v>
      </c>
      <c r="I9" s="19"/>
      <c r="J9" s="18">
        <f>SUM(J11:J15010)</f>
        <v>24154.890000000003</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5.75" customHeight="1" x14ac:dyDescent="0.25">
      <c r="A11" s="3"/>
      <c r="B11" s="12">
        <v>1</v>
      </c>
      <c r="C11" s="7" t="s">
        <v>451</v>
      </c>
      <c r="D11" s="24" t="str">
        <f>IF(C11&lt;=0," ",LOOKUP(C11,nandina,List!$C$2:$C$368))</f>
        <v>- - Los demás</v>
      </c>
      <c r="E11" s="16" t="s">
        <v>509</v>
      </c>
      <c r="F11" s="8">
        <v>27</v>
      </c>
      <c r="G11" s="9" t="s">
        <v>493</v>
      </c>
      <c r="H11" s="8">
        <v>1500</v>
      </c>
      <c r="I11" s="8">
        <v>10.71</v>
      </c>
      <c r="J11" s="8">
        <v>289.17</v>
      </c>
      <c r="K11" s="15"/>
      <c r="L11" s="8"/>
      <c r="M11" s="8"/>
      <c r="N11" s="3"/>
      <c r="O11" s="3"/>
      <c r="P11" s="3"/>
    </row>
    <row r="12" spans="1:16" ht="45" x14ac:dyDescent="0.25">
      <c r="A12" s="3"/>
      <c r="B12" s="12">
        <v>2</v>
      </c>
      <c r="C12" s="7" t="s">
        <v>451</v>
      </c>
      <c r="D12" s="24" t="str">
        <f>IF(C12&lt;=0," ",LOOKUP(C12,nandina,List!$C$2:$C$368))</f>
        <v>- - Los demás</v>
      </c>
      <c r="E12" s="16" t="s">
        <v>510</v>
      </c>
      <c r="F12" s="8">
        <v>27</v>
      </c>
      <c r="G12" s="9" t="s">
        <v>493</v>
      </c>
      <c r="H12" s="8"/>
      <c r="I12" s="8">
        <v>10.71</v>
      </c>
      <c r="J12" s="8">
        <v>289.17</v>
      </c>
      <c r="K12" s="15"/>
      <c r="L12" s="8"/>
      <c r="M12" s="8"/>
      <c r="N12" s="3"/>
      <c r="O12" s="3"/>
      <c r="P12" s="3"/>
    </row>
    <row r="13" spans="1:16" ht="45" x14ac:dyDescent="0.25">
      <c r="A13" s="3"/>
      <c r="B13" s="12">
        <v>3</v>
      </c>
      <c r="C13" s="7" t="s">
        <v>451</v>
      </c>
      <c r="D13" s="24" t="str">
        <f>IF(C13&lt;=0," ",LOOKUP(C13,nandina,List!$C$2:$C$368))</f>
        <v>- - Los demás</v>
      </c>
      <c r="E13" s="16" t="s">
        <v>511</v>
      </c>
      <c r="F13" s="8">
        <v>27</v>
      </c>
      <c r="G13" s="9" t="s">
        <v>493</v>
      </c>
      <c r="H13" s="8"/>
      <c r="I13" s="8">
        <v>10.71</v>
      </c>
      <c r="J13" s="8">
        <v>289.17</v>
      </c>
      <c r="K13" s="15"/>
      <c r="L13" s="8"/>
      <c r="M13" s="8"/>
      <c r="N13" s="3"/>
      <c r="O13" s="3"/>
      <c r="P13" s="3"/>
    </row>
    <row r="14" spans="1:16" ht="45" x14ac:dyDescent="0.25">
      <c r="A14" s="3"/>
      <c r="B14" s="12">
        <v>4</v>
      </c>
      <c r="C14" s="7" t="s">
        <v>451</v>
      </c>
      <c r="D14" s="24" t="str">
        <f>IF(C14&lt;=0," ",LOOKUP(C14,nandina,List!$C$2:$C$368))</f>
        <v>- - Los demás</v>
      </c>
      <c r="E14" s="16" t="s">
        <v>512</v>
      </c>
      <c r="F14" s="8">
        <v>27</v>
      </c>
      <c r="G14" s="9" t="s">
        <v>493</v>
      </c>
      <c r="H14" s="8"/>
      <c r="I14" s="8">
        <v>10.210000000000001</v>
      </c>
      <c r="J14" s="8">
        <v>275.67</v>
      </c>
      <c r="K14" s="15"/>
      <c r="L14" s="8"/>
      <c r="M14" s="8"/>
      <c r="N14" s="3"/>
      <c r="O14" s="3"/>
      <c r="P14" s="3"/>
    </row>
    <row r="15" spans="1:16" ht="45" x14ac:dyDescent="0.25">
      <c r="A15" s="3"/>
      <c r="B15" s="12">
        <v>5</v>
      </c>
      <c r="C15" s="7" t="s">
        <v>451</v>
      </c>
      <c r="D15" s="24" t="str">
        <f>IF(C15&lt;=0," ",LOOKUP(C15,nandina,List!$C$2:$C$368))</f>
        <v>- - Los demás</v>
      </c>
      <c r="E15" s="16" t="s">
        <v>513</v>
      </c>
      <c r="F15" s="8">
        <v>36</v>
      </c>
      <c r="G15" s="9" t="s">
        <v>493</v>
      </c>
      <c r="H15" s="8"/>
      <c r="I15" s="8">
        <v>10.210000000000001</v>
      </c>
      <c r="J15" s="8">
        <v>367.56000000000006</v>
      </c>
      <c r="K15" s="15"/>
      <c r="L15" s="8"/>
      <c r="M15" s="8"/>
      <c r="N15" s="3"/>
      <c r="O15" s="3"/>
      <c r="P15" s="3"/>
    </row>
    <row r="16" spans="1:16" ht="45" x14ac:dyDescent="0.25">
      <c r="A16" s="3"/>
      <c r="B16" s="12">
        <v>6</v>
      </c>
      <c r="C16" s="7" t="s">
        <v>451</v>
      </c>
      <c r="D16" s="24" t="str">
        <f>IF(C16&lt;=0," ",LOOKUP(C16,nandina,List!$C$2:$C$368))</f>
        <v>- - Los demás</v>
      </c>
      <c r="E16" s="16" t="s">
        <v>514</v>
      </c>
      <c r="F16" s="8">
        <v>36</v>
      </c>
      <c r="G16" s="9" t="s">
        <v>493</v>
      </c>
      <c r="H16" s="8"/>
      <c r="I16" s="8">
        <v>10.210000000000001</v>
      </c>
      <c r="J16" s="8">
        <v>367.56000000000006</v>
      </c>
      <c r="K16" s="15"/>
      <c r="L16" s="8"/>
      <c r="M16" s="8"/>
      <c r="N16" s="3"/>
      <c r="O16" s="3"/>
      <c r="P16" s="3"/>
    </row>
    <row r="17" spans="1:16" ht="45" x14ac:dyDescent="0.25">
      <c r="A17" s="3"/>
      <c r="B17" s="12">
        <v>7</v>
      </c>
      <c r="C17" s="7" t="s">
        <v>451</v>
      </c>
      <c r="D17" s="24" t="str">
        <f>IF(C17&lt;=0," ",LOOKUP(C17,nandina,List!$C$2:$C$368))</f>
        <v>- - Los demás</v>
      </c>
      <c r="E17" s="16" t="s">
        <v>515</v>
      </c>
      <c r="F17" s="8">
        <v>18</v>
      </c>
      <c r="G17" s="9" t="s">
        <v>493</v>
      </c>
      <c r="H17" s="8"/>
      <c r="I17" s="8">
        <v>10.210000000000001</v>
      </c>
      <c r="J17" s="8">
        <v>183.78000000000003</v>
      </c>
      <c r="K17" s="15"/>
      <c r="L17" s="8"/>
      <c r="M17" s="8"/>
      <c r="N17" s="3"/>
      <c r="O17" s="3"/>
      <c r="P17" s="3"/>
    </row>
    <row r="18" spans="1:16" ht="45" x14ac:dyDescent="0.25">
      <c r="A18" s="3"/>
      <c r="B18" s="12">
        <v>8</v>
      </c>
      <c r="C18" s="7" t="s">
        <v>451</v>
      </c>
      <c r="D18" s="24" t="str">
        <f>IF(C18&lt;=0," ",LOOKUP(C18,nandina,List!$C$2:$C$368))</f>
        <v>- - Los demás</v>
      </c>
      <c r="E18" s="16" t="s">
        <v>516</v>
      </c>
      <c r="F18" s="8">
        <v>36</v>
      </c>
      <c r="G18" s="9" t="s">
        <v>493</v>
      </c>
      <c r="H18" s="8"/>
      <c r="I18" s="8">
        <v>10.38</v>
      </c>
      <c r="J18" s="8">
        <v>373.68</v>
      </c>
      <c r="K18" s="15"/>
      <c r="L18" s="8"/>
      <c r="M18" s="8"/>
      <c r="N18" s="3"/>
      <c r="O18" s="3"/>
      <c r="P18" s="3"/>
    </row>
    <row r="19" spans="1:16" ht="45" x14ac:dyDescent="0.25">
      <c r="A19" s="3"/>
      <c r="B19" s="12">
        <v>9</v>
      </c>
      <c r="C19" s="7" t="s">
        <v>451</v>
      </c>
      <c r="D19" s="24" t="str">
        <f>IF(C19&lt;=0," ",LOOKUP(C19,nandina,List!$C$2:$C$368))</f>
        <v>- - Los demás</v>
      </c>
      <c r="E19" s="16" t="s">
        <v>517</v>
      </c>
      <c r="F19" s="8">
        <v>36</v>
      </c>
      <c r="G19" s="9" t="s">
        <v>493</v>
      </c>
      <c r="H19" s="8"/>
      <c r="I19" s="8">
        <v>10.38</v>
      </c>
      <c r="J19" s="8">
        <v>373.68</v>
      </c>
      <c r="K19" s="15"/>
      <c r="L19" s="8"/>
      <c r="M19" s="8"/>
      <c r="N19" s="3"/>
      <c r="O19" s="3"/>
      <c r="P19" s="3"/>
    </row>
    <row r="20" spans="1:16" ht="45" x14ac:dyDescent="0.25">
      <c r="A20" s="3"/>
      <c r="B20" s="12">
        <v>10</v>
      </c>
      <c r="C20" s="7" t="s">
        <v>451</v>
      </c>
      <c r="D20" s="24" t="str">
        <f>IF(C20&lt;=0," ",LOOKUP(C20,nandina,List!$C$2:$C$368))</f>
        <v>- - Los demás</v>
      </c>
      <c r="E20" s="16" t="s">
        <v>518</v>
      </c>
      <c r="F20" s="8">
        <v>36</v>
      </c>
      <c r="G20" s="9" t="s">
        <v>493</v>
      </c>
      <c r="H20" s="8"/>
      <c r="I20" s="8">
        <v>10.38</v>
      </c>
      <c r="J20" s="8">
        <v>373.68</v>
      </c>
      <c r="K20" s="15"/>
      <c r="L20" s="8"/>
      <c r="M20" s="8"/>
      <c r="N20" s="3"/>
      <c r="O20" s="3"/>
      <c r="P20" s="3"/>
    </row>
    <row r="21" spans="1:16" ht="45" x14ac:dyDescent="0.25">
      <c r="A21" s="3"/>
      <c r="B21" s="12">
        <v>11</v>
      </c>
      <c r="C21" s="7" t="s">
        <v>451</v>
      </c>
      <c r="D21" s="24" t="str">
        <f>IF(C21&lt;=0," ",LOOKUP(C21,nandina,List!$C$2:$C$368))</f>
        <v>- - Los demás</v>
      </c>
      <c r="E21" s="16" t="s">
        <v>519</v>
      </c>
      <c r="F21" s="8">
        <v>27</v>
      </c>
      <c r="G21" s="9" t="s">
        <v>493</v>
      </c>
      <c r="H21" s="8"/>
      <c r="I21" s="8">
        <v>10.38</v>
      </c>
      <c r="J21" s="8">
        <v>280.26000000000005</v>
      </c>
      <c r="K21" s="15"/>
      <c r="L21" s="8"/>
      <c r="M21" s="8"/>
      <c r="N21" s="3"/>
      <c r="O21" s="3"/>
      <c r="P21" s="3"/>
    </row>
    <row r="22" spans="1:16" ht="45" x14ac:dyDescent="0.25">
      <c r="A22" s="3"/>
      <c r="B22" s="12">
        <v>12</v>
      </c>
      <c r="C22" s="7" t="s">
        <v>451</v>
      </c>
      <c r="D22" s="24" t="str">
        <f>IF(C22&lt;=0," ",LOOKUP(C22,nandina,List!$C$2:$C$368))</f>
        <v>- - Los demás</v>
      </c>
      <c r="E22" s="16" t="s">
        <v>520</v>
      </c>
      <c r="F22" s="8">
        <v>36</v>
      </c>
      <c r="G22" s="9" t="s">
        <v>493</v>
      </c>
      <c r="H22" s="8"/>
      <c r="I22" s="8">
        <v>11.7</v>
      </c>
      <c r="J22" s="8">
        <v>421.2</v>
      </c>
      <c r="K22" s="15"/>
      <c r="L22" s="8"/>
      <c r="M22" s="8"/>
      <c r="N22" s="3"/>
      <c r="O22" s="3"/>
      <c r="P22" s="3"/>
    </row>
    <row r="23" spans="1:16" ht="45" x14ac:dyDescent="0.25">
      <c r="A23" s="3"/>
      <c r="B23" s="12">
        <v>13</v>
      </c>
      <c r="C23" s="7" t="s">
        <v>451</v>
      </c>
      <c r="D23" s="24" t="str">
        <f>IF(C23&lt;=0," ",LOOKUP(C23,nandina,List!$C$2:$C$368))</f>
        <v>- - Los demás</v>
      </c>
      <c r="E23" s="16" t="s">
        <v>521</v>
      </c>
      <c r="F23" s="8">
        <v>9</v>
      </c>
      <c r="G23" s="9" t="s">
        <v>493</v>
      </c>
      <c r="H23" s="8"/>
      <c r="I23" s="8">
        <v>11.7</v>
      </c>
      <c r="J23" s="8">
        <v>105.3</v>
      </c>
      <c r="K23" s="15"/>
      <c r="L23" s="8"/>
      <c r="M23" s="8"/>
      <c r="N23" s="3"/>
      <c r="O23" s="3"/>
      <c r="P23" s="3"/>
    </row>
    <row r="24" spans="1:16" ht="45" x14ac:dyDescent="0.25">
      <c r="A24" s="3"/>
      <c r="B24" s="12">
        <v>14</v>
      </c>
      <c r="C24" s="7" t="s">
        <v>451</v>
      </c>
      <c r="D24" s="24" t="str">
        <f>IF(C24&lt;=0," ",LOOKUP(C24,nandina,List!$C$2:$C$368))</f>
        <v>- - Los demás</v>
      </c>
      <c r="E24" s="16" t="s">
        <v>522</v>
      </c>
      <c r="F24" s="8">
        <v>45</v>
      </c>
      <c r="G24" s="9" t="s">
        <v>493</v>
      </c>
      <c r="H24" s="8"/>
      <c r="I24" s="8">
        <v>9.91</v>
      </c>
      <c r="J24" s="8">
        <v>445.95</v>
      </c>
      <c r="K24" s="15"/>
      <c r="L24" s="8"/>
      <c r="M24" s="8"/>
      <c r="N24" s="3"/>
      <c r="O24" s="3"/>
      <c r="P24" s="3"/>
    </row>
    <row r="25" spans="1:16" ht="45" x14ac:dyDescent="0.25">
      <c r="A25" s="3"/>
      <c r="B25" s="12">
        <v>15</v>
      </c>
      <c r="C25" s="7" t="s">
        <v>451</v>
      </c>
      <c r="D25" s="24" t="str">
        <f>IF(C25&lt;=0," ",LOOKUP(C25,nandina,List!$C$2:$C$368))</f>
        <v>- - Los demás</v>
      </c>
      <c r="E25" s="16" t="s">
        <v>523</v>
      </c>
      <c r="F25" s="8">
        <v>18</v>
      </c>
      <c r="G25" s="9" t="s">
        <v>493</v>
      </c>
      <c r="H25" s="8"/>
      <c r="I25" s="8">
        <v>9.91</v>
      </c>
      <c r="J25" s="8">
        <v>178.38</v>
      </c>
      <c r="K25" s="15"/>
      <c r="L25" s="8"/>
      <c r="M25" s="8"/>
      <c r="N25" s="3"/>
      <c r="O25" s="3"/>
      <c r="P25" s="3"/>
    </row>
    <row r="26" spans="1:16" ht="45" x14ac:dyDescent="0.25">
      <c r="A26" s="3"/>
      <c r="B26" s="12">
        <v>16</v>
      </c>
      <c r="C26" s="7" t="s">
        <v>451</v>
      </c>
      <c r="D26" s="24" t="str">
        <f>IF(C26&lt;=0," ",LOOKUP(C26,nandina,List!$C$2:$C$368))</f>
        <v>- - Los demás</v>
      </c>
      <c r="E26" s="16" t="s">
        <v>524</v>
      </c>
      <c r="F26" s="8">
        <v>36</v>
      </c>
      <c r="G26" s="9" t="s">
        <v>493</v>
      </c>
      <c r="H26" s="8"/>
      <c r="I26" s="8">
        <v>9.91</v>
      </c>
      <c r="J26" s="8">
        <v>356.76</v>
      </c>
      <c r="K26" s="15"/>
      <c r="L26" s="8"/>
      <c r="M26" s="8"/>
      <c r="N26" s="3"/>
      <c r="O26" s="3"/>
      <c r="P26" s="3"/>
    </row>
    <row r="27" spans="1:16" ht="45" x14ac:dyDescent="0.25">
      <c r="A27" s="3"/>
      <c r="B27" s="12">
        <v>17</v>
      </c>
      <c r="C27" s="7" t="s">
        <v>451</v>
      </c>
      <c r="D27" s="24" t="str">
        <f>IF(C27&lt;=0," ",LOOKUP(C27,nandina,List!$C$2:$C$368))</f>
        <v>- - Los demás</v>
      </c>
      <c r="E27" s="16" t="s">
        <v>525</v>
      </c>
      <c r="F27" s="8">
        <v>45</v>
      </c>
      <c r="G27" s="9" t="s">
        <v>493</v>
      </c>
      <c r="H27" s="8"/>
      <c r="I27" s="8">
        <v>8.9600000000000009</v>
      </c>
      <c r="J27" s="8">
        <v>403.20000000000005</v>
      </c>
      <c r="K27" s="15"/>
      <c r="L27" s="8"/>
      <c r="M27" s="8"/>
      <c r="N27" s="3"/>
      <c r="O27" s="3"/>
      <c r="P27" s="3"/>
    </row>
    <row r="28" spans="1:16" ht="45" x14ac:dyDescent="0.25">
      <c r="A28" s="3"/>
      <c r="B28" s="12">
        <v>18</v>
      </c>
      <c r="C28" s="7" t="s">
        <v>451</v>
      </c>
      <c r="D28" s="24" t="str">
        <f>IF(C28&lt;=0," ",LOOKUP(C28,nandina,List!$C$2:$C$368))</f>
        <v>- - Los demás</v>
      </c>
      <c r="E28" s="16" t="s">
        <v>526</v>
      </c>
      <c r="F28" s="8">
        <v>45</v>
      </c>
      <c r="G28" s="9" t="s">
        <v>493</v>
      </c>
      <c r="H28" s="8"/>
      <c r="I28" s="8">
        <v>8.9600000000000009</v>
      </c>
      <c r="J28" s="8">
        <v>403.20000000000005</v>
      </c>
      <c r="K28" s="15"/>
      <c r="L28" s="8"/>
      <c r="M28" s="8"/>
      <c r="N28" s="3"/>
      <c r="O28" s="3"/>
      <c r="P28" s="3"/>
    </row>
    <row r="29" spans="1:16" ht="45" x14ac:dyDescent="0.25">
      <c r="A29" s="3"/>
      <c r="B29" s="12">
        <v>19</v>
      </c>
      <c r="C29" s="7" t="s">
        <v>451</v>
      </c>
      <c r="D29" s="24" t="str">
        <f>IF(C29&lt;=0," ",LOOKUP(C29,nandina,List!$C$2:$C$368))</f>
        <v>- - Los demás</v>
      </c>
      <c r="E29" s="16" t="s">
        <v>527</v>
      </c>
      <c r="F29" s="8">
        <v>45</v>
      </c>
      <c r="G29" s="9" t="s">
        <v>493</v>
      </c>
      <c r="H29" s="8"/>
      <c r="I29" s="8">
        <v>8.9600000000000009</v>
      </c>
      <c r="J29" s="8">
        <v>403.20000000000005</v>
      </c>
      <c r="K29" s="15"/>
      <c r="L29" s="8"/>
      <c r="M29" s="8"/>
      <c r="N29" s="3"/>
      <c r="O29" s="3"/>
      <c r="P29" s="3"/>
    </row>
    <row r="30" spans="1:16" ht="45" x14ac:dyDescent="0.25">
      <c r="A30" s="3"/>
      <c r="B30" s="12">
        <v>20</v>
      </c>
      <c r="C30" s="7" t="s">
        <v>451</v>
      </c>
      <c r="D30" s="24" t="str">
        <f>IF(C30&lt;=0," ",LOOKUP(C30,nandina,List!$C$2:$C$368))</f>
        <v>- - Los demás</v>
      </c>
      <c r="E30" s="16" t="s">
        <v>528</v>
      </c>
      <c r="F30" s="8">
        <v>27</v>
      </c>
      <c r="G30" s="9" t="s">
        <v>493</v>
      </c>
      <c r="H30" s="8"/>
      <c r="I30" s="8">
        <v>8.9600000000000009</v>
      </c>
      <c r="J30" s="8">
        <v>241.92000000000002</v>
      </c>
      <c r="K30" s="15"/>
      <c r="L30" s="8"/>
      <c r="M30" s="8"/>
      <c r="N30" s="3"/>
      <c r="O30" s="3"/>
      <c r="P30" s="3"/>
    </row>
    <row r="31" spans="1:16" ht="45" x14ac:dyDescent="0.25">
      <c r="A31" s="3"/>
      <c r="B31" s="12">
        <v>21</v>
      </c>
      <c r="C31" s="7" t="s">
        <v>451</v>
      </c>
      <c r="D31" s="24" t="str">
        <f>IF(C31&lt;=0," ",LOOKUP(C31,nandina,List!$C$2:$C$368))</f>
        <v>- - Los demás</v>
      </c>
      <c r="E31" s="16" t="s">
        <v>529</v>
      </c>
      <c r="F31" s="8">
        <v>18</v>
      </c>
      <c r="G31" s="9" t="s">
        <v>493</v>
      </c>
      <c r="H31" s="8"/>
      <c r="I31" s="8">
        <v>9.59</v>
      </c>
      <c r="J31" s="8">
        <v>172.62</v>
      </c>
      <c r="K31" s="15"/>
      <c r="L31" s="8"/>
      <c r="M31" s="8"/>
      <c r="N31" s="3"/>
      <c r="O31" s="3"/>
      <c r="P31" s="3"/>
    </row>
    <row r="32" spans="1:16" ht="45" x14ac:dyDescent="0.25">
      <c r="A32" s="3"/>
      <c r="B32" s="12">
        <v>22</v>
      </c>
      <c r="C32" s="7" t="s">
        <v>451</v>
      </c>
      <c r="D32" s="24" t="str">
        <f>IF(C32&lt;=0," ",LOOKUP(C32,nandina,List!$C$2:$C$368))</f>
        <v>- - Los demás</v>
      </c>
      <c r="E32" s="16" t="s">
        <v>530</v>
      </c>
      <c r="F32" s="8">
        <v>18</v>
      </c>
      <c r="G32" s="9" t="s">
        <v>493</v>
      </c>
      <c r="H32" s="8"/>
      <c r="I32" s="8">
        <v>9.59</v>
      </c>
      <c r="J32" s="8">
        <v>172.62</v>
      </c>
      <c r="K32" s="15"/>
      <c r="L32" s="8"/>
      <c r="M32" s="8"/>
      <c r="N32" s="3"/>
      <c r="O32" s="3"/>
      <c r="P32" s="3"/>
    </row>
    <row r="33" spans="1:16" ht="45" x14ac:dyDescent="0.25">
      <c r="A33" s="3"/>
      <c r="B33" s="12">
        <v>23</v>
      </c>
      <c r="C33" s="7" t="s">
        <v>451</v>
      </c>
      <c r="D33" s="24" t="str">
        <f>IF(C33&lt;=0," ",LOOKUP(C33,nandina,List!$C$2:$C$368))</f>
        <v>- - Los demás</v>
      </c>
      <c r="E33" s="16" t="s">
        <v>531</v>
      </c>
      <c r="F33" s="8">
        <v>18</v>
      </c>
      <c r="G33" s="9" t="s">
        <v>493</v>
      </c>
      <c r="H33" s="8"/>
      <c r="I33" s="8">
        <v>9.59</v>
      </c>
      <c r="J33" s="8">
        <v>172.62</v>
      </c>
      <c r="K33" s="15"/>
      <c r="L33" s="8"/>
      <c r="M33" s="8"/>
      <c r="N33" s="3"/>
      <c r="O33" s="3"/>
      <c r="P33" s="3"/>
    </row>
    <row r="34" spans="1:16" ht="45" x14ac:dyDescent="0.25">
      <c r="A34" s="3"/>
      <c r="B34" s="12">
        <v>24</v>
      </c>
      <c r="C34" s="7" t="s">
        <v>451</v>
      </c>
      <c r="D34" s="24" t="str">
        <f>IF(C34&lt;=0," ",LOOKUP(C34,nandina,List!$C$2:$C$368))</f>
        <v>- - Los demás</v>
      </c>
      <c r="E34" s="16" t="s">
        <v>532</v>
      </c>
      <c r="F34" s="8">
        <v>9</v>
      </c>
      <c r="G34" s="9" t="s">
        <v>493</v>
      </c>
      <c r="H34" s="8"/>
      <c r="I34" s="8">
        <v>9.59</v>
      </c>
      <c r="J34" s="8">
        <v>86.31</v>
      </c>
      <c r="K34" s="15"/>
      <c r="L34" s="8"/>
      <c r="M34" s="8"/>
      <c r="N34" s="3"/>
      <c r="O34" s="3"/>
      <c r="P34" s="3"/>
    </row>
    <row r="35" spans="1:16" ht="45" x14ac:dyDescent="0.25">
      <c r="A35" s="3"/>
      <c r="B35" s="12">
        <v>25</v>
      </c>
      <c r="C35" s="7" t="s">
        <v>451</v>
      </c>
      <c r="D35" s="24" t="str">
        <f>IF(C35&lt;=0," ",LOOKUP(C35,nandina,List!$C$2:$C$368))</f>
        <v>- - Los demás</v>
      </c>
      <c r="E35" s="16" t="s">
        <v>533</v>
      </c>
      <c r="F35" s="8">
        <v>36</v>
      </c>
      <c r="G35" s="9" t="s">
        <v>493</v>
      </c>
      <c r="H35" s="8"/>
      <c r="I35" s="8">
        <v>10.07</v>
      </c>
      <c r="J35" s="8">
        <v>362.52</v>
      </c>
      <c r="K35" s="15"/>
      <c r="L35" s="8"/>
      <c r="M35" s="8"/>
      <c r="N35" s="3"/>
    </row>
    <row r="36" spans="1:16" ht="45" x14ac:dyDescent="0.25">
      <c r="A36" s="3"/>
      <c r="B36" s="12">
        <v>26</v>
      </c>
      <c r="C36" s="7" t="s">
        <v>451</v>
      </c>
      <c r="D36" s="24" t="str">
        <f>IF(C36&lt;=0," ",LOOKUP(C36,nandina,List!$C$2:$C$368))</f>
        <v>- - Los demás</v>
      </c>
      <c r="E36" s="16" t="s">
        <v>534</v>
      </c>
      <c r="F36" s="8">
        <v>27</v>
      </c>
      <c r="G36" s="9" t="s">
        <v>493</v>
      </c>
      <c r="H36" s="8"/>
      <c r="I36" s="8">
        <v>10.07</v>
      </c>
      <c r="J36" s="8">
        <v>271.89</v>
      </c>
      <c r="K36" s="15"/>
      <c r="L36" s="8"/>
      <c r="M36" s="8"/>
      <c r="N36" s="3"/>
    </row>
    <row r="37" spans="1:16" ht="45" x14ac:dyDescent="0.25">
      <c r="A37" s="3"/>
      <c r="B37" s="12">
        <v>27</v>
      </c>
      <c r="C37" s="7" t="s">
        <v>451</v>
      </c>
      <c r="D37" s="24" t="str">
        <f>IF(C37&lt;=0," ",LOOKUP(C37,nandina,List!$C$2:$C$368))</f>
        <v>- - Los demás</v>
      </c>
      <c r="E37" s="16" t="s">
        <v>535</v>
      </c>
      <c r="F37" s="8">
        <v>12</v>
      </c>
      <c r="G37" s="9" t="s">
        <v>493</v>
      </c>
      <c r="H37" s="8"/>
      <c r="I37" s="8">
        <v>12.1</v>
      </c>
      <c r="J37" s="8">
        <v>145.19999999999999</v>
      </c>
      <c r="K37" s="15"/>
      <c r="L37" s="8"/>
      <c r="M37" s="8"/>
      <c r="N37" s="3"/>
    </row>
    <row r="38" spans="1:16" ht="45" x14ac:dyDescent="0.25">
      <c r="A38" s="3"/>
      <c r="B38" s="12">
        <v>28</v>
      </c>
      <c r="C38" s="7" t="s">
        <v>451</v>
      </c>
      <c r="D38" s="24" t="str">
        <f>IF(C38&lt;=0," ",LOOKUP(C38,nandina,List!$C$2:$C$368))</f>
        <v>- - Los demás</v>
      </c>
      <c r="E38" s="16" t="s">
        <v>536</v>
      </c>
      <c r="F38" s="8">
        <v>12</v>
      </c>
      <c r="G38" s="9" t="s">
        <v>493</v>
      </c>
      <c r="H38" s="8"/>
      <c r="I38" s="8">
        <v>12.1</v>
      </c>
      <c r="J38" s="8">
        <v>145.19999999999999</v>
      </c>
      <c r="K38" s="15"/>
      <c r="L38" s="8"/>
      <c r="M38" s="8"/>
      <c r="N38" s="3"/>
    </row>
    <row r="39" spans="1:16" ht="45" x14ac:dyDescent="0.25">
      <c r="A39" s="3"/>
      <c r="B39" s="12">
        <v>29</v>
      </c>
      <c r="C39" s="7" t="s">
        <v>451</v>
      </c>
      <c r="D39" s="24" t="str">
        <f>IF(C39&lt;=0," ",LOOKUP(C39,nandina,List!$C$2:$C$368))</f>
        <v>- - Los demás</v>
      </c>
      <c r="E39" s="16" t="s">
        <v>537</v>
      </c>
      <c r="F39" s="8">
        <v>12</v>
      </c>
      <c r="G39" s="9" t="s">
        <v>493</v>
      </c>
      <c r="H39" s="8"/>
      <c r="I39" s="8">
        <v>13.3</v>
      </c>
      <c r="J39" s="8">
        <v>159.60000000000002</v>
      </c>
      <c r="K39" s="15"/>
      <c r="L39" s="8"/>
      <c r="M39" s="8"/>
      <c r="N39" s="3"/>
    </row>
    <row r="40" spans="1:16" ht="45" x14ac:dyDescent="0.25">
      <c r="A40" s="3"/>
      <c r="B40" s="12">
        <v>30</v>
      </c>
      <c r="C40" s="7" t="s">
        <v>451</v>
      </c>
      <c r="D40" s="24" t="str">
        <f>IF(C40&lt;=0," ",LOOKUP(C40,nandina,List!$C$2:$C$368))</f>
        <v>- - Los demás</v>
      </c>
      <c r="E40" s="16" t="s">
        <v>538</v>
      </c>
      <c r="F40" s="8">
        <v>12</v>
      </c>
      <c r="G40" s="9" t="s">
        <v>493</v>
      </c>
      <c r="H40" s="8"/>
      <c r="I40" s="8">
        <v>13.3</v>
      </c>
      <c r="J40" s="8">
        <v>159.60000000000002</v>
      </c>
      <c r="K40" s="15"/>
      <c r="L40" s="8"/>
      <c r="M40" s="8"/>
      <c r="N40" s="3"/>
    </row>
    <row r="41" spans="1:16" ht="45" x14ac:dyDescent="0.25">
      <c r="A41" s="3"/>
      <c r="B41" s="12">
        <v>31</v>
      </c>
      <c r="C41" s="7" t="s">
        <v>451</v>
      </c>
      <c r="D41" s="24" t="str">
        <f>IF(C41&lt;=0," ",LOOKUP(C41,nandina,List!$C$2:$C$368))</f>
        <v>- - Los demás</v>
      </c>
      <c r="E41" s="16" t="s">
        <v>539</v>
      </c>
      <c r="F41" s="8">
        <v>12</v>
      </c>
      <c r="G41" s="9" t="s">
        <v>493</v>
      </c>
      <c r="H41" s="8"/>
      <c r="I41" s="8">
        <v>12.93</v>
      </c>
      <c r="J41" s="8">
        <v>155.16</v>
      </c>
      <c r="K41" s="15"/>
      <c r="L41" s="8"/>
      <c r="M41" s="8"/>
      <c r="N41" s="3"/>
    </row>
    <row r="42" spans="1:16" ht="45" x14ac:dyDescent="0.25">
      <c r="A42" s="3"/>
      <c r="B42" s="12">
        <v>32</v>
      </c>
      <c r="C42" s="7" t="s">
        <v>451</v>
      </c>
      <c r="D42" s="24" t="str">
        <f>IF(C42&lt;=0," ",LOOKUP(C42,nandina,List!$C$2:$C$368))</f>
        <v>- - Los demás</v>
      </c>
      <c r="E42" s="16" t="s">
        <v>540</v>
      </c>
      <c r="F42" s="8">
        <v>12</v>
      </c>
      <c r="G42" s="9" t="s">
        <v>493</v>
      </c>
      <c r="H42" s="8"/>
      <c r="I42" s="8">
        <v>14.87</v>
      </c>
      <c r="J42" s="8">
        <v>178.44</v>
      </c>
      <c r="K42" s="15"/>
      <c r="L42" s="8"/>
      <c r="M42" s="8"/>
      <c r="N42" s="3"/>
    </row>
    <row r="43" spans="1:16" ht="45" x14ac:dyDescent="0.25">
      <c r="A43" s="3"/>
      <c r="B43" s="12">
        <v>33</v>
      </c>
      <c r="C43" s="7" t="s">
        <v>451</v>
      </c>
      <c r="D43" s="24" t="str">
        <f>IF(C43&lt;=0," ",LOOKUP(C43,nandina,List!$C$2:$C$368))</f>
        <v>- - Los demás</v>
      </c>
      <c r="E43" s="16" t="s">
        <v>541</v>
      </c>
      <c r="F43" s="8">
        <v>12</v>
      </c>
      <c r="G43" s="9" t="s">
        <v>493</v>
      </c>
      <c r="H43" s="8"/>
      <c r="I43" s="8">
        <v>14.87</v>
      </c>
      <c r="J43" s="8">
        <v>178.44</v>
      </c>
      <c r="K43" s="15"/>
      <c r="L43" s="8"/>
      <c r="M43" s="8"/>
      <c r="N43" s="3"/>
    </row>
    <row r="44" spans="1:16" ht="45" x14ac:dyDescent="0.25">
      <c r="A44" s="3"/>
      <c r="B44" s="12">
        <v>34</v>
      </c>
      <c r="C44" s="7" t="s">
        <v>451</v>
      </c>
      <c r="D44" s="24" t="str">
        <f>IF(C44&lt;=0," ",LOOKUP(C44,nandina,List!$C$2:$C$368))</f>
        <v>- - Los demás</v>
      </c>
      <c r="E44" s="16" t="s">
        <v>542</v>
      </c>
      <c r="F44" s="8">
        <v>12</v>
      </c>
      <c r="G44" s="9" t="s">
        <v>493</v>
      </c>
      <c r="H44" s="8"/>
      <c r="I44" s="8">
        <v>11.7</v>
      </c>
      <c r="J44" s="8">
        <v>140.39999999999998</v>
      </c>
      <c r="K44" s="15"/>
      <c r="L44" s="8"/>
      <c r="M44" s="8"/>
      <c r="N44" s="3"/>
    </row>
    <row r="45" spans="1:16" ht="45" x14ac:dyDescent="0.25">
      <c r="A45" s="3"/>
      <c r="B45" s="12">
        <v>35</v>
      </c>
      <c r="C45" s="7" t="s">
        <v>451</v>
      </c>
      <c r="D45" s="24" t="str">
        <f>IF(C45&lt;=0," ",LOOKUP(C45,nandina,List!$C$2:$C$368))</f>
        <v>- - Los demás</v>
      </c>
      <c r="E45" s="16" t="s">
        <v>521</v>
      </c>
      <c r="F45" s="8">
        <v>12</v>
      </c>
      <c r="G45" s="9" t="s">
        <v>493</v>
      </c>
      <c r="H45" s="8"/>
      <c r="I45" s="8">
        <v>11.7</v>
      </c>
      <c r="J45" s="8">
        <v>140.39999999999998</v>
      </c>
      <c r="K45" s="15"/>
      <c r="L45" s="8"/>
      <c r="M45" s="8"/>
      <c r="N45" s="3"/>
    </row>
    <row r="46" spans="1:16" ht="45" x14ac:dyDescent="0.25">
      <c r="A46" s="3"/>
      <c r="B46" s="12">
        <v>36</v>
      </c>
      <c r="C46" s="7" t="s">
        <v>451</v>
      </c>
      <c r="D46" s="24" t="str">
        <f>IF(C46&lt;=0," ",LOOKUP(C46,nandina,List!$C$2:$C$368))</f>
        <v>- - Los demás</v>
      </c>
      <c r="E46" s="16" t="s">
        <v>522</v>
      </c>
      <c r="F46" s="8">
        <v>12</v>
      </c>
      <c r="G46" s="9" t="s">
        <v>493</v>
      </c>
      <c r="H46" s="8"/>
      <c r="I46" s="8">
        <v>9.91</v>
      </c>
      <c r="J46" s="8">
        <v>118.92</v>
      </c>
      <c r="K46" s="15"/>
      <c r="L46" s="8"/>
      <c r="M46" s="8"/>
      <c r="N46" s="3"/>
    </row>
    <row r="47" spans="1:16" ht="45" x14ac:dyDescent="0.25">
      <c r="A47" s="3"/>
      <c r="B47" s="12">
        <v>37</v>
      </c>
      <c r="C47" s="7" t="s">
        <v>451</v>
      </c>
      <c r="D47" s="24" t="str">
        <f>IF(C47&lt;=0," ",LOOKUP(C47,nandina,List!$C$2:$C$368))</f>
        <v>- - Los demás</v>
      </c>
      <c r="E47" s="16" t="s">
        <v>523</v>
      </c>
      <c r="F47" s="8">
        <v>12</v>
      </c>
      <c r="G47" s="9" t="s">
        <v>493</v>
      </c>
      <c r="H47" s="8"/>
      <c r="I47" s="8">
        <v>9.91</v>
      </c>
      <c r="J47" s="8">
        <v>118.92</v>
      </c>
      <c r="K47" s="15"/>
      <c r="L47" s="8"/>
      <c r="M47" s="8"/>
      <c r="N47" s="3"/>
    </row>
    <row r="48" spans="1:16" ht="45" x14ac:dyDescent="0.25">
      <c r="A48" s="3"/>
      <c r="B48" s="12">
        <v>38</v>
      </c>
      <c r="C48" s="7" t="s">
        <v>451</v>
      </c>
      <c r="D48" s="24" t="str">
        <f>IF(C48&lt;=0," ",LOOKUP(C48,nandina,List!$C$2:$C$368))</f>
        <v>- - Los demás</v>
      </c>
      <c r="E48" s="16" t="s">
        <v>534</v>
      </c>
      <c r="F48" s="8">
        <v>12</v>
      </c>
      <c r="G48" s="9" t="s">
        <v>493</v>
      </c>
      <c r="H48" s="8"/>
      <c r="I48" s="8">
        <v>10.07</v>
      </c>
      <c r="J48" s="8">
        <v>120.84</v>
      </c>
      <c r="K48" s="15"/>
      <c r="L48" s="8"/>
      <c r="M48" s="8"/>
      <c r="N48" s="3"/>
    </row>
    <row r="49" spans="1:14" ht="45" x14ac:dyDescent="0.25">
      <c r="A49" s="3"/>
      <c r="B49" s="12">
        <v>39</v>
      </c>
      <c r="C49" s="7" t="s">
        <v>451</v>
      </c>
      <c r="D49" s="24" t="str">
        <f>IF(C49&lt;=0," ",LOOKUP(C49,nandina,List!$C$2:$C$368))</f>
        <v>- - Los demás</v>
      </c>
      <c r="E49" s="16" t="s">
        <v>543</v>
      </c>
      <c r="F49" s="8">
        <v>12</v>
      </c>
      <c r="G49" s="9" t="s">
        <v>493</v>
      </c>
      <c r="H49" s="8"/>
      <c r="I49" s="8">
        <v>10.07</v>
      </c>
      <c r="J49" s="8">
        <v>120.84</v>
      </c>
      <c r="K49" s="15"/>
      <c r="L49" s="8"/>
      <c r="M49" s="8"/>
      <c r="N49" s="3"/>
    </row>
    <row r="50" spans="1:14" ht="45" x14ac:dyDescent="0.25">
      <c r="A50" s="3"/>
      <c r="B50" s="12">
        <v>40</v>
      </c>
      <c r="C50" s="7" t="s">
        <v>451</v>
      </c>
      <c r="D50" s="24" t="str">
        <f>IF(C50&lt;=0," ",LOOKUP(C50,nandina,List!$C$2:$C$368))</f>
        <v>- - Los demás</v>
      </c>
      <c r="E50" s="16" t="s">
        <v>531</v>
      </c>
      <c r="F50" s="8">
        <v>12</v>
      </c>
      <c r="G50" s="9" t="s">
        <v>493</v>
      </c>
      <c r="H50" s="8"/>
      <c r="I50" s="8">
        <v>9.59</v>
      </c>
      <c r="J50" s="8">
        <v>115.08</v>
      </c>
      <c r="K50" s="15"/>
      <c r="L50" s="8"/>
      <c r="M50" s="8"/>
      <c r="N50" s="3"/>
    </row>
    <row r="51" spans="1:14" ht="45" x14ac:dyDescent="0.25">
      <c r="A51" s="3"/>
      <c r="B51" s="12">
        <v>41</v>
      </c>
      <c r="C51" s="7" t="s">
        <v>451</v>
      </c>
      <c r="D51" s="24" t="str">
        <f>IF(C51&lt;=0," ",LOOKUP(C51,nandina,List!$C$2:$C$368))</f>
        <v>- - Los demás</v>
      </c>
      <c r="E51" s="16" t="s">
        <v>529</v>
      </c>
      <c r="F51" s="8">
        <v>12</v>
      </c>
      <c r="G51" s="9" t="s">
        <v>493</v>
      </c>
      <c r="H51" s="8"/>
      <c r="I51" s="8">
        <v>9.59</v>
      </c>
      <c r="J51" s="8">
        <v>115.08</v>
      </c>
      <c r="K51" s="15"/>
      <c r="L51" s="8"/>
      <c r="M51" s="8"/>
      <c r="N51" s="3"/>
    </row>
    <row r="52" spans="1:14" ht="45" x14ac:dyDescent="0.25">
      <c r="A52" s="3"/>
      <c r="B52" s="12">
        <v>42</v>
      </c>
      <c r="C52" s="7" t="s">
        <v>451</v>
      </c>
      <c r="D52" s="24" t="str">
        <f>IF(C52&lt;=0," ",LOOKUP(C52,nandina,List!$C$2:$C$368))</f>
        <v>- - Los demás</v>
      </c>
      <c r="E52" s="16" t="s">
        <v>514</v>
      </c>
      <c r="F52" s="8">
        <v>12</v>
      </c>
      <c r="G52" s="9" t="s">
        <v>493</v>
      </c>
      <c r="H52" s="8"/>
      <c r="I52" s="8">
        <v>10.210000000000001</v>
      </c>
      <c r="J52" s="8">
        <v>122.52000000000001</v>
      </c>
      <c r="K52" s="15"/>
      <c r="L52" s="8"/>
      <c r="M52" s="8"/>
      <c r="N52" s="3"/>
    </row>
    <row r="53" spans="1:14" ht="45" x14ac:dyDescent="0.25">
      <c r="A53" s="3"/>
      <c r="B53" s="12">
        <v>43</v>
      </c>
      <c r="C53" s="7" t="s">
        <v>451</v>
      </c>
      <c r="D53" s="24" t="str">
        <f>IF(C53&lt;=0," ",LOOKUP(C53,nandina,List!$C$2:$C$368))</f>
        <v>- - Los demás</v>
      </c>
      <c r="E53" s="16" t="s">
        <v>544</v>
      </c>
      <c r="F53" s="8">
        <v>12</v>
      </c>
      <c r="G53" s="9" t="s">
        <v>493</v>
      </c>
      <c r="H53" s="8"/>
      <c r="I53" s="8">
        <v>10.210000000000001</v>
      </c>
      <c r="J53" s="8">
        <v>122.52000000000001</v>
      </c>
      <c r="K53" s="15"/>
      <c r="L53" s="8"/>
      <c r="M53" s="8"/>
      <c r="N53" s="3"/>
    </row>
    <row r="54" spans="1:14" ht="45" x14ac:dyDescent="0.25">
      <c r="A54" s="3"/>
      <c r="B54" s="12">
        <v>44</v>
      </c>
      <c r="C54" s="7" t="s">
        <v>451</v>
      </c>
      <c r="D54" s="24" t="str">
        <f>IF(C54&lt;=0," ",LOOKUP(C54,nandina,List!$C$2:$C$368))</f>
        <v>- - Los demás</v>
      </c>
      <c r="E54" s="16" t="s">
        <v>545</v>
      </c>
      <c r="F54" s="8">
        <v>12</v>
      </c>
      <c r="G54" s="9" t="s">
        <v>493</v>
      </c>
      <c r="H54" s="8"/>
      <c r="I54" s="8">
        <v>10.5</v>
      </c>
      <c r="J54" s="8">
        <v>126</v>
      </c>
      <c r="K54" s="15"/>
      <c r="L54" s="8"/>
      <c r="M54" s="8"/>
      <c r="N54" s="3"/>
    </row>
    <row r="55" spans="1:14" ht="45" x14ac:dyDescent="0.25">
      <c r="A55" s="3"/>
      <c r="B55" s="12">
        <v>45</v>
      </c>
      <c r="C55" s="7" t="s">
        <v>451</v>
      </c>
      <c r="D55" s="24" t="str">
        <f>IF(C55&lt;=0," ",LOOKUP(C55,nandina,List!$C$2:$C$368))</f>
        <v>- - Los demás</v>
      </c>
      <c r="E55" s="16" t="s">
        <v>546</v>
      </c>
      <c r="F55" s="8">
        <v>12</v>
      </c>
      <c r="G55" s="9" t="s">
        <v>493</v>
      </c>
      <c r="H55" s="8"/>
      <c r="I55" s="8">
        <v>10.16</v>
      </c>
      <c r="J55" s="8">
        <v>121.92</v>
      </c>
      <c r="K55" s="15"/>
      <c r="L55" s="8"/>
      <c r="M55" s="8"/>
      <c r="N55" s="3"/>
    </row>
    <row r="56" spans="1:14" ht="45" x14ac:dyDescent="0.25">
      <c r="A56" s="3"/>
      <c r="B56" s="12">
        <v>46</v>
      </c>
      <c r="C56" s="7" t="s">
        <v>451</v>
      </c>
      <c r="D56" s="24" t="str">
        <f>IF(C56&lt;=0," ",LOOKUP(C56,nandina,List!$C$2:$C$368))</f>
        <v>- - Los demás</v>
      </c>
      <c r="E56" s="16" t="s">
        <v>533</v>
      </c>
      <c r="F56" s="8">
        <v>9</v>
      </c>
      <c r="G56" s="9" t="s">
        <v>493</v>
      </c>
      <c r="H56" s="8"/>
      <c r="I56" s="8">
        <v>10.07</v>
      </c>
      <c r="J56" s="8">
        <v>90.63</v>
      </c>
      <c r="K56" s="15"/>
      <c r="L56" s="8"/>
      <c r="M56" s="8"/>
      <c r="N56" s="3"/>
    </row>
    <row r="57" spans="1:14" ht="45" x14ac:dyDescent="0.25">
      <c r="A57" s="3"/>
      <c r="B57" s="12">
        <v>47</v>
      </c>
      <c r="C57" s="7" t="s">
        <v>451</v>
      </c>
      <c r="D57" s="24" t="str">
        <f>IF(C57&lt;=0," ",LOOKUP(C57,nandina,List!$C$2:$C$368))</f>
        <v>- - Los demás</v>
      </c>
      <c r="E57" s="16" t="s">
        <v>543</v>
      </c>
      <c r="F57" s="8">
        <v>9</v>
      </c>
      <c r="G57" s="9" t="s">
        <v>493</v>
      </c>
      <c r="H57" s="8"/>
      <c r="I57" s="8">
        <v>10.07</v>
      </c>
      <c r="J57" s="8">
        <v>90.63</v>
      </c>
      <c r="K57" s="15"/>
      <c r="L57" s="8"/>
      <c r="M57" s="8"/>
      <c r="N57" s="3"/>
    </row>
    <row r="58" spans="1:14" ht="45" x14ac:dyDescent="0.25">
      <c r="A58" s="3"/>
      <c r="B58" s="12">
        <v>48</v>
      </c>
      <c r="C58" s="7" t="s">
        <v>451</v>
      </c>
      <c r="D58" s="24" t="str">
        <f>IF(C58&lt;=0," ",LOOKUP(C58,nandina,List!$C$2:$C$368))</f>
        <v>- - Los demás</v>
      </c>
      <c r="E58" s="16" t="s">
        <v>547</v>
      </c>
      <c r="F58" s="8">
        <v>9</v>
      </c>
      <c r="G58" s="9" t="s">
        <v>493</v>
      </c>
      <c r="H58" s="8"/>
      <c r="I58" s="8">
        <v>10.5</v>
      </c>
      <c r="J58" s="8">
        <v>94.5</v>
      </c>
      <c r="K58" s="15"/>
      <c r="L58" s="8"/>
      <c r="M58" s="8"/>
      <c r="N58" s="3"/>
    </row>
    <row r="59" spans="1:14" ht="45" x14ac:dyDescent="0.25">
      <c r="A59" s="3"/>
      <c r="B59" s="12">
        <v>49</v>
      </c>
      <c r="C59" s="7" t="s">
        <v>451</v>
      </c>
      <c r="D59" s="24" t="str">
        <f>IF(C59&lt;=0," ",LOOKUP(C59,nandina,List!$C$2:$C$368))</f>
        <v>- - Los demás</v>
      </c>
      <c r="E59" s="16" t="s">
        <v>548</v>
      </c>
      <c r="F59" s="8">
        <v>9</v>
      </c>
      <c r="G59" s="9" t="s">
        <v>493</v>
      </c>
      <c r="H59" s="8"/>
      <c r="I59" s="8">
        <v>10.5</v>
      </c>
      <c r="J59" s="8">
        <v>94.5</v>
      </c>
      <c r="K59" s="15"/>
      <c r="L59" s="8"/>
      <c r="M59" s="8"/>
      <c r="N59" s="3"/>
    </row>
    <row r="60" spans="1:14" ht="45" x14ac:dyDescent="0.25">
      <c r="A60" s="3"/>
      <c r="B60" s="12">
        <v>50</v>
      </c>
      <c r="C60" s="7" t="s">
        <v>451</v>
      </c>
      <c r="D60" s="24" t="str">
        <f>IF(C60&lt;=0," ",LOOKUP(C60,nandina,List!$C$2:$C$368))</f>
        <v>- - Los demás</v>
      </c>
      <c r="E60" s="16" t="s">
        <v>549</v>
      </c>
      <c r="F60" s="8">
        <v>9</v>
      </c>
      <c r="G60" s="9" t="s">
        <v>493</v>
      </c>
      <c r="H60" s="8"/>
      <c r="I60" s="8">
        <v>12.81</v>
      </c>
      <c r="J60" s="8">
        <v>115.29</v>
      </c>
      <c r="K60" s="15"/>
      <c r="L60" s="8"/>
      <c r="M60" s="8"/>
      <c r="N60" s="3"/>
    </row>
    <row r="61" spans="1:14" ht="45" x14ac:dyDescent="0.25">
      <c r="A61" s="3"/>
      <c r="B61" s="12">
        <v>51</v>
      </c>
      <c r="C61" s="7" t="s">
        <v>451</v>
      </c>
      <c r="D61" s="24" t="str">
        <f>IF(C61&lt;=0," ",LOOKUP(C61,nandina,List!$C$2:$C$368))</f>
        <v>- - Los demás</v>
      </c>
      <c r="E61" s="16" t="s">
        <v>550</v>
      </c>
      <c r="F61" s="8">
        <v>9</v>
      </c>
      <c r="G61" s="9" t="s">
        <v>493</v>
      </c>
      <c r="H61" s="8"/>
      <c r="I61" s="8">
        <v>12.81</v>
      </c>
      <c r="J61" s="8">
        <v>115.29</v>
      </c>
      <c r="K61" s="15"/>
      <c r="L61" s="8"/>
      <c r="M61" s="8"/>
      <c r="N61" s="3"/>
    </row>
    <row r="62" spans="1:14" ht="45" x14ac:dyDescent="0.25">
      <c r="A62" s="3"/>
      <c r="B62" s="12">
        <v>52</v>
      </c>
      <c r="C62" s="7" t="s">
        <v>451</v>
      </c>
      <c r="D62" s="24" t="str">
        <f>IF(C62&lt;=0," ",LOOKUP(C62,nandina,List!$C$2:$C$368))</f>
        <v>- - Los demás</v>
      </c>
      <c r="E62" s="16" t="s">
        <v>551</v>
      </c>
      <c r="F62" s="8">
        <v>9</v>
      </c>
      <c r="G62" s="9" t="s">
        <v>493</v>
      </c>
      <c r="H62" s="8"/>
      <c r="I62" s="8">
        <v>11.75</v>
      </c>
      <c r="J62" s="8">
        <v>105.75</v>
      </c>
      <c r="K62" s="15"/>
      <c r="L62" s="8"/>
      <c r="M62" s="8"/>
      <c r="N62" s="3"/>
    </row>
    <row r="63" spans="1:14" ht="45" x14ac:dyDescent="0.25">
      <c r="A63" s="3"/>
      <c r="B63" s="12">
        <v>53</v>
      </c>
      <c r="C63" s="7" t="s">
        <v>451</v>
      </c>
      <c r="D63" s="24" t="str">
        <f>IF(C63&lt;=0," ",LOOKUP(C63,nandina,List!$C$2:$C$368))</f>
        <v>- - Los demás</v>
      </c>
      <c r="E63" s="16" t="s">
        <v>552</v>
      </c>
      <c r="F63" s="8">
        <v>9</v>
      </c>
      <c r="G63" s="9" t="s">
        <v>493</v>
      </c>
      <c r="H63" s="8"/>
      <c r="I63" s="8">
        <v>11.75</v>
      </c>
      <c r="J63" s="8">
        <v>105.75</v>
      </c>
      <c r="K63" s="15"/>
      <c r="L63" s="8"/>
      <c r="M63" s="8"/>
      <c r="N63" s="3"/>
    </row>
    <row r="64" spans="1:14" ht="45" x14ac:dyDescent="0.25">
      <c r="A64" s="3"/>
      <c r="B64" s="12">
        <v>54</v>
      </c>
      <c r="C64" s="7" t="s">
        <v>451</v>
      </c>
      <c r="D64" s="24" t="str">
        <f>IF(C64&lt;=0," ",LOOKUP(C64,nandina,List!$C$2:$C$368))</f>
        <v>- - Los demás</v>
      </c>
      <c r="E64" s="16" t="s">
        <v>553</v>
      </c>
      <c r="F64" s="8">
        <v>9</v>
      </c>
      <c r="G64" s="9" t="s">
        <v>493</v>
      </c>
      <c r="H64" s="8"/>
      <c r="I64" s="8">
        <v>11.75</v>
      </c>
      <c r="J64" s="8">
        <v>105.75</v>
      </c>
      <c r="K64" s="15"/>
      <c r="L64" s="8"/>
      <c r="M64" s="8"/>
      <c r="N64" s="3"/>
    </row>
    <row r="65" spans="1:14" ht="45" x14ac:dyDescent="0.25">
      <c r="A65" s="3"/>
      <c r="B65" s="12">
        <v>55</v>
      </c>
      <c r="C65" s="7" t="s">
        <v>451</v>
      </c>
      <c r="D65" s="24" t="str">
        <f>IF(C65&lt;=0," ",LOOKUP(C65,nandina,List!$C$2:$C$368))</f>
        <v>- - Los demás</v>
      </c>
      <c r="E65" s="16" t="s">
        <v>554</v>
      </c>
      <c r="F65" s="8">
        <v>9</v>
      </c>
      <c r="G65" s="9" t="s">
        <v>493</v>
      </c>
      <c r="H65" s="8"/>
      <c r="I65" s="8">
        <v>11.75</v>
      </c>
      <c r="J65" s="8">
        <v>105.75</v>
      </c>
      <c r="K65" s="15"/>
      <c r="L65" s="8"/>
      <c r="M65" s="8"/>
      <c r="N65" s="3"/>
    </row>
    <row r="66" spans="1:14" ht="45" x14ac:dyDescent="0.25">
      <c r="A66" s="3"/>
      <c r="B66" s="12">
        <v>56</v>
      </c>
      <c r="C66" s="7" t="s">
        <v>451</v>
      </c>
      <c r="D66" s="24" t="str">
        <f>IF(C66&lt;=0," ",LOOKUP(C66,nandina,List!$C$2:$C$368))</f>
        <v>- - Los demás</v>
      </c>
      <c r="E66" s="16" t="s">
        <v>533</v>
      </c>
      <c r="F66" s="8">
        <v>9</v>
      </c>
      <c r="G66" s="9" t="s">
        <v>493</v>
      </c>
      <c r="H66" s="8"/>
      <c r="I66" s="8">
        <v>10.07</v>
      </c>
      <c r="J66" s="8">
        <v>90.63</v>
      </c>
      <c r="K66" s="15"/>
      <c r="L66" s="8"/>
      <c r="M66" s="8"/>
      <c r="N66" s="3"/>
    </row>
    <row r="67" spans="1:14" ht="45" x14ac:dyDescent="0.25">
      <c r="A67" s="3"/>
      <c r="B67" s="12">
        <v>57</v>
      </c>
      <c r="C67" s="7" t="s">
        <v>451</v>
      </c>
      <c r="D67" s="24" t="str">
        <f>IF(C67&lt;=0," ",LOOKUP(C67,nandina,List!$C$2:$C$368))</f>
        <v>- - Los demás</v>
      </c>
      <c r="E67" s="16" t="s">
        <v>534</v>
      </c>
      <c r="F67" s="8">
        <v>9</v>
      </c>
      <c r="G67" s="9" t="s">
        <v>493</v>
      </c>
      <c r="H67" s="8"/>
      <c r="I67" s="8">
        <v>10.07</v>
      </c>
      <c r="J67" s="8">
        <v>90.63</v>
      </c>
      <c r="K67" s="15"/>
      <c r="L67" s="8"/>
      <c r="M67" s="8"/>
      <c r="N67" s="3"/>
    </row>
    <row r="68" spans="1:14" ht="45" x14ac:dyDescent="0.25">
      <c r="A68" s="3"/>
      <c r="B68" s="12">
        <v>58</v>
      </c>
      <c r="C68" s="7" t="s">
        <v>451</v>
      </c>
      <c r="D68" s="24" t="str">
        <f>IF(C68&lt;=0," ",LOOKUP(C68,nandina,List!$C$2:$C$368))</f>
        <v>- - Los demás</v>
      </c>
      <c r="E68" s="16" t="s">
        <v>555</v>
      </c>
      <c r="F68" s="8">
        <v>9</v>
      </c>
      <c r="G68" s="9" t="s">
        <v>493</v>
      </c>
      <c r="H68" s="8"/>
      <c r="I68" s="8">
        <v>10.07</v>
      </c>
      <c r="J68" s="8">
        <v>90.63</v>
      </c>
      <c r="K68" s="15"/>
      <c r="L68" s="8"/>
      <c r="M68" s="8"/>
      <c r="N68" s="3"/>
    </row>
    <row r="69" spans="1:14" ht="45" x14ac:dyDescent="0.25">
      <c r="A69" s="3"/>
      <c r="B69" s="12">
        <v>59</v>
      </c>
      <c r="C69" s="7" t="s">
        <v>451</v>
      </c>
      <c r="D69" s="24" t="str">
        <f>IF(C69&lt;=0," ",LOOKUP(C69,nandina,List!$C$2:$C$368))</f>
        <v>- - Los demás</v>
      </c>
      <c r="E69" s="16" t="s">
        <v>556</v>
      </c>
      <c r="F69" s="8">
        <v>9</v>
      </c>
      <c r="G69" s="9" t="s">
        <v>493</v>
      </c>
      <c r="H69" s="8"/>
      <c r="I69" s="8">
        <v>9.91</v>
      </c>
      <c r="J69" s="8">
        <v>89.19</v>
      </c>
      <c r="K69" s="15"/>
      <c r="L69" s="8"/>
      <c r="M69" s="8"/>
      <c r="N69" s="3"/>
    </row>
    <row r="70" spans="1:14" ht="45" x14ac:dyDescent="0.25">
      <c r="A70" s="3"/>
      <c r="B70" s="12">
        <v>60</v>
      </c>
      <c r="C70" s="7" t="s">
        <v>451</v>
      </c>
      <c r="D70" s="24" t="str">
        <f>IF(C70&lt;=0," ",LOOKUP(C70,nandina,List!$C$2:$C$368))</f>
        <v>- - Los demás</v>
      </c>
      <c r="E70" s="16" t="s">
        <v>522</v>
      </c>
      <c r="F70" s="8">
        <v>9</v>
      </c>
      <c r="G70" s="9" t="s">
        <v>493</v>
      </c>
      <c r="H70" s="8"/>
      <c r="I70" s="8">
        <v>9.91</v>
      </c>
      <c r="J70" s="8">
        <v>89.19</v>
      </c>
      <c r="K70" s="15"/>
      <c r="L70" s="8"/>
      <c r="M70" s="8"/>
      <c r="N70" s="3"/>
    </row>
    <row r="71" spans="1:14" ht="45" x14ac:dyDescent="0.25">
      <c r="A71" s="3"/>
      <c r="B71" s="12">
        <v>61</v>
      </c>
      <c r="C71" s="7" t="s">
        <v>451</v>
      </c>
      <c r="D71" s="24" t="str">
        <f>IF(C71&lt;=0," ",LOOKUP(C71,nandina,List!$C$2:$C$368))</f>
        <v>- - Los demás</v>
      </c>
      <c r="E71" s="16" t="s">
        <v>524</v>
      </c>
      <c r="F71" s="8">
        <v>9</v>
      </c>
      <c r="G71" s="9" t="s">
        <v>493</v>
      </c>
      <c r="H71" s="8"/>
      <c r="I71" s="8">
        <v>9.91</v>
      </c>
      <c r="J71" s="8">
        <v>89.19</v>
      </c>
      <c r="K71" s="15"/>
      <c r="L71" s="8"/>
      <c r="M71" s="8"/>
      <c r="N71" s="3"/>
    </row>
    <row r="72" spans="1:14" ht="45" x14ac:dyDescent="0.25">
      <c r="A72" s="3"/>
      <c r="B72" s="12">
        <v>62</v>
      </c>
      <c r="C72" s="7" t="s">
        <v>451</v>
      </c>
      <c r="D72" s="24" t="str">
        <f>IF(C72&lt;=0," ",LOOKUP(C72,nandina,List!$C$2:$C$368))</f>
        <v>- - Los demás</v>
      </c>
      <c r="E72" s="16" t="s">
        <v>557</v>
      </c>
      <c r="F72" s="8">
        <v>9</v>
      </c>
      <c r="G72" s="9" t="s">
        <v>493</v>
      </c>
      <c r="H72" s="8"/>
      <c r="I72" s="8">
        <v>9.91</v>
      </c>
      <c r="J72" s="8">
        <v>89.19</v>
      </c>
      <c r="K72" s="15"/>
      <c r="L72" s="8"/>
      <c r="M72" s="8"/>
      <c r="N72" s="3"/>
    </row>
    <row r="73" spans="1:14" ht="45" x14ac:dyDescent="0.25">
      <c r="A73" s="3"/>
      <c r="B73" s="12">
        <v>63</v>
      </c>
      <c r="C73" s="7" t="s">
        <v>451</v>
      </c>
      <c r="D73" s="24" t="str">
        <f>IF(C73&lt;=0," ",LOOKUP(C73,nandina,List!$C$2:$C$368))</f>
        <v>- - Los demás</v>
      </c>
      <c r="E73" s="16" t="s">
        <v>546</v>
      </c>
      <c r="F73" s="8">
        <v>9</v>
      </c>
      <c r="G73" s="9" t="s">
        <v>493</v>
      </c>
      <c r="H73" s="8"/>
      <c r="I73" s="8">
        <v>10.16</v>
      </c>
      <c r="J73" s="8">
        <v>91.44</v>
      </c>
      <c r="K73" s="15"/>
      <c r="L73" s="8"/>
      <c r="M73" s="8"/>
      <c r="N73" s="3"/>
    </row>
    <row r="74" spans="1:14" ht="45" x14ac:dyDescent="0.25">
      <c r="A74" s="3"/>
      <c r="B74" s="12">
        <v>64</v>
      </c>
      <c r="C74" s="7" t="s">
        <v>451</v>
      </c>
      <c r="D74" s="24" t="str">
        <f>IF(C74&lt;=0," ",LOOKUP(C74,nandina,List!$C$2:$C$368))</f>
        <v>- - Los demás</v>
      </c>
      <c r="E74" s="16" t="s">
        <v>558</v>
      </c>
      <c r="F74" s="8">
        <v>9</v>
      </c>
      <c r="G74" s="9" t="s">
        <v>493</v>
      </c>
      <c r="H74" s="8"/>
      <c r="I74" s="8">
        <v>13.14</v>
      </c>
      <c r="J74" s="8">
        <v>118.26</v>
      </c>
      <c r="K74" s="15"/>
      <c r="L74" s="8"/>
      <c r="M74" s="8"/>
      <c r="N74" s="3"/>
    </row>
    <row r="75" spans="1:14" ht="45" x14ac:dyDescent="0.25">
      <c r="A75" s="3"/>
      <c r="B75" s="12">
        <v>65</v>
      </c>
      <c r="C75" s="7" t="s">
        <v>451</v>
      </c>
      <c r="D75" s="24" t="str">
        <f>IF(C75&lt;=0," ",LOOKUP(C75,nandina,List!$C$2:$C$368))</f>
        <v>- - Los demás</v>
      </c>
      <c r="E75" s="16" t="s">
        <v>559</v>
      </c>
      <c r="F75" s="8">
        <v>9</v>
      </c>
      <c r="G75" s="9" t="s">
        <v>493</v>
      </c>
      <c r="H75" s="8"/>
      <c r="I75" s="8">
        <v>13.14</v>
      </c>
      <c r="J75" s="8">
        <v>118.26</v>
      </c>
      <c r="K75" s="15"/>
      <c r="L75" s="8"/>
      <c r="M75" s="8"/>
      <c r="N75" s="3"/>
    </row>
    <row r="76" spans="1:14" ht="45" x14ac:dyDescent="0.25">
      <c r="A76" s="3"/>
      <c r="B76" s="12">
        <v>66</v>
      </c>
      <c r="C76" s="7" t="s">
        <v>451</v>
      </c>
      <c r="D76" s="24" t="str">
        <f>IF(C76&lt;=0," ",LOOKUP(C76,nandina,List!$C$2:$C$368))</f>
        <v>- - Los demás</v>
      </c>
      <c r="E76" s="16" t="s">
        <v>533</v>
      </c>
      <c r="F76" s="8">
        <v>9</v>
      </c>
      <c r="G76" s="9" t="s">
        <v>493</v>
      </c>
      <c r="H76" s="8"/>
      <c r="I76" s="8">
        <v>10.07</v>
      </c>
      <c r="J76" s="8">
        <v>90.63</v>
      </c>
      <c r="K76" s="15"/>
      <c r="L76" s="8"/>
      <c r="M76" s="8"/>
      <c r="N76" s="3"/>
    </row>
    <row r="77" spans="1:14" ht="45" x14ac:dyDescent="0.25">
      <c r="A77" s="3"/>
      <c r="B77" s="12">
        <v>67</v>
      </c>
      <c r="C77" s="7" t="s">
        <v>451</v>
      </c>
      <c r="D77" s="24" t="str">
        <f>IF(C77&lt;=0," ",LOOKUP(C77,nandina,List!$C$2:$C$368))</f>
        <v>- - Los demás</v>
      </c>
      <c r="E77" s="16" t="s">
        <v>560</v>
      </c>
      <c r="F77" s="8">
        <v>9</v>
      </c>
      <c r="G77" s="9" t="s">
        <v>493</v>
      </c>
      <c r="H77" s="8"/>
      <c r="I77" s="8">
        <v>10.07</v>
      </c>
      <c r="J77" s="8">
        <v>90.63</v>
      </c>
      <c r="K77" s="15"/>
      <c r="L77" s="8"/>
      <c r="M77" s="8"/>
      <c r="N77" s="3"/>
    </row>
    <row r="78" spans="1:14" ht="45" x14ac:dyDescent="0.25">
      <c r="A78" s="3"/>
      <c r="B78" s="12">
        <v>68</v>
      </c>
      <c r="C78" s="7" t="s">
        <v>451</v>
      </c>
      <c r="D78" s="24" t="str">
        <f>IF(C78&lt;=0," ",LOOKUP(C78,nandina,List!$C$2:$C$368))</f>
        <v>- - Los demás</v>
      </c>
      <c r="E78" s="16" t="s">
        <v>555</v>
      </c>
      <c r="F78" s="8">
        <v>9</v>
      </c>
      <c r="G78" s="9" t="s">
        <v>493</v>
      </c>
      <c r="H78" s="8"/>
      <c r="I78" s="8">
        <v>10.07</v>
      </c>
      <c r="J78" s="8">
        <v>90.63</v>
      </c>
      <c r="K78" s="15"/>
      <c r="L78" s="8"/>
      <c r="M78" s="8"/>
      <c r="N78" s="3"/>
    </row>
    <row r="79" spans="1:14" ht="45" x14ac:dyDescent="0.25">
      <c r="A79" s="3"/>
      <c r="B79" s="12">
        <v>69</v>
      </c>
      <c r="C79" s="7" t="s">
        <v>451</v>
      </c>
      <c r="D79" s="24" t="str">
        <f>IF(C79&lt;=0," ",LOOKUP(C79,nandina,List!$C$2:$C$368))</f>
        <v>- - Los demás</v>
      </c>
      <c r="E79" s="16" t="s">
        <v>545</v>
      </c>
      <c r="F79" s="8">
        <v>9</v>
      </c>
      <c r="G79" s="9" t="s">
        <v>493</v>
      </c>
      <c r="H79" s="8"/>
      <c r="I79" s="8">
        <v>10.5</v>
      </c>
      <c r="J79" s="8">
        <v>94.5</v>
      </c>
      <c r="K79" s="15"/>
      <c r="L79" s="8"/>
      <c r="M79" s="8"/>
      <c r="N79" s="3"/>
    </row>
    <row r="80" spans="1:14" ht="45" x14ac:dyDescent="0.25">
      <c r="A80" s="3"/>
      <c r="B80" s="12">
        <v>70</v>
      </c>
      <c r="C80" s="7" t="s">
        <v>451</v>
      </c>
      <c r="D80" s="24" t="str">
        <f>IF(C80&lt;=0," ",LOOKUP(C80,nandina,List!$C$2:$C$368))</f>
        <v>- - Los demás</v>
      </c>
      <c r="E80" s="16" t="s">
        <v>524</v>
      </c>
      <c r="F80" s="8">
        <v>9</v>
      </c>
      <c r="G80" s="9" t="s">
        <v>493</v>
      </c>
      <c r="H80" s="8"/>
      <c r="I80" s="8">
        <v>9.91</v>
      </c>
      <c r="J80" s="8">
        <v>89.19</v>
      </c>
      <c r="K80" s="15"/>
      <c r="L80" s="8"/>
      <c r="M80" s="8"/>
      <c r="N80" s="3"/>
    </row>
    <row r="81" spans="1:14" ht="45" x14ac:dyDescent="0.25">
      <c r="A81" s="3"/>
      <c r="B81" s="12">
        <v>71</v>
      </c>
      <c r="C81" s="7" t="s">
        <v>451</v>
      </c>
      <c r="D81" s="24" t="str">
        <f>IF(C81&lt;=0," ",LOOKUP(C81,nandina,List!$C$2:$C$368))</f>
        <v>- - Los demás</v>
      </c>
      <c r="E81" s="16" t="s">
        <v>561</v>
      </c>
      <c r="F81" s="8">
        <v>9</v>
      </c>
      <c r="G81" s="9" t="s">
        <v>493</v>
      </c>
      <c r="H81" s="8"/>
      <c r="I81" s="8">
        <v>9.91</v>
      </c>
      <c r="J81" s="8">
        <v>89.19</v>
      </c>
      <c r="K81" s="15"/>
      <c r="L81" s="8"/>
      <c r="M81" s="8"/>
      <c r="N81" s="3"/>
    </row>
    <row r="82" spans="1:14" ht="45" x14ac:dyDescent="0.25">
      <c r="A82" s="3"/>
      <c r="B82" s="12">
        <v>72</v>
      </c>
      <c r="C82" s="7" t="s">
        <v>451</v>
      </c>
      <c r="D82" s="24" t="str">
        <f>IF(C82&lt;=0," ",LOOKUP(C82,nandina,List!$C$2:$C$368))</f>
        <v>- - Los demás</v>
      </c>
      <c r="E82" s="16" t="s">
        <v>523</v>
      </c>
      <c r="F82" s="8">
        <v>9</v>
      </c>
      <c r="G82" s="9" t="s">
        <v>493</v>
      </c>
      <c r="H82" s="8"/>
      <c r="I82" s="8">
        <v>9.91</v>
      </c>
      <c r="J82" s="8">
        <v>89.19</v>
      </c>
      <c r="K82" s="15"/>
      <c r="L82" s="8"/>
      <c r="M82" s="8"/>
      <c r="N82" s="3"/>
    </row>
    <row r="83" spans="1:14" ht="45" x14ac:dyDescent="0.25">
      <c r="A83" s="3"/>
      <c r="B83" s="12">
        <v>73</v>
      </c>
      <c r="C83" s="7" t="s">
        <v>451</v>
      </c>
      <c r="D83" s="24" t="str">
        <f>IF(C83&lt;=0," ",LOOKUP(C83,nandina,List!$C$2:$C$368))</f>
        <v>- - Los demás</v>
      </c>
      <c r="E83" s="16" t="s">
        <v>562</v>
      </c>
      <c r="F83" s="8">
        <v>9</v>
      </c>
      <c r="G83" s="9" t="s">
        <v>493</v>
      </c>
      <c r="H83" s="8"/>
      <c r="I83" s="8">
        <v>8.9600000000000009</v>
      </c>
      <c r="J83" s="8">
        <v>80.640000000000015</v>
      </c>
      <c r="K83" s="15"/>
      <c r="L83" s="8"/>
      <c r="M83" s="8"/>
      <c r="N83" s="3"/>
    </row>
    <row r="84" spans="1:14" ht="45" x14ac:dyDescent="0.25">
      <c r="A84" s="3"/>
      <c r="B84" s="12">
        <v>74</v>
      </c>
      <c r="C84" s="7" t="s">
        <v>451</v>
      </c>
      <c r="D84" s="24" t="str">
        <f>IF(C84&lt;=0," ",LOOKUP(C84,nandina,List!$C$2:$C$368))</f>
        <v>- - Los demás</v>
      </c>
      <c r="E84" s="16" t="s">
        <v>526</v>
      </c>
      <c r="F84" s="8">
        <v>9</v>
      </c>
      <c r="G84" s="9" t="s">
        <v>493</v>
      </c>
      <c r="H84" s="8"/>
      <c r="I84" s="8">
        <v>8.9600000000000009</v>
      </c>
      <c r="J84" s="8">
        <v>80.640000000000015</v>
      </c>
      <c r="K84" s="15"/>
      <c r="L84" s="8"/>
      <c r="M84" s="8"/>
      <c r="N84" s="3"/>
    </row>
    <row r="85" spans="1:14" ht="45" x14ac:dyDescent="0.25">
      <c r="A85" s="3"/>
      <c r="B85" s="12">
        <v>75</v>
      </c>
      <c r="C85" s="7" t="s">
        <v>451</v>
      </c>
      <c r="D85" s="24" t="str">
        <f>IF(C85&lt;=0," ",LOOKUP(C85,nandina,List!$C$2:$C$368))</f>
        <v>- - Los demás</v>
      </c>
      <c r="E85" s="16" t="s">
        <v>527</v>
      </c>
      <c r="F85" s="8">
        <v>9</v>
      </c>
      <c r="G85" s="9" t="s">
        <v>493</v>
      </c>
      <c r="H85" s="8"/>
      <c r="I85" s="8">
        <v>8.9600000000000009</v>
      </c>
      <c r="J85" s="8">
        <v>80.640000000000015</v>
      </c>
      <c r="K85" s="15"/>
      <c r="L85" s="8"/>
      <c r="M85" s="8"/>
      <c r="N85" s="3"/>
    </row>
    <row r="86" spans="1:14" ht="45" x14ac:dyDescent="0.25">
      <c r="A86" s="3"/>
      <c r="B86" s="12">
        <v>76</v>
      </c>
      <c r="C86" s="7" t="s">
        <v>451</v>
      </c>
      <c r="D86" s="24" t="str">
        <f>IF(C86&lt;=0," ",LOOKUP(C86,nandina,List!$C$2:$C$368))</f>
        <v>- - Los demás</v>
      </c>
      <c r="E86" s="16" t="s">
        <v>528</v>
      </c>
      <c r="F86" s="8">
        <v>9</v>
      </c>
      <c r="G86" s="9" t="s">
        <v>493</v>
      </c>
      <c r="H86" s="8"/>
      <c r="I86" s="8">
        <v>8.9600000000000009</v>
      </c>
      <c r="J86" s="8">
        <v>80.640000000000015</v>
      </c>
      <c r="K86" s="15"/>
      <c r="L86" s="8"/>
      <c r="M86" s="8"/>
      <c r="N86" s="3"/>
    </row>
    <row r="87" spans="1:14" ht="45" x14ac:dyDescent="0.25">
      <c r="A87" s="3"/>
      <c r="B87" s="12">
        <v>77</v>
      </c>
      <c r="C87" s="7" t="s">
        <v>451</v>
      </c>
      <c r="D87" s="24" t="str">
        <f>IF(C87&lt;=0," ",LOOKUP(C87,nandina,List!$C$2:$C$368))</f>
        <v>- - Los demás</v>
      </c>
      <c r="E87" s="16" t="s">
        <v>512</v>
      </c>
      <c r="F87" s="8">
        <v>9</v>
      </c>
      <c r="G87" s="9" t="s">
        <v>493</v>
      </c>
      <c r="H87" s="8"/>
      <c r="I87" s="8">
        <v>10.210000000000001</v>
      </c>
      <c r="J87" s="8">
        <v>91.890000000000015</v>
      </c>
      <c r="K87" s="15"/>
      <c r="L87" s="8"/>
      <c r="M87" s="8"/>
      <c r="N87" s="3"/>
    </row>
    <row r="88" spans="1:14" ht="45" x14ac:dyDescent="0.25">
      <c r="A88" s="3"/>
      <c r="B88" s="12">
        <v>78</v>
      </c>
      <c r="C88" s="7" t="s">
        <v>451</v>
      </c>
      <c r="D88" s="24" t="str">
        <f>IF(C88&lt;=0," ",LOOKUP(C88,nandina,List!$C$2:$C$368))</f>
        <v>- - Los demás</v>
      </c>
      <c r="E88" s="16" t="s">
        <v>514</v>
      </c>
      <c r="F88" s="8">
        <v>9</v>
      </c>
      <c r="G88" s="9" t="s">
        <v>493</v>
      </c>
      <c r="H88" s="8"/>
      <c r="I88" s="8">
        <v>10.210000000000001</v>
      </c>
      <c r="J88" s="8">
        <v>91.890000000000015</v>
      </c>
      <c r="K88" s="15"/>
      <c r="L88" s="8"/>
      <c r="M88" s="8"/>
      <c r="N88" s="3"/>
    </row>
    <row r="89" spans="1:14" ht="45" x14ac:dyDescent="0.25">
      <c r="A89" s="3"/>
      <c r="B89" s="12">
        <v>79</v>
      </c>
      <c r="C89" s="7" t="s">
        <v>451</v>
      </c>
      <c r="D89" s="24" t="str">
        <f>IF(C89&lt;=0," ",LOOKUP(C89,nandina,List!$C$2:$C$368))</f>
        <v>- - Los demás</v>
      </c>
      <c r="E89" s="16" t="s">
        <v>512</v>
      </c>
      <c r="F89" s="8">
        <v>9</v>
      </c>
      <c r="G89" s="9" t="s">
        <v>493</v>
      </c>
      <c r="H89" s="8"/>
      <c r="I89" s="8">
        <v>10.210000000000001</v>
      </c>
      <c r="J89" s="8">
        <v>91.890000000000015</v>
      </c>
      <c r="K89" s="15"/>
      <c r="L89" s="8"/>
      <c r="M89" s="8"/>
      <c r="N89" s="3"/>
    </row>
    <row r="90" spans="1:14" ht="45" x14ac:dyDescent="0.25">
      <c r="A90" s="3"/>
      <c r="B90" s="12">
        <v>80</v>
      </c>
      <c r="C90" s="7" t="s">
        <v>451</v>
      </c>
      <c r="D90" s="24" t="str">
        <f>IF(C90&lt;=0," ",LOOKUP(C90,nandina,List!$C$2:$C$368))</f>
        <v>- - Los demás</v>
      </c>
      <c r="E90" s="16" t="s">
        <v>563</v>
      </c>
      <c r="F90" s="8">
        <v>9</v>
      </c>
      <c r="G90" s="9" t="s">
        <v>493</v>
      </c>
      <c r="H90" s="8"/>
      <c r="I90" s="8">
        <v>10.210000000000001</v>
      </c>
      <c r="J90" s="8">
        <v>91.890000000000015</v>
      </c>
      <c r="K90" s="15"/>
      <c r="L90" s="8"/>
      <c r="M90" s="8"/>
      <c r="N90" s="3"/>
    </row>
    <row r="91" spans="1:14" ht="45" x14ac:dyDescent="0.25">
      <c r="A91" s="3"/>
      <c r="B91" s="12">
        <v>81</v>
      </c>
      <c r="C91" s="7" t="s">
        <v>451</v>
      </c>
      <c r="D91" s="24" t="str">
        <f>IF(C91&lt;=0," ",LOOKUP(C91,nandina,List!$C$2:$C$368))</f>
        <v>- - Los demás</v>
      </c>
      <c r="E91" s="16" t="s">
        <v>564</v>
      </c>
      <c r="F91" s="8">
        <v>9</v>
      </c>
      <c r="G91" s="9" t="s">
        <v>493</v>
      </c>
      <c r="H91" s="8"/>
      <c r="I91" s="8">
        <v>10.210000000000001</v>
      </c>
      <c r="J91" s="8">
        <v>91.890000000000015</v>
      </c>
      <c r="K91" s="15"/>
      <c r="L91" s="8"/>
      <c r="M91" s="8"/>
      <c r="N91" s="3"/>
    </row>
    <row r="92" spans="1:14" ht="45" x14ac:dyDescent="0.25">
      <c r="A92" s="3"/>
      <c r="B92" s="12">
        <v>82</v>
      </c>
      <c r="C92" s="7" t="s">
        <v>451</v>
      </c>
      <c r="D92" s="24" t="str">
        <f>IF(C92&lt;=0," ",LOOKUP(C92,nandina,List!$C$2:$C$368))</f>
        <v>- - Los demás</v>
      </c>
      <c r="E92" s="16" t="s">
        <v>565</v>
      </c>
      <c r="F92" s="8">
        <v>9</v>
      </c>
      <c r="G92" s="9" t="s">
        <v>493</v>
      </c>
      <c r="H92" s="8"/>
      <c r="I92" s="8">
        <v>9.8800000000000008</v>
      </c>
      <c r="J92" s="8">
        <v>88.92</v>
      </c>
      <c r="K92" s="15"/>
      <c r="L92" s="8"/>
      <c r="M92" s="8"/>
      <c r="N92" s="3"/>
    </row>
    <row r="93" spans="1:14" ht="45" x14ac:dyDescent="0.25">
      <c r="A93" s="3"/>
      <c r="B93" s="12">
        <v>83</v>
      </c>
      <c r="C93" s="7" t="s">
        <v>451</v>
      </c>
      <c r="D93" s="24" t="str">
        <f>IF(C93&lt;=0," ",LOOKUP(C93,nandina,List!$C$2:$C$368))</f>
        <v>- - Los demás</v>
      </c>
      <c r="E93" s="16" t="s">
        <v>566</v>
      </c>
      <c r="F93" s="8">
        <v>9</v>
      </c>
      <c r="G93" s="9" t="s">
        <v>493</v>
      </c>
      <c r="H93" s="8"/>
      <c r="I93" s="8">
        <v>9.8800000000000008</v>
      </c>
      <c r="J93" s="8">
        <v>88.92</v>
      </c>
      <c r="K93" s="15"/>
      <c r="L93" s="8"/>
      <c r="M93" s="8"/>
      <c r="N93" s="3"/>
    </row>
    <row r="94" spans="1:14" ht="45" x14ac:dyDescent="0.25">
      <c r="A94" s="3"/>
      <c r="B94" s="12">
        <v>84</v>
      </c>
      <c r="C94" s="7" t="s">
        <v>451</v>
      </c>
      <c r="D94" s="24" t="str">
        <f>IF(C94&lt;=0," ",LOOKUP(C94,nandina,List!$C$2:$C$368))</f>
        <v>- - Los demás</v>
      </c>
      <c r="E94" s="16" t="s">
        <v>567</v>
      </c>
      <c r="F94" s="8">
        <v>9</v>
      </c>
      <c r="G94" s="9" t="s">
        <v>493</v>
      </c>
      <c r="H94" s="8"/>
      <c r="I94" s="8">
        <v>10.38</v>
      </c>
      <c r="J94" s="8">
        <v>93.42</v>
      </c>
      <c r="K94" s="15"/>
      <c r="L94" s="8"/>
      <c r="M94" s="8"/>
      <c r="N94" s="3"/>
    </row>
    <row r="95" spans="1:14" ht="45" x14ac:dyDescent="0.25">
      <c r="A95" s="3"/>
      <c r="B95" s="12">
        <v>85</v>
      </c>
      <c r="C95" s="7" t="s">
        <v>451</v>
      </c>
      <c r="D95" s="24" t="str">
        <f>IF(C95&lt;=0," ",LOOKUP(C95,nandina,List!$C$2:$C$368))</f>
        <v>- - Los demás</v>
      </c>
      <c r="E95" s="16" t="s">
        <v>519</v>
      </c>
      <c r="F95" s="8">
        <v>9</v>
      </c>
      <c r="G95" s="9" t="s">
        <v>493</v>
      </c>
      <c r="H95" s="8"/>
      <c r="I95" s="8">
        <v>10.38</v>
      </c>
      <c r="J95" s="8">
        <v>93.42</v>
      </c>
      <c r="K95" s="15"/>
      <c r="L95" s="8"/>
      <c r="M95" s="8"/>
      <c r="N95" s="3"/>
    </row>
    <row r="96" spans="1:14" ht="45" x14ac:dyDescent="0.25">
      <c r="A96" s="3"/>
      <c r="B96" s="12">
        <v>86</v>
      </c>
      <c r="C96" s="7" t="s">
        <v>451</v>
      </c>
      <c r="D96" s="24" t="str">
        <f>IF(C96&lt;=0," ",LOOKUP(C96,nandina,List!$C$2:$C$368))</f>
        <v>- - Los demás</v>
      </c>
      <c r="E96" s="16" t="s">
        <v>517</v>
      </c>
      <c r="F96" s="8">
        <v>9</v>
      </c>
      <c r="G96" s="9" t="s">
        <v>493</v>
      </c>
      <c r="H96" s="8"/>
      <c r="I96" s="8">
        <v>10.38</v>
      </c>
      <c r="J96" s="8">
        <v>93.42</v>
      </c>
      <c r="K96" s="15"/>
      <c r="L96" s="8"/>
      <c r="M96" s="8"/>
      <c r="N96" s="3"/>
    </row>
    <row r="97" spans="1:14" ht="45" x14ac:dyDescent="0.25">
      <c r="A97" s="3"/>
      <c r="B97" s="12">
        <v>87</v>
      </c>
      <c r="C97" s="7" t="s">
        <v>451</v>
      </c>
      <c r="D97" s="24" t="str">
        <f>IF(C97&lt;=0," ",LOOKUP(C97,nandina,List!$C$2:$C$368))</f>
        <v>- - Los demás</v>
      </c>
      <c r="E97" s="16" t="s">
        <v>518</v>
      </c>
      <c r="F97" s="8">
        <v>9</v>
      </c>
      <c r="G97" s="9" t="s">
        <v>493</v>
      </c>
      <c r="H97" s="8"/>
      <c r="I97" s="8">
        <v>10.38</v>
      </c>
      <c r="J97" s="8">
        <v>93.42</v>
      </c>
      <c r="K97" s="15"/>
      <c r="L97" s="8"/>
      <c r="M97" s="8"/>
      <c r="N97" s="3"/>
    </row>
    <row r="98" spans="1:14" ht="45" x14ac:dyDescent="0.25">
      <c r="A98" s="3"/>
      <c r="B98" s="12">
        <v>88</v>
      </c>
      <c r="C98" s="7" t="s">
        <v>451</v>
      </c>
      <c r="D98" s="24" t="str">
        <f>IF(C98&lt;=0," ",LOOKUP(C98,nandina,List!$C$2:$C$368))</f>
        <v>- - Los demás</v>
      </c>
      <c r="E98" s="16" t="s">
        <v>521</v>
      </c>
      <c r="F98" s="8">
        <v>9</v>
      </c>
      <c r="G98" s="9" t="s">
        <v>493</v>
      </c>
      <c r="H98" s="8"/>
      <c r="I98" s="8">
        <v>11.7</v>
      </c>
      <c r="J98" s="8">
        <v>105.3</v>
      </c>
      <c r="K98" s="15"/>
      <c r="L98" s="8"/>
      <c r="M98" s="8"/>
      <c r="N98" s="3"/>
    </row>
    <row r="99" spans="1:14" ht="45" x14ac:dyDescent="0.25">
      <c r="A99" s="3"/>
      <c r="B99" s="12">
        <v>89</v>
      </c>
      <c r="C99" s="7" t="s">
        <v>451</v>
      </c>
      <c r="D99" s="24" t="str">
        <f>IF(C99&lt;=0," ",LOOKUP(C99,nandina,List!$C$2:$C$368))</f>
        <v>- - Los demás</v>
      </c>
      <c r="E99" s="16" t="s">
        <v>568</v>
      </c>
      <c r="F99" s="8">
        <v>9</v>
      </c>
      <c r="G99" s="9" t="s">
        <v>493</v>
      </c>
      <c r="H99" s="8"/>
      <c r="I99" s="8">
        <v>11.7</v>
      </c>
      <c r="J99" s="8">
        <v>105.3</v>
      </c>
      <c r="K99" s="15"/>
      <c r="L99" s="8"/>
      <c r="M99" s="8"/>
      <c r="N99" s="3"/>
    </row>
    <row r="100" spans="1:14" ht="45" x14ac:dyDescent="0.25">
      <c r="A100" s="3"/>
      <c r="B100" s="12">
        <v>90</v>
      </c>
      <c r="C100" s="7" t="s">
        <v>451</v>
      </c>
      <c r="D100" s="24" t="str">
        <f>IF(C100&lt;=0," ",LOOKUP(C100,nandina,List!$C$2:$C$368))</f>
        <v>- - Los demás</v>
      </c>
      <c r="E100" s="16" t="s">
        <v>569</v>
      </c>
      <c r="F100" s="8">
        <v>9</v>
      </c>
      <c r="G100" s="9" t="s">
        <v>493</v>
      </c>
      <c r="H100" s="8"/>
      <c r="I100" s="8">
        <v>11.7</v>
      </c>
      <c r="J100" s="8">
        <v>105.3</v>
      </c>
      <c r="K100" s="15"/>
      <c r="L100" s="8"/>
      <c r="M100" s="8"/>
      <c r="N100" s="3"/>
    </row>
    <row r="101" spans="1:14" ht="45" x14ac:dyDescent="0.25">
      <c r="A101" s="3"/>
      <c r="B101" s="12">
        <v>91</v>
      </c>
      <c r="C101" s="7" t="s">
        <v>451</v>
      </c>
      <c r="D101" s="24" t="str">
        <f>IF(C101&lt;=0," ",LOOKUP(C101,nandina,List!$C$2:$C$368))</f>
        <v>- - Los demás</v>
      </c>
      <c r="E101" s="16" t="s">
        <v>570</v>
      </c>
      <c r="F101" s="8">
        <v>12</v>
      </c>
      <c r="G101" s="9" t="s">
        <v>493</v>
      </c>
      <c r="H101" s="8"/>
      <c r="I101" s="8">
        <v>13.3</v>
      </c>
      <c r="J101" s="8">
        <v>159.60000000000002</v>
      </c>
      <c r="K101" s="15"/>
      <c r="L101" s="8"/>
      <c r="M101" s="8"/>
      <c r="N101" s="3"/>
    </row>
    <row r="102" spans="1:14" ht="45" x14ac:dyDescent="0.25">
      <c r="A102" s="3"/>
      <c r="B102" s="12">
        <v>92</v>
      </c>
      <c r="C102" s="7" t="s">
        <v>451</v>
      </c>
      <c r="D102" s="24" t="str">
        <f>IF(C102&lt;=0," ",LOOKUP(C102,nandina,List!$C$2:$C$368))</f>
        <v>- - Los demás</v>
      </c>
      <c r="E102" s="16" t="s">
        <v>571</v>
      </c>
      <c r="F102" s="8">
        <v>9</v>
      </c>
      <c r="G102" s="9" t="s">
        <v>493</v>
      </c>
      <c r="H102" s="8"/>
      <c r="I102" s="8">
        <v>12.1</v>
      </c>
      <c r="J102" s="8">
        <v>108.89999999999999</v>
      </c>
      <c r="K102" s="15"/>
      <c r="L102" s="8"/>
      <c r="M102" s="8"/>
      <c r="N102" s="3"/>
    </row>
    <row r="103" spans="1:14" ht="45" x14ac:dyDescent="0.25">
      <c r="A103" s="3"/>
      <c r="B103" s="12">
        <v>93</v>
      </c>
      <c r="C103" s="7" t="s">
        <v>451</v>
      </c>
      <c r="D103" s="24" t="str">
        <f>IF(C103&lt;=0," ",LOOKUP(C103,nandina,List!$C$2:$C$368))</f>
        <v>- - Los demás</v>
      </c>
      <c r="E103" s="16" t="s">
        <v>572</v>
      </c>
      <c r="F103" s="8">
        <v>9</v>
      </c>
      <c r="G103" s="9" t="s">
        <v>493</v>
      </c>
      <c r="H103" s="8"/>
      <c r="I103" s="8">
        <v>12.1</v>
      </c>
      <c r="J103" s="8">
        <v>108.89999999999999</v>
      </c>
      <c r="K103" s="15"/>
      <c r="L103" s="8"/>
      <c r="M103" s="8"/>
      <c r="N103" s="3"/>
    </row>
    <row r="104" spans="1:14" ht="45" x14ac:dyDescent="0.25">
      <c r="A104" s="3"/>
      <c r="B104" s="12">
        <v>94</v>
      </c>
      <c r="C104" s="7" t="s">
        <v>451</v>
      </c>
      <c r="D104" s="24" t="str">
        <f>IF(C104&lt;=0," ",LOOKUP(C104,nandina,List!$C$2:$C$368))</f>
        <v>- - Los demás</v>
      </c>
      <c r="E104" s="16" t="s">
        <v>573</v>
      </c>
      <c r="F104" s="8">
        <v>9</v>
      </c>
      <c r="G104" s="9" t="s">
        <v>493</v>
      </c>
      <c r="H104" s="8"/>
      <c r="I104" s="8">
        <v>9.91</v>
      </c>
      <c r="J104" s="8">
        <v>89.19</v>
      </c>
      <c r="K104" s="15"/>
      <c r="L104" s="8"/>
      <c r="M104" s="8"/>
      <c r="N104" s="3"/>
    </row>
    <row r="105" spans="1:14" ht="45" x14ac:dyDescent="0.25">
      <c r="A105" s="3"/>
      <c r="B105" s="12">
        <v>95</v>
      </c>
      <c r="C105" s="7" t="s">
        <v>451</v>
      </c>
      <c r="D105" s="24" t="str">
        <f>IF(C105&lt;=0," ",LOOKUP(C105,nandina,List!$C$2:$C$368))</f>
        <v>- - Los demás</v>
      </c>
      <c r="E105" s="16" t="s">
        <v>523</v>
      </c>
      <c r="F105" s="8">
        <v>9</v>
      </c>
      <c r="G105" s="9" t="s">
        <v>493</v>
      </c>
      <c r="H105" s="8"/>
      <c r="I105" s="8">
        <v>9.91</v>
      </c>
      <c r="J105" s="8">
        <v>89.19</v>
      </c>
      <c r="K105" s="15"/>
      <c r="L105" s="8"/>
      <c r="M105" s="8"/>
      <c r="N105" s="3"/>
    </row>
    <row r="106" spans="1:14" ht="45" x14ac:dyDescent="0.25">
      <c r="A106" s="3"/>
      <c r="B106" s="12">
        <v>96</v>
      </c>
      <c r="C106" s="7" t="s">
        <v>451</v>
      </c>
      <c r="D106" s="24" t="str">
        <f>IF(C106&lt;=0," ",LOOKUP(C106,nandina,List!$C$2:$C$368))</f>
        <v>- - Los demás</v>
      </c>
      <c r="E106" s="16" t="s">
        <v>548</v>
      </c>
      <c r="F106" s="8">
        <v>9</v>
      </c>
      <c r="G106" s="9" t="s">
        <v>493</v>
      </c>
      <c r="H106" s="8"/>
      <c r="I106" s="8">
        <v>10.5</v>
      </c>
      <c r="J106" s="8">
        <v>94.5</v>
      </c>
      <c r="K106" s="15"/>
      <c r="L106" s="8"/>
      <c r="M106" s="8"/>
      <c r="N106" s="3"/>
    </row>
    <row r="107" spans="1:14" ht="45" x14ac:dyDescent="0.25">
      <c r="A107" s="3"/>
      <c r="B107" s="12">
        <v>97</v>
      </c>
      <c r="C107" s="7" t="s">
        <v>451</v>
      </c>
      <c r="D107" s="24" t="str">
        <f>IF(C107&lt;=0," ",LOOKUP(C107,nandina,List!$C$2:$C$368))</f>
        <v>- - Los demás</v>
      </c>
      <c r="E107" s="16" t="s">
        <v>547</v>
      </c>
      <c r="F107" s="8">
        <v>9</v>
      </c>
      <c r="G107" s="9" t="s">
        <v>493</v>
      </c>
      <c r="H107" s="8"/>
      <c r="I107" s="8">
        <v>10.5</v>
      </c>
      <c r="J107" s="8">
        <v>94.5</v>
      </c>
      <c r="K107" s="15"/>
      <c r="L107" s="8"/>
      <c r="M107" s="8"/>
      <c r="N107" s="3"/>
    </row>
    <row r="108" spans="1:14" ht="45" x14ac:dyDescent="0.25">
      <c r="A108" s="3"/>
      <c r="B108" s="12">
        <v>98</v>
      </c>
      <c r="C108" s="7" t="s">
        <v>451</v>
      </c>
      <c r="D108" s="24" t="str">
        <f>IF(C108&lt;=0," ",LOOKUP(C108,nandina,List!$C$2:$C$368))</f>
        <v>- - Los demás</v>
      </c>
      <c r="E108" s="16" t="s">
        <v>574</v>
      </c>
      <c r="F108" s="8">
        <v>9</v>
      </c>
      <c r="G108" s="9" t="s">
        <v>493</v>
      </c>
      <c r="H108" s="8"/>
      <c r="I108" s="8">
        <v>9.59</v>
      </c>
      <c r="J108" s="8">
        <v>86.31</v>
      </c>
      <c r="K108" s="15"/>
      <c r="L108" s="8"/>
      <c r="M108" s="8"/>
      <c r="N108" s="3"/>
    </row>
    <row r="109" spans="1:14" ht="45" x14ac:dyDescent="0.25">
      <c r="A109" s="3"/>
      <c r="B109" s="12">
        <v>99</v>
      </c>
      <c r="C109" s="7" t="s">
        <v>451</v>
      </c>
      <c r="D109" s="24" t="str">
        <f>IF(C109&lt;=0," ",LOOKUP(C109,nandina,List!$C$2:$C$368))</f>
        <v>- - Los demás</v>
      </c>
      <c r="E109" s="16" t="s">
        <v>530</v>
      </c>
      <c r="F109" s="8">
        <v>9</v>
      </c>
      <c r="G109" s="9" t="s">
        <v>493</v>
      </c>
      <c r="H109" s="8"/>
      <c r="I109" s="8">
        <v>9.59</v>
      </c>
      <c r="J109" s="8">
        <v>86.31</v>
      </c>
      <c r="K109" s="15"/>
      <c r="L109" s="8"/>
      <c r="M109" s="8"/>
      <c r="N109" s="3"/>
    </row>
    <row r="110" spans="1:14" ht="45" x14ac:dyDescent="0.25">
      <c r="A110" s="3"/>
      <c r="B110" s="12">
        <v>100</v>
      </c>
      <c r="C110" s="7" t="s">
        <v>451</v>
      </c>
      <c r="D110" s="24" t="str">
        <f>IF(C110&lt;=0," ",LOOKUP(C110,nandina,List!$C$2:$C$368))</f>
        <v>- - Los demás</v>
      </c>
      <c r="E110" s="16" t="s">
        <v>533</v>
      </c>
      <c r="F110" s="8">
        <v>9</v>
      </c>
      <c r="G110" s="9" t="s">
        <v>493</v>
      </c>
      <c r="H110" s="8"/>
      <c r="I110" s="8">
        <v>10.07</v>
      </c>
      <c r="J110" s="8">
        <v>90.63</v>
      </c>
      <c r="K110" s="15"/>
      <c r="L110" s="8"/>
      <c r="M110" s="8"/>
      <c r="N110" s="3"/>
    </row>
    <row r="111" spans="1:14" ht="45" x14ac:dyDescent="0.25">
      <c r="A111" s="3"/>
      <c r="B111" s="12">
        <v>101</v>
      </c>
      <c r="C111" s="7" t="s">
        <v>451</v>
      </c>
      <c r="D111" s="24" t="str">
        <f>IF(C111&lt;=0," ",LOOKUP(C111,nandina,List!$C$2:$C$368))</f>
        <v>- - Los demás</v>
      </c>
      <c r="E111" s="16" t="s">
        <v>543</v>
      </c>
      <c r="F111" s="8">
        <v>9</v>
      </c>
      <c r="G111" s="9" t="s">
        <v>493</v>
      </c>
      <c r="H111" s="8"/>
      <c r="I111" s="8">
        <v>10.07</v>
      </c>
      <c r="J111" s="8">
        <v>90.63</v>
      </c>
      <c r="K111" s="15"/>
      <c r="L111" s="8"/>
      <c r="M111" s="8"/>
      <c r="N111" s="3"/>
    </row>
    <row r="112" spans="1:14" ht="45" x14ac:dyDescent="0.25">
      <c r="A112" s="3"/>
      <c r="B112" s="12">
        <v>102</v>
      </c>
      <c r="C112" s="7" t="s">
        <v>451</v>
      </c>
      <c r="D112" s="24" t="str">
        <f>IF(C112&lt;=0," ",LOOKUP(C112,nandina,List!$C$2:$C$368))</f>
        <v>- - Los demás</v>
      </c>
      <c r="E112" s="16" t="s">
        <v>575</v>
      </c>
      <c r="F112" s="8">
        <v>12</v>
      </c>
      <c r="G112" s="9" t="s">
        <v>493</v>
      </c>
      <c r="H112" s="8"/>
      <c r="I112" s="8">
        <v>13.17</v>
      </c>
      <c r="J112" s="8">
        <v>158.04</v>
      </c>
      <c r="K112" s="15"/>
      <c r="L112" s="8"/>
      <c r="M112" s="8"/>
      <c r="N112" s="3"/>
    </row>
    <row r="113" spans="1:14" ht="45" x14ac:dyDescent="0.25">
      <c r="A113" s="3"/>
      <c r="B113" s="12">
        <v>103</v>
      </c>
      <c r="C113" s="7" t="s">
        <v>451</v>
      </c>
      <c r="D113" s="24" t="str">
        <f>IF(C113&lt;=0," ",LOOKUP(C113,nandina,List!$C$2:$C$368))</f>
        <v>- - Los demás</v>
      </c>
      <c r="E113" s="16" t="s">
        <v>533</v>
      </c>
      <c r="F113" s="8">
        <v>12</v>
      </c>
      <c r="G113" s="9" t="s">
        <v>493</v>
      </c>
      <c r="H113" s="8"/>
      <c r="I113" s="8">
        <v>10.07</v>
      </c>
      <c r="J113" s="8">
        <v>120.84</v>
      </c>
      <c r="K113" s="15"/>
      <c r="L113" s="8"/>
      <c r="M113" s="8"/>
      <c r="N113" s="3"/>
    </row>
    <row r="114" spans="1:14" ht="45" x14ac:dyDescent="0.25">
      <c r="A114" s="3"/>
      <c r="B114" s="12">
        <v>104</v>
      </c>
      <c r="C114" s="7" t="s">
        <v>451</v>
      </c>
      <c r="D114" s="24" t="str">
        <f>IF(C114&lt;=0," ",LOOKUP(C114,nandina,List!$C$2:$C$368))</f>
        <v>- - Los demás</v>
      </c>
      <c r="E114" s="16" t="s">
        <v>560</v>
      </c>
      <c r="F114" s="8">
        <v>12</v>
      </c>
      <c r="G114" s="9" t="s">
        <v>493</v>
      </c>
      <c r="H114" s="8"/>
      <c r="I114" s="8">
        <v>10.07</v>
      </c>
      <c r="J114" s="8">
        <v>120.84</v>
      </c>
      <c r="K114" s="15"/>
      <c r="L114" s="8"/>
      <c r="M114" s="8"/>
      <c r="N114" s="3"/>
    </row>
    <row r="115" spans="1:14" ht="45" x14ac:dyDescent="0.25">
      <c r="A115" s="3"/>
      <c r="B115" s="12">
        <v>105</v>
      </c>
      <c r="C115" s="7" t="s">
        <v>451</v>
      </c>
      <c r="D115" s="24" t="str">
        <f>IF(C115&lt;=0," ",LOOKUP(C115,nandina,List!$C$2:$C$368))</f>
        <v>- - Los demás</v>
      </c>
      <c r="E115" s="16" t="s">
        <v>531</v>
      </c>
      <c r="F115" s="8">
        <v>12</v>
      </c>
      <c r="G115" s="9" t="s">
        <v>493</v>
      </c>
      <c r="H115" s="8"/>
      <c r="I115" s="8">
        <v>9.59</v>
      </c>
      <c r="J115" s="8">
        <v>115.08</v>
      </c>
      <c r="K115" s="15"/>
      <c r="L115" s="8"/>
      <c r="M115" s="8"/>
      <c r="N115" s="3"/>
    </row>
    <row r="116" spans="1:14" ht="45" x14ac:dyDescent="0.25">
      <c r="A116" s="3"/>
      <c r="B116" s="12">
        <v>106</v>
      </c>
      <c r="C116" s="7" t="s">
        <v>451</v>
      </c>
      <c r="D116" s="24" t="str">
        <f>IF(C116&lt;=0," ",LOOKUP(C116,nandina,List!$C$2:$C$368))</f>
        <v>- - Los demás</v>
      </c>
      <c r="E116" s="16" t="s">
        <v>530</v>
      </c>
      <c r="F116" s="8">
        <v>12</v>
      </c>
      <c r="G116" s="9" t="s">
        <v>493</v>
      </c>
      <c r="H116" s="8"/>
      <c r="I116" s="8">
        <v>9.59</v>
      </c>
      <c r="J116" s="8">
        <v>115.08</v>
      </c>
      <c r="K116" s="15"/>
      <c r="L116" s="8"/>
      <c r="M116" s="8"/>
      <c r="N116" s="3"/>
    </row>
    <row r="117" spans="1:14" ht="45" x14ac:dyDescent="0.25">
      <c r="A117" s="3"/>
      <c r="B117" s="12">
        <v>107</v>
      </c>
      <c r="C117" s="7" t="s">
        <v>451</v>
      </c>
      <c r="D117" s="24" t="str">
        <f>IF(C117&lt;=0," ",LOOKUP(C117,nandina,List!$C$2:$C$368))</f>
        <v>- - Los demás</v>
      </c>
      <c r="E117" s="16" t="s">
        <v>522</v>
      </c>
      <c r="F117" s="8">
        <v>12</v>
      </c>
      <c r="G117" s="9" t="s">
        <v>493</v>
      </c>
      <c r="H117" s="8"/>
      <c r="I117" s="8">
        <v>9.91</v>
      </c>
      <c r="J117" s="8">
        <v>118.92</v>
      </c>
      <c r="K117" s="15"/>
      <c r="L117" s="8"/>
      <c r="M117" s="8"/>
      <c r="N117" s="3"/>
    </row>
    <row r="118" spans="1:14" ht="45" x14ac:dyDescent="0.25">
      <c r="A118" s="3"/>
      <c r="B118" s="12">
        <v>108</v>
      </c>
      <c r="C118" s="7" t="s">
        <v>451</v>
      </c>
      <c r="D118" s="24" t="str">
        <f>IF(C118&lt;=0," ",LOOKUP(C118,nandina,List!$C$2:$C$368))</f>
        <v>- - Los demás</v>
      </c>
      <c r="E118" s="16" t="s">
        <v>524</v>
      </c>
      <c r="F118" s="8">
        <v>12</v>
      </c>
      <c r="G118" s="9" t="s">
        <v>493</v>
      </c>
      <c r="H118" s="8"/>
      <c r="I118" s="8">
        <v>9.91</v>
      </c>
      <c r="J118" s="8">
        <v>118.92</v>
      </c>
      <c r="K118" s="15"/>
      <c r="L118" s="8"/>
      <c r="M118" s="8"/>
      <c r="N118" s="3"/>
    </row>
    <row r="119" spans="1:14" ht="45" x14ac:dyDescent="0.25">
      <c r="A119" s="3"/>
      <c r="B119" s="12">
        <v>109</v>
      </c>
      <c r="C119" s="7" t="s">
        <v>451</v>
      </c>
      <c r="D119" s="24" t="str">
        <f>IF(C119&lt;=0," ",LOOKUP(C119,nandina,List!$C$2:$C$368))</f>
        <v>- - Los demás</v>
      </c>
      <c r="E119" s="16" t="s">
        <v>561</v>
      </c>
      <c r="F119" s="8">
        <v>12</v>
      </c>
      <c r="G119" s="9" t="s">
        <v>493</v>
      </c>
      <c r="H119" s="8"/>
      <c r="I119" s="8">
        <v>9.91</v>
      </c>
      <c r="J119" s="8">
        <v>118.92</v>
      </c>
      <c r="K119" s="15"/>
      <c r="L119" s="8"/>
      <c r="M119" s="8"/>
      <c r="N119" s="3"/>
    </row>
    <row r="120" spans="1:14" ht="45" x14ac:dyDescent="0.25">
      <c r="A120" s="3"/>
      <c r="B120" s="12">
        <v>110</v>
      </c>
      <c r="C120" s="7" t="s">
        <v>451</v>
      </c>
      <c r="D120" s="24" t="str">
        <f>IF(C120&lt;=0," ",LOOKUP(C120,nandina,List!$C$2:$C$368))</f>
        <v>- - Los demás</v>
      </c>
      <c r="E120" s="16" t="s">
        <v>523</v>
      </c>
      <c r="F120" s="8">
        <v>12</v>
      </c>
      <c r="G120" s="9" t="s">
        <v>493</v>
      </c>
      <c r="H120" s="8"/>
      <c r="I120" s="8">
        <v>9.91</v>
      </c>
      <c r="J120" s="8">
        <v>118.92</v>
      </c>
      <c r="K120" s="15"/>
      <c r="L120" s="8"/>
      <c r="M120" s="8"/>
      <c r="N120" s="3"/>
    </row>
    <row r="121" spans="1:14" ht="45" x14ac:dyDescent="0.25">
      <c r="A121" s="3"/>
      <c r="B121" s="12">
        <v>111</v>
      </c>
      <c r="C121" s="7" t="s">
        <v>451</v>
      </c>
      <c r="D121" s="24" t="str">
        <f>IF(C121&lt;=0," ",LOOKUP(C121,nandina,List!$C$2:$C$368))</f>
        <v>- - Los demás</v>
      </c>
      <c r="E121" s="16" t="s">
        <v>512</v>
      </c>
      <c r="F121" s="8">
        <v>12</v>
      </c>
      <c r="G121" s="9" t="s">
        <v>493</v>
      </c>
      <c r="H121" s="8"/>
      <c r="I121" s="8">
        <v>10.210000000000001</v>
      </c>
      <c r="J121" s="8">
        <v>122.52000000000001</v>
      </c>
      <c r="K121" s="15"/>
      <c r="L121" s="8"/>
      <c r="M121" s="8"/>
      <c r="N121" s="3"/>
    </row>
    <row r="122" spans="1:14" ht="45" x14ac:dyDescent="0.25">
      <c r="A122" s="3"/>
      <c r="B122" s="12">
        <v>112</v>
      </c>
      <c r="C122" s="7" t="s">
        <v>451</v>
      </c>
      <c r="D122" s="24" t="str">
        <f>IF(C122&lt;=0," ",LOOKUP(C122,nandina,List!$C$2:$C$368))</f>
        <v>- - Los demás</v>
      </c>
      <c r="E122" s="16" t="s">
        <v>514</v>
      </c>
      <c r="F122" s="8">
        <v>12</v>
      </c>
      <c r="G122" s="9" t="s">
        <v>493</v>
      </c>
      <c r="H122" s="8"/>
      <c r="I122" s="8">
        <v>10.210000000000001</v>
      </c>
      <c r="J122" s="8">
        <v>122.52000000000001</v>
      </c>
      <c r="K122" s="15"/>
      <c r="L122" s="8"/>
      <c r="M122" s="8"/>
      <c r="N122" s="3"/>
    </row>
    <row r="123" spans="1:14" ht="45" x14ac:dyDescent="0.25">
      <c r="A123" s="3"/>
      <c r="B123" s="12">
        <v>113</v>
      </c>
      <c r="C123" s="7" t="s">
        <v>451</v>
      </c>
      <c r="D123" s="24" t="str">
        <f>IF(C123&lt;=0," ",LOOKUP(C123,nandina,List!$C$2:$C$368))</f>
        <v>- - Los demás</v>
      </c>
      <c r="E123" s="16" t="s">
        <v>564</v>
      </c>
      <c r="F123" s="8">
        <v>12</v>
      </c>
      <c r="G123" s="9" t="s">
        <v>493</v>
      </c>
      <c r="H123" s="8"/>
      <c r="I123" s="8">
        <v>10.210000000000001</v>
      </c>
      <c r="J123" s="8">
        <v>122.52000000000001</v>
      </c>
      <c r="K123" s="15"/>
      <c r="L123" s="8"/>
      <c r="M123" s="8"/>
      <c r="N123" s="3"/>
    </row>
    <row r="124" spans="1:14" ht="45" x14ac:dyDescent="0.25">
      <c r="A124" s="3"/>
      <c r="B124" s="12">
        <v>114</v>
      </c>
      <c r="C124" s="7" t="s">
        <v>451</v>
      </c>
      <c r="D124" s="24" t="str">
        <f>IF(C124&lt;=0," ",LOOKUP(C124,nandina,List!$C$2:$C$368))</f>
        <v>- - Los demás</v>
      </c>
      <c r="E124" s="16" t="s">
        <v>526</v>
      </c>
      <c r="F124" s="8">
        <v>12</v>
      </c>
      <c r="G124" s="9" t="s">
        <v>493</v>
      </c>
      <c r="H124" s="8"/>
      <c r="I124" s="8">
        <v>8.9600000000000009</v>
      </c>
      <c r="J124" s="8">
        <v>107.52000000000001</v>
      </c>
      <c r="K124" s="15"/>
      <c r="L124" s="8"/>
      <c r="M124" s="8"/>
      <c r="N124" s="3"/>
    </row>
    <row r="125" spans="1:14" ht="45" x14ac:dyDescent="0.25">
      <c r="A125" s="3"/>
      <c r="B125" s="12">
        <v>115</v>
      </c>
      <c r="C125" s="7" t="s">
        <v>451</v>
      </c>
      <c r="D125" s="24" t="str">
        <f>IF(C125&lt;=0," ",LOOKUP(C125,nandina,List!$C$2:$C$368))</f>
        <v>- - Los demás</v>
      </c>
      <c r="E125" s="16" t="s">
        <v>576</v>
      </c>
      <c r="F125" s="8">
        <v>12</v>
      </c>
      <c r="G125" s="9" t="s">
        <v>493</v>
      </c>
      <c r="H125" s="8"/>
      <c r="I125" s="8">
        <v>8.9600000000000009</v>
      </c>
      <c r="J125" s="8">
        <v>107.52000000000001</v>
      </c>
      <c r="K125" s="15"/>
      <c r="L125" s="8"/>
      <c r="M125" s="8"/>
      <c r="N125" s="3"/>
    </row>
    <row r="126" spans="1:14" ht="45" x14ac:dyDescent="0.25">
      <c r="A126" s="3"/>
      <c r="B126" s="12">
        <v>116</v>
      </c>
      <c r="C126" s="7" t="s">
        <v>451</v>
      </c>
      <c r="D126" s="24" t="str">
        <f>IF(C126&lt;=0," ",LOOKUP(C126,nandina,List!$C$2:$C$368))</f>
        <v>- - Los demás</v>
      </c>
      <c r="E126" s="16" t="s">
        <v>527</v>
      </c>
      <c r="F126" s="8">
        <v>12</v>
      </c>
      <c r="G126" s="9" t="s">
        <v>493</v>
      </c>
      <c r="H126" s="8"/>
      <c r="I126" s="8">
        <v>8.9600000000000009</v>
      </c>
      <c r="J126" s="8">
        <v>107.52000000000001</v>
      </c>
      <c r="K126" s="15"/>
      <c r="L126" s="8"/>
      <c r="M126" s="8"/>
      <c r="N126" s="3"/>
    </row>
    <row r="127" spans="1:14" ht="45" x14ac:dyDescent="0.25">
      <c r="A127" s="3"/>
      <c r="B127" s="12">
        <v>117</v>
      </c>
      <c r="C127" s="7" t="s">
        <v>451</v>
      </c>
      <c r="D127" s="24" t="str">
        <f>IF(C127&lt;=0," ",LOOKUP(C127,nandina,List!$C$2:$C$368))</f>
        <v>- - Los demás</v>
      </c>
      <c r="E127" s="16" t="s">
        <v>577</v>
      </c>
      <c r="F127" s="8">
        <v>12</v>
      </c>
      <c r="G127" s="9" t="s">
        <v>493</v>
      </c>
      <c r="H127" s="8"/>
      <c r="I127" s="8">
        <v>12.81</v>
      </c>
      <c r="J127" s="8">
        <v>153.72</v>
      </c>
      <c r="K127" s="15"/>
      <c r="L127" s="8"/>
      <c r="M127" s="8"/>
      <c r="N127" s="3"/>
    </row>
    <row r="128" spans="1:14" ht="45" x14ac:dyDescent="0.25">
      <c r="A128" s="3"/>
      <c r="B128" s="12">
        <v>118</v>
      </c>
      <c r="C128" s="7" t="s">
        <v>451</v>
      </c>
      <c r="D128" s="24" t="str">
        <f>IF(C128&lt;=0," ",LOOKUP(C128,nandina,List!$C$2:$C$368))</f>
        <v>- - Los demás</v>
      </c>
      <c r="E128" s="16" t="s">
        <v>578</v>
      </c>
      <c r="F128" s="8">
        <v>12</v>
      </c>
      <c r="G128" s="9" t="s">
        <v>493</v>
      </c>
      <c r="H128" s="8"/>
      <c r="I128" s="8">
        <v>12.16</v>
      </c>
      <c r="J128" s="8">
        <v>145.92000000000002</v>
      </c>
      <c r="K128" s="15"/>
      <c r="L128" s="8"/>
      <c r="M128" s="8"/>
      <c r="N128" s="3"/>
    </row>
    <row r="129" spans="1:14" ht="45" x14ac:dyDescent="0.25">
      <c r="A129" s="3"/>
      <c r="B129" s="12">
        <v>119</v>
      </c>
      <c r="C129" s="7" t="s">
        <v>451</v>
      </c>
      <c r="D129" s="24" t="str">
        <f>IF(C129&lt;=0," ",LOOKUP(C129,nandina,List!$C$2:$C$368))</f>
        <v>- - Los demás</v>
      </c>
      <c r="E129" s="16" t="s">
        <v>579</v>
      </c>
      <c r="F129" s="8">
        <v>12</v>
      </c>
      <c r="G129" s="9" t="s">
        <v>493</v>
      </c>
      <c r="H129" s="8"/>
      <c r="I129" s="8">
        <v>12.81</v>
      </c>
      <c r="J129" s="8">
        <v>153.72</v>
      </c>
      <c r="K129" s="15"/>
      <c r="L129" s="8"/>
      <c r="M129" s="8"/>
      <c r="N129" s="3"/>
    </row>
    <row r="130" spans="1:14" ht="45" x14ac:dyDescent="0.25">
      <c r="A130" s="3"/>
      <c r="B130" s="12">
        <v>120</v>
      </c>
      <c r="C130" s="7" t="s">
        <v>451</v>
      </c>
      <c r="D130" s="24" t="str">
        <f>IF(C130&lt;=0," ",LOOKUP(C130,nandina,List!$C$2:$C$368))</f>
        <v>- - Los demás</v>
      </c>
      <c r="E130" s="16" t="s">
        <v>531</v>
      </c>
      <c r="F130" s="8">
        <v>6</v>
      </c>
      <c r="G130" s="9" t="s">
        <v>493</v>
      </c>
      <c r="H130" s="8"/>
      <c r="I130" s="8">
        <v>9.59</v>
      </c>
      <c r="J130" s="8">
        <v>57.54</v>
      </c>
      <c r="K130" s="15"/>
      <c r="L130" s="8"/>
      <c r="M130" s="8"/>
      <c r="N130" s="3"/>
    </row>
    <row r="131" spans="1:14" ht="45" x14ac:dyDescent="0.25">
      <c r="A131" s="3"/>
      <c r="B131" s="12">
        <v>121</v>
      </c>
      <c r="C131" s="7" t="s">
        <v>451</v>
      </c>
      <c r="D131" s="24" t="str">
        <f>IF(C131&lt;=0," ",LOOKUP(C131,nandina,List!$C$2:$C$368))</f>
        <v>- - Los demás</v>
      </c>
      <c r="E131" s="16" t="s">
        <v>530</v>
      </c>
      <c r="F131" s="8">
        <v>6</v>
      </c>
      <c r="G131" s="9" t="s">
        <v>493</v>
      </c>
      <c r="H131" s="8"/>
      <c r="I131" s="8">
        <v>9.59</v>
      </c>
      <c r="J131" s="8">
        <v>57.54</v>
      </c>
      <c r="K131" s="15"/>
      <c r="L131" s="8"/>
      <c r="M131" s="8"/>
      <c r="N131" s="3"/>
    </row>
    <row r="132" spans="1:14" ht="45" x14ac:dyDescent="0.25">
      <c r="A132" s="3"/>
      <c r="B132" s="12">
        <v>122</v>
      </c>
      <c r="C132" s="7" t="s">
        <v>451</v>
      </c>
      <c r="D132" s="24" t="str">
        <f>IF(C132&lt;=0," ",LOOKUP(C132,nandina,List!$C$2:$C$368))</f>
        <v>- - Los demás</v>
      </c>
      <c r="E132" s="16" t="s">
        <v>580</v>
      </c>
      <c r="F132" s="8">
        <v>6</v>
      </c>
      <c r="G132" s="9" t="s">
        <v>493</v>
      </c>
      <c r="H132" s="8"/>
      <c r="I132" s="8">
        <v>9.91</v>
      </c>
      <c r="J132" s="8">
        <v>59.46</v>
      </c>
      <c r="K132" s="15"/>
      <c r="L132" s="8"/>
      <c r="M132" s="8"/>
      <c r="N132" s="3"/>
    </row>
    <row r="133" spans="1:14" ht="45" x14ac:dyDescent="0.25">
      <c r="A133" s="3"/>
      <c r="B133" s="12">
        <v>123</v>
      </c>
      <c r="C133" s="7" t="s">
        <v>451</v>
      </c>
      <c r="D133" s="24" t="str">
        <f>IF(C133&lt;=0," ",LOOKUP(C133,nandina,List!$C$2:$C$368))</f>
        <v>- - Los demás</v>
      </c>
      <c r="E133" s="16" t="s">
        <v>524</v>
      </c>
      <c r="F133" s="8">
        <v>6</v>
      </c>
      <c r="G133" s="9" t="s">
        <v>493</v>
      </c>
      <c r="H133" s="8"/>
      <c r="I133" s="8">
        <v>9.91</v>
      </c>
      <c r="J133" s="8">
        <v>59.46</v>
      </c>
      <c r="K133" s="15"/>
      <c r="L133" s="8"/>
      <c r="M133" s="8"/>
      <c r="N133" s="3"/>
    </row>
    <row r="134" spans="1:14" ht="45" x14ac:dyDescent="0.25">
      <c r="A134" s="3"/>
      <c r="B134" s="12">
        <v>124</v>
      </c>
      <c r="C134" s="7" t="s">
        <v>451</v>
      </c>
      <c r="D134" s="24" t="str">
        <f>IF(C134&lt;=0," ",LOOKUP(C134,nandina,List!$C$2:$C$368))</f>
        <v>- - Los demás</v>
      </c>
      <c r="E134" s="16" t="s">
        <v>557</v>
      </c>
      <c r="F134" s="8">
        <v>6</v>
      </c>
      <c r="G134" s="9" t="s">
        <v>493</v>
      </c>
      <c r="H134" s="8"/>
      <c r="I134" s="8">
        <v>9.91</v>
      </c>
      <c r="J134" s="8">
        <v>59.46</v>
      </c>
      <c r="K134" s="15"/>
      <c r="L134" s="8"/>
      <c r="M134" s="8"/>
      <c r="N134" s="3"/>
    </row>
    <row r="135" spans="1:14" ht="45" x14ac:dyDescent="0.25">
      <c r="A135" s="3"/>
      <c r="B135" s="12">
        <v>125</v>
      </c>
      <c r="C135" s="7" t="s">
        <v>451</v>
      </c>
      <c r="D135" s="24" t="str">
        <f>IF(C135&lt;=0," ",LOOKUP(C135,nandina,List!$C$2:$C$368))</f>
        <v>- - Los demás</v>
      </c>
      <c r="E135" s="16" t="s">
        <v>581</v>
      </c>
      <c r="F135" s="8">
        <v>12</v>
      </c>
      <c r="G135" s="9" t="s">
        <v>493</v>
      </c>
      <c r="H135" s="8"/>
      <c r="I135" s="8">
        <v>13.17</v>
      </c>
      <c r="J135" s="8">
        <v>158.04</v>
      </c>
      <c r="K135" s="15"/>
      <c r="L135" s="8"/>
      <c r="M135" s="8"/>
      <c r="N135" s="3"/>
    </row>
    <row r="136" spans="1:14" ht="45" x14ac:dyDescent="0.25">
      <c r="A136" s="3"/>
      <c r="B136" s="12">
        <v>126</v>
      </c>
      <c r="C136" s="7" t="s">
        <v>451</v>
      </c>
      <c r="D136" s="24" t="str">
        <f>IF(C136&lt;=0," ",LOOKUP(C136,nandina,List!$C$2:$C$368))</f>
        <v>- - Los demás</v>
      </c>
      <c r="E136" s="16" t="s">
        <v>575</v>
      </c>
      <c r="F136" s="8">
        <v>6</v>
      </c>
      <c r="G136" s="9" t="s">
        <v>493</v>
      </c>
      <c r="H136" s="8"/>
      <c r="I136" s="8">
        <v>13.17</v>
      </c>
      <c r="J136" s="8">
        <v>79.02</v>
      </c>
      <c r="K136" s="15"/>
      <c r="L136" s="8"/>
      <c r="M136" s="8"/>
      <c r="N136" s="3"/>
    </row>
    <row r="137" spans="1:14" ht="45" x14ac:dyDescent="0.25">
      <c r="A137" s="3"/>
      <c r="B137" s="12">
        <v>127</v>
      </c>
      <c r="C137" s="7" t="s">
        <v>451</v>
      </c>
      <c r="D137" s="24" t="str">
        <f>IF(C137&lt;=0," ",LOOKUP(C137,nandina,List!$C$2:$C$368))</f>
        <v>- - Los demás</v>
      </c>
      <c r="E137" s="16" t="s">
        <v>582</v>
      </c>
      <c r="F137" s="8">
        <v>6</v>
      </c>
      <c r="G137" s="9" t="s">
        <v>493</v>
      </c>
      <c r="H137" s="8"/>
      <c r="I137" s="8">
        <v>13.17</v>
      </c>
      <c r="J137" s="8">
        <v>79.02</v>
      </c>
      <c r="K137" s="15"/>
      <c r="L137" s="8"/>
      <c r="M137" s="8"/>
      <c r="N137" s="3"/>
    </row>
    <row r="138" spans="1:14" ht="45" x14ac:dyDescent="0.25">
      <c r="A138" s="3"/>
      <c r="B138" s="12">
        <v>128</v>
      </c>
      <c r="C138" s="7" t="s">
        <v>451</v>
      </c>
      <c r="D138" s="24" t="str">
        <f>IF(C138&lt;=0," ",LOOKUP(C138,nandina,List!$C$2:$C$368))</f>
        <v>- - Los demás</v>
      </c>
      <c r="E138" s="16" t="s">
        <v>583</v>
      </c>
      <c r="F138" s="8">
        <v>6</v>
      </c>
      <c r="G138" s="9" t="s">
        <v>493</v>
      </c>
      <c r="H138" s="8"/>
      <c r="I138" s="8">
        <v>13.17</v>
      </c>
      <c r="J138" s="8">
        <v>79.02</v>
      </c>
      <c r="K138" s="15"/>
      <c r="L138" s="8"/>
      <c r="M138" s="8"/>
      <c r="N138" s="3"/>
    </row>
    <row r="139" spans="1:14" ht="45" x14ac:dyDescent="0.25">
      <c r="A139" s="3"/>
      <c r="B139" s="12">
        <v>129</v>
      </c>
      <c r="C139" s="7" t="s">
        <v>451</v>
      </c>
      <c r="D139" s="24" t="str">
        <f>IF(C139&lt;=0," ",LOOKUP(C139,nandina,List!$C$2:$C$368))</f>
        <v>- - Los demás</v>
      </c>
      <c r="E139" s="16" t="s">
        <v>584</v>
      </c>
      <c r="F139" s="8">
        <v>6</v>
      </c>
      <c r="G139" s="9" t="s">
        <v>493</v>
      </c>
      <c r="H139" s="8"/>
      <c r="I139" s="8">
        <v>13.17</v>
      </c>
      <c r="J139" s="8">
        <v>79.02</v>
      </c>
      <c r="K139" s="15"/>
      <c r="L139" s="8"/>
      <c r="M139" s="8"/>
      <c r="N139" s="3"/>
    </row>
    <row r="140" spans="1:14" ht="45" x14ac:dyDescent="0.25">
      <c r="A140" s="3"/>
      <c r="B140" s="12">
        <v>130</v>
      </c>
      <c r="C140" s="7" t="s">
        <v>451</v>
      </c>
      <c r="D140" s="24" t="str">
        <f>IF(C140&lt;=0," ",LOOKUP(C140,nandina,List!$C$2:$C$368))</f>
        <v>- - Los demás</v>
      </c>
      <c r="E140" s="16" t="s">
        <v>582</v>
      </c>
      <c r="F140" s="8">
        <v>6</v>
      </c>
      <c r="G140" s="9" t="s">
        <v>493</v>
      </c>
      <c r="H140" s="8"/>
      <c r="I140" s="8">
        <v>13.17</v>
      </c>
      <c r="J140" s="8">
        <v>79.02</v>
      </c>
      <c r="K140" s="15"/>
      <c r="L140" s="8"/>
      <c r="M140" s="8"/>
      <c r="N140" s="3"/>
    </row>
    <row r="141" spans="1:14" ht="45" x14ac:dyDescent="0.25">
      <c r="A141" s="3"/>
      <c r="B141" s="12">
        <v>131</v>
      </c>
      <c r="C141" s="7" t="s">
        <v>451</v>
      </c>
      <c r="D141" s="24" t="str">
        <f>IF(C141&lt;=0," ",LOOKUP(C141,nandina,List!$C$2:$C$368))</f>
        <v>- - Los demás</v>
      </c>
      <c r="E141" s="16" t="s">
        <v>558</v>
      </c>
      <c r="F141" s="8">
        <v>6</v>
      </c>
      <c r="G141" s="9" t="s">
        <v>493</v>
      </c>
      <c r="H141" s="8"/>
      <c r="I141" s="8">
        <v>13.14</v>
      </c>
      <c r="J141" s="8">
        <v>78.84</v>
      </c>
      <c r="K141" s="15"/>
      <c r="L141" s="8"/>
      <c r="M141" s="8"/>
      <c r="N141" s="3"/>
    </row>
    <row r="142" spans="1:14" ht="45" x14ac:dyDescent="0.25">
      <c r="A142" s="3"/>
      <c r="B142" s="12">
        <v>132</v>
      </c>
      <c r="C142" s="7" t="s">
        <v>451</v>
      </c>
      <c r="D142" s="24" t="str">
        <f>IF(C142&lt;=0," ",LOOKUP(C142,nandina,List!$C$2:$C$368))</f>
        <v>- - Los demás</v>
      </c>
      <c r="E142" s="16" t="s">
        <v>559</v>
      </c>
      <c r="F142" s="8">
        <v>6</v>
      </c>
      <c r="G142" s="9" t="s">
        <v>493</v>
      </c>
      <c r="H142" s="8"/>
      <c r="I142" s="8">
        <v>13.14</v>
      </c>
      <c r="J142" s="8">
        <v>78.84</v>
      </c>
      <c r="K142" s="15"/>
      <c r="L142" s="8"/>
      <c r="M142" s="8"/>
      <c r="N142" s="3"/>
    </row>
    <row r="143" spans="1:14" ht="45" x14ac:dyDescent="0.25">
      <c r="A143" s="3"/>
      <c r="B143" s="12">
        <v>133</v>
      </c>
      <c r="C143" s="7" t="s">
        <v>451</v>
      </c>
      <c r="D143" s="24" t="str">
        <f>IF(C143&lt;=0," ",LOOKUP(C143,nandina,List!$C$2:$C$368))</f>
        <v>- - Los demás</v>
      </c>
      <c r="E143" s="16" t="s">
        <v>562</v>
      </c>
      <c r="F143" s="8">
        <v>6</v>
      </c>
      <c r="G143" s="9" t="s">
        <v>493</v>
      </c>
      <c r="H143" s="8"/>
      <c r="I143" s="8">
        <v>8.9600000000000009</v>
      </c>
      <c r="J143" s="8">
        <v>53.760000000000005</v>
      </c>
      <c r="K143" s="15"/>
      <c r="L143" s="8"/>
      <c r="M143" s="8"/>
      <c r="N143" s="3"/>
    </row>
    <row r="144" spans="1:14" ht="45" x14ac:dyDescent="0.25">
      <c r="A144" s="3"/>
      <c r="B144" s="12">
        <v>134</v>
      </c>
      <c r="C144" s="7" t="s">
        <v>451</v>
      </c>
      <c r="D144" s="24" t="str">
        <f>IF(C144&lt;=0," ",LOOKUP(C144,nandina,List!$C$2:$C$368))</f>
        <v>- - Los demás</v>
      </c>
      <c r="E144" s="16" t="s">
        <v>585</v>
      </c>
      <c r="F144" s="8">
        <v>6</v>
      </c>
      <c r="G144" s="9" t="s">
        <v>493</v>
      </c>
      <c r="H144" s="8"/>
      <c r="I144" s="8">
        <v>8.9600000000000009</v>
      </c>
      <c r="J144" s="8">
        <v>53.760000000000005</v>
      </c>
      <c r="K144" s="15"/>
      <c r="L144" s="8"/>
      <c r="M144" s="8"/>
      <c r="N144" s="3"/>
    </row>
    <row r="145" spans="1:14" ht="45" x14ac:dyDescent="0.25">
      <c r="A145" s="3"/>
      <c r="B145" s="12">
        <v>135</v>
      </c>
      <c r="C145" s="7" t="s">
        <v>451</v>
      </c>
      <c r="D145" s="24" t="str">
        <f>IF(C145&lt;=0," ",LOOKUP(C145,nandina,List!$C$2:$C$368))</f>
        <v>- - Los demás</v>
      </c>
      <c r="E145" s="16" t="s">
        <v>580</v>
      </c>
      <c r="F145" s="8">
        <v>6</v>
      </c>
      <c r="G145" s="9" t="s">
        <v>493</v>
      </c>
      <c r="H145" s="8"/>
      <c r="I145" s="8">
        <v>9.91</v>
      </c>
      <c r="J145" s="8">
        <v>59.46</v>
      </c>
      <c r="K145" s="15"/>
      <c r="L145" s="8"/>
      <c r="M145" s="8"/>
      <c r="N145" s="3"/>
    </row>
    <row r="146" spans="1:14" ht="45" x14ac:dyDescent="0.25">
      <c r="A146" s="3"/>
      <c r="B146" s="12">
        <v>136</v>
      </c>
      <c r="C146" s="7" t="s">
        <v>451</v>
      </c>
      <c r="D146" s="24" t="str">
        <f>IF(C146&lt;=0," ",LOOKUP(C146,nandina,List!$C$2:$C$368))</f>
        <v>- - Los demás</v>
      </c>
      <c r="E146" s="16" t="s">
        <v>561</v>
      </c>
      <c r="F146" s="8">
        <v>6</v>
      </c>
      <c r="G146" s="9" t="s">
        <v>493</v>
      </c>
      <c r="H146" s="8"/>
      <c r="I146" s="8">
        <v>9.91</v>
      </c>
      <c r="J146" s="8">
        <v>59.46</v>
      </c>
      <c r="K146" s="15"/>
      <c r="L146" s="8"/>
      <c r="M146" s="8"/>
      <c r="N146" s="3"/>
    </row>
    <row r="147" spans="1:14" ht="45" x14ac:dyDescent="0.25">
      <c r="A147" s="3"/>
      <c r="B147" s="12">
        <v>137</v>
      </c>
      <c r="C147" s="7" t="s">
        <v>451</v>
      </c>
      <c r="D147" s="24" t="str">
        <f>IF(C147&lt;=0," ",LOOKUP(C147,nandina,List!$C$2:$C$368))</f>
        <v>- - Los demás</v>
      </c>
      <c r="E147" s="16" t="s">
        <v>580</v>
      </c>
      <c r="F147" s="8">
        <v>12</v>
      </c>
      <c r="G147" s="9" t="s">
        <v>493</v>
      </c>
      <c r="H147" s="8"/>
      <c r="I147" s="8">
        <v>9.91</v>
      </c>
      <c r="J147" s="8">
        <v>118.92</v>
      </c>
      <c r="K147" s="15"/>
      <c r="L147" s="8"/>
      <c r="M147" s="8"/>
      <c r="N147" s="3"/>
    </row>
    <row r="148" spans="1:14" ht="45" x14ac:dyDescent="0.25">
      <c r="A148" s="3"/>
      <c r="B148" s="12">
        <v>138</v>
      </c>
      <c r="C148" s="7" t="s">
        <v>451</v>
      </c>
      <c r="D148" s="24" t="str">
        <f>IF(C148&lt;=0," ",LOOKUP(C148,nandina,List!$C$2:$C$368))</f>
        <v>- - Los demás</v>
      </c>
      <c r="E148" s="16" t="s">
        <v>524</v>
      </c>
      <c r="F148" s="8">
        <v>12</v>
      </c>
      <c r="G148" s="9" t="s">
        <v>493</v>
      </c>
      <c r="H148" s="8"/>
      <c r="I148" s="8">
        <v>9.91</v>
      </c>
      <c r="J148" s="8">
        <v>118.92</v>
      </c>
      <c r="K148" s="15"/>
      <c r="L148" s="8"/>
      <c r="M148" s="8"/>
      <c r="N148" s="3"/>
    </row>
    <row r="149" spans="1:14" ht="45" x14ac:dyDescent="0.25">
      <c r="A149" s="3"/>
      <c r="B149" s="12">
        <v>139</v>
      </c>
      <c r="C149" s="7" t="s">
        <v>451</v>
      </c>
      <c r="D149" s="24" t="str">
        <f>IF(C149&lt;=0," ",LOOKUP(C149,nandina,List!$C$2:$C$368))</f>
        <v>- - Los demás</v>
      </c>
      <c r="E149" s="16" t="s">
        <v>523</v>
      </c>
      <c r="F149" s="8">
        <v>12</v>
      </c>
      <c r="G149" s="9" t="s">
        <v>493</v>
      </c>
      <c r="H149" s="8"/>
      <c r="I149" s="8">
        <v>9.91</v>
      </c>
      <c r="J149" s="8">
        <v>118.92</v>
      </c>
      <c r="K149" s="15"/>
      <c r="L149" s="8"/>
      <c r="M149" s="8"/>
      <c r="N149" s="3"/>
    </row>
    <row r="150" spans="1:14" ht="45" x14ac:dyDescent="0.25">
      <c r="A150" s="3"/>
      <c r="B150" s="12">
        <v>140</v>
      </c>
      <c r="C150" s="7" t="s">
        <v>451</v>
      </c>
      <c r="D150" s="24" t="str">
        <f>IF(C150&lt;=0," ",LOOKUP(C150,nandina,List!$C$2:$C$368))</f>
        <v>- - Los demás</v>
      </c>
      <c r="E150" s="16" t="s">
        <v>557</v>
      </c>
      <c r="F150" s="8">
        <v>12</v>
      </c>
      <c r="G150" s="9" t="s">
        <v>493</v>
      </c>
      <c r="H150" s="8"/>
      <c r="I150" s="8">
        <v>9.91</v>
      </c>
      <c r="J150" s="8">
        <v>118.92</v>
      </c>
      <c r="K150" s="15"/>
      <c r="L150" s="8"/>
      <c r="M150" s="8"/>
      <c r="N150" s="3"/>
    </row>
    <row r="151" spans="1:14" ht="45" x14ac:dyDescent="0.25">
      <c r="A151" s="3"/>
      <c r="B151" s="12">
        <v>141</v>
      </c>
      <c r="C151" s="7" t="s">
        <v>451</v>
      </c>
      <c r="D151" s="24" t="str">
        <f>IF(C151&lt;=0," ",LOOKUP(C151,nandina,List!$C$2:$C$368))</f>
        <v>- - Los demás</v>
      </c>
      <c r="E151" s="16" t="s">
        <v>525</v>
      </c>
      <c r="F151" s="8">
        <v>24</v>
      </c>
      <c r="G151" s="9" t="s">
        <v>493</v>
      </c>
      <c r="H151" s="8"/>
      <c r="I151" s="8">
        <v>8.9600000000000009</v>
      </c>
      <c r="J151" s="8">
        <v>215.04000000000002</v>
      </c>
      <c r="K151" s="15"/>
      <c r="L151" s="8"/>
      <c r="M151" s="8"/>
      <c r="N151" s="3"/>
    </row>
    <row r="152" spans="1:14" ht="45" x14ac:dyDescent="0.25">
      <c r="A152" s="3"/>
      <c r="B152" s="12">
        <v>142</v>
      </c>
      <c r="C152" s="7" t="s">
        <v>451</v>
      </c>
      <c r="D152" s="24" t="str">
        <f>IF(C152&lt;=0," ",LOOKUP(C152,nandina,List!$C$2:$C$368))</f>
        <v>- - Los demás</v>
      </c>
      <c r="E152" s="16" t="s">
        <v>526</v>
      </c>
      <c r="F152" s="8">
        <v>24</v>
      </c>
      <c r="G152" s="9" t="s">
        <v>493</v>
      </c>
      <c r="H152" s="8"/>
      <c r="I152" s="8">
        <v>8.9600000000000009</v>
      </c>
      <c r="J152" s="8">
        <v>215.04000000000002</v>
      </c>
      <c r="K152" s="15"/>
      <c r="L152" s="8"/>
      <c r="M152" s="8"/>
      <c r="N152" s="3"/>
    </row>
    <row r="153" spans="1:14" ht="45" x14ac:dyDescent="0.25">
      <c r="A153" s="3"/>
      <c r="B153" s="12">
        <v>143</v>
      </c>
      <c r="C153" s="7" t="s">
        <v>451</v>
      </c>
      <c r="D153" s="24" t="str">
        <f>IF(C153&lt;=0," ",LOOKUP(C153,nandina,List!$C$2:$C$368))</f>
        <v>- - Los demás</v>
      </c>
      <c r="E153" s="16" t="s">
        <v>527</v>
      </c>
      <c r="F153" s="8">
        <v>24</v>
      </c>
      <c r="G153" s="9" t="s">
        <v>493</v>
      </c>
      <c r="H153" s="8"/>
      <c r="I153" s="8">
        <v>8.9600000000000009</v>
      </c>
      <c r="J153" s="8">
        <v>215.04000000000002</v>
      </c>
      <c r="K153" s="15"/>
      <c r="L153" s="8"/>
      <c r="M153" s="8"/>
      <c r="N153" s="3"/>
    </row>
    <row r="154" spans="1:14" ht="45" x14ac:dyDescent="0.25">
      <c r="A154" s="3"/>
      <c r="B154" s="12">
        <v>144</v>
      </c>
      <c r="C154" s="7" t="s">
        <v>451</v>
      </c>
      <c r="D154" s="24" t="str">
        <f>IF(C154&lt;=0," ",LOOKUP(C154,nandina,List!$C$2:$C$368))</f>
        <v>- - Los demás</v>
      </c>
      <c r="E154" s="16" t="s">
        <v>576</v>
      </c>
      <c r="F154" s="8">
        <v>24</v>
      </c>
      <c r="G154" s="9" t="s">
        <v>493</v>
      </c>
      <c r="H154" s="8"/>
      <c r="I154" s="8">
        <v>8.9600000000000009</v>
      </c>
      <c r="J154" s="8">
        <v>215.04000000000002</v>
      </c>
      <c r="K154" s="15"/>
      <c r="L154" s="8"/>
      <c r="M154" s="8"/>
      <c r="N154" s="3"/>
    </row>
    <row r="155" spans="1:14" ht="45" x14ac:dyDescent="0.25">
      <c r="A155" s="3"/>
      <c r="B155" s="12">
        <v>145</v>
      </c>
      <c r="C155" s="7" t="s">
        <v>451</v>
      </c>
      <c r="D155" s="24" t="str">
        <f>IF(C155&lt;=0," ",LOOKUP(C155,nandina,List!$C$2:$C$368))</f>
        <v>- - Los demás</v>
      </c>
      <c r="E155" s="16" t="s">
        <v>528</v>
      </c>
      <c r="F155" s="8">
        <v>24</v>
      </c>
      <c r="G155" s="9" t="s">
        <v>493</v>
      </c>
      <c r="H155" s="8"/>
      <c r="I155" s="8">
        <v>8.9600000000000009</v>
      </c>
      <c r="J155" s="8">
        <v>215.04000000000002</v>
      </c>
      <c r="K155" s="15"/>
      <c r="L155" s="8"/>
      <c r="M155" s="8"/>
      <c r="N155" s="3"/>
    </row>
    <row r="156" spans="1:14" ht="45" x14ac:dyDescent="0.25">
      <c r="A156" s="3"/>
      <c r="B156" s="12">
        <v>146</v>
      </c>
      <c r="C156" s="7" t="s">
        <v>451</v>
      </c>
      <c r="D156" s="24" t="str">
        <f>IF(C156&lt;=0," ",LOOKUP(C156,nandina,List!$C$2:$C$368))</f>
        <v>- - Los demás</v>
      </c>
      <c r="E156" s="16" t="s">
        <v>574</v>
      </c>
      <c r="F156" s="8">
        <v>24</v>
      </c>
      <c r="G156" s="9" t="s">
        <v>493</v>
      </c>
      <c r="H156" s="8"/>
      <c r="I156" s="8">
        <v>9.59</v>
      </c>
      <c r="J156" s="8">
        <v>230.16</v>
      </c>
      <c r="K156" s="15"/>
      <c r="L156" s="8"/>
      <c r="M156" s="8"/>
      <c r="N156" s="3"/>
    </row>
    <row r="157" spans="1:14" ht="45" x14ac:dyDescent="0.25">
      <c r="A157" s="3"/>
      <c r="B157" s="12">
        <v>147</v>
      </c>
      <c r="C157" s="7" t="s">
        <v>451</v>
      </c>
      <c r="D157" s="24" t="str">
        <f>IF(C157&lt;=0," ",LOOKUP(C157,nandina,List!$C$2:$C$368))</f>
        <v>- - Los demás</v>
      </c>
      <c r="E157" s="16" t="s">
        <v>531</v>
      </c>
      <c r="F157" s="8">
        <v>12</v>
      </c>
      <c r="G157" s="9" t="s">
        <v>493</v>
      </c>
      <c r="H157" s="8"/>
      <c r="I157" s="8">
        <v>9.59</v>
      </c>
      <c r="J157" s="8">
        <v>115.08</v>
      </c>
      <c r="K157" s="15"/>
      <c r="L157" s="8"/>
      <c r="M157" s="8"/>
      <c r="N157" s="3"/>
    </row>
    <row r="158" spans="1:14" ht="45" x14ac:dyDescent="0.25">
      <c r="A158" s="3"/>
      <c r="B158" s="12">
        <v>148</v>
      </c>
      <c r="C158" s="7" t="s">
        <v>451</v>
      </c>
      <c r="D158" s="24" t="str">
        <f>IF(C158&lt;=0," ",LOOKUP(C158,nandina,List!$C$2:$C$368))</f>
        <v>- - Los demás</v>
      </c>
      <c r="E158" s="16" t="s">
        <v>530</v>
      </c>
      <c r="F158" s="8">
        <v>12</v>
      </c>
      <c r="G158" s="9" t="s">
        <v>493</v>
      </c>
      <c r="H158" s="8"/>
      <c r="I158" s="8">
        <v>9.59</v>
      </c>
      <c r="J158" s="8">
        <v>115.08</v>
      </c>
      <c r="K158" s="15"/>
      <c r="L158" s="8"/>
      <c r="M158" s="8"/>
      <c r="N158" s="3"/>
    </row>
    <row r="159" spans="1:14" ht="45" x14ac:dyDescent="0.25">
      <c r="A159" s="3"/>
      <c r="B159" s="12">
        <v>149</v>
      </c>
      <c r="C159" s="7" t="s">
        <v>451</v>
      </c>
      <c r="D159" s="24" t="str">
        <f>IF(C159&lt;=0," ",LOOKUP(C159,nandina,List!$C$2:$C$368))</f>
        <v>- - Los demás</v>
      </c>
      <c r="E159" s="16" t="s">
        <v>529</v>
      </c>
      <c r="F159" s="8">
        <v>12</v>
      </c>
      <c r="G159" s="9" t="s">
        <v>493</v>
      </c>
      <c r="H159" s="8"/>
      <c r="I159" s="8">
        <v>9.59</v>
      </c>
      <c r="J159" s="8">
        <v>115.08</v>
      </c>
      <c r="K159" s="15"/>
      <c r="L159" s="8"/>
      <c r="M159" s="8"/>
      <c r="N159" s="3"/>
    </row>
    <row r="160" spans="1:14" ht="45" x14ac:dyDescent="0.25">
      <c r="A160" s="3"/>
      <c r="B160" s="12">
        <v>150</v>
      </c>
      <c r="C160" s="7" t="s">
        <v>451</v>
      </c>
      <c r="D160" s="24" t="str">
        <f>IF(C160&lt;=0," ",LOOKUP(C160,nandina,List!$C$2:$C$368))</f>
        <v>- - Los demás</v>
      </c>
      <c r="E160" s="16" t="s">
        <v>521</v>
      </c>
      <c r="F160" s="8">
        <v>12</v>
      </c>
      <c r="G160" s="9" t="s">
        <v>493</v>
      </c>
      <c r="H160" s="8"/>
      <c r="I160" s="8">
        <v>11.7</v>
      </c>
      <c r="J160" s="8">
        <v>140.39999999999998</v>
      </c>
      <c r="K160" s="15"/>
      <c r="L160" s="8"/>
      <c r="M160" s="8"/>
      <c r="N160" s="3"/>
    </row>
    <row r="161" spans="1:14" ht="45" x14ac:dyDescent="0.25">
      <c r="A161" s="3"/>
      <c r="B161" s="12">
        <v>151</v>
      </c>
      <c r="C161" s="7" t="s">
        <v>451</v>
      </c>
      <c r="D161" s="24" t="str">
        <f>IF(C161&lt;=0," ",LOOKUP(C161,nandina,List!$C$2:$C$368))</f>
        <v>- - Los demás</v>
      </c>
      <c r="E161" s="16" t="s">
        <v>521</v>
      </c>
      <c r="F161" s="8">
        <v>12</v>
      </c>
      <c r="G161" s="9" t="s">
        <v>493</v>
      </c>
      <c r="H161" s="8"/>
      <c r="I161" s="8">
        <v>11.7</v>
      </c>
      <c r="J161" s="8">
        <v>140.39999999999998</v>
      </c>
      <c r="K161" s="15"/>
      <c r="L161" s="8"/>
      <c r="M161" s="8"/>
      <c r="N161" s="3"/>
    </row>
    <row r="162" spans="1:14" ht="45" x14ac:dyDescent="0.25">
      <c r="A162" s="3"/>
      <c r="B162" s="12">
        <v>152</v>
      </c>
      <c r="C162" s="7" t="s">
        <v>451</v>
      </c>
      <c r="D162" s="24" t="str">
        <f>IF(C162&lt;=0," ",LOOKUP(C162,nandina,List!$C$2:$C$368))</f>
        <v>- - Los demás</v>
      </c>
      <c r="E162" s="16" t="s">
        <v>521</v>
      </c>
      <c r="F162" s="8">
        <v>6</v>
      </c>
      <c r="G162" s="9" t="s">
        <v>493</v>
      </c>
      <c r="H162" s="8"/>
      <c r="I162" s="8">
        <v>11.7</v>
      </c>
      <c r="J162" s="8">
        <v>70.199999999999989</v>
      </c>
      <c r="K162" s="15"/>
      <c r="L162" s="8"/>
      <c r="M162" s="8"/>
      <c r="N162" s="3"/>
    </row>
    <row r="163" spans="1:14" ht="45" x14ac:dyDescent="0.25">
      <c r="A163" s="3"/>
      <c r="B163" s="12">
        <v>153</v>
      </c>
      <c r="C163" s="7" t="s">
        <v>451</v>
      </c>
      <c r="D163" s="24" t="str">
        <f>IF(C163&lt;=0," ",LOOKUP(C163,nandina,List!$C$2:$C$368))</f>
        <v>- - Los demás</v>
      </c>
      <c r="E163" s="16" t="s">
        <v>586</v>
      </c>
      <c r="F163" s="8">
        <v>12</v>
      </c>
      <c r="G163" s="9" t="s">
        <v>493</v>
      </c>
      <c r="H163" s="8"/>
      <c r="I163" s="8">
        <v>11.7</v>
      </c>
      <c r="J163" s="8">
        <v>140.39999999999998</v>
      </c>
      <c r="K163" s="15"/>
      <c r="L163" s="8"/>
      <c r="M163" s="8"/>
      <c r="N163" s="3"/>
    </row>
    <row r="164" spans="1:14" ht="45" x14ac:dyDescent="0.25">
      <c r="A164" s="3"/>
      <c r="B164" s="12">
        <v>154</v>
      </c>
      <c r="C164" s="7" t="s">
        <v>451</v>
      </c>
      <c r="D164" s="24" t="str">
        <f>IF(C164&lt;=0," ",LOOKUP(C164,nandina,List!$C$2:$C$368))</f>
        <v>- - Los demás</v>
      </c>
      <c r="E164" s="16" t="s">
        <v>587</v>
      </c>
      <c r="F164" s="8">
        <v>12</v>
      </c>
      <c r="G164" s="9" t="s">
        <v>493</v>
      </c>
      <c r="H164" s="8"/>
      <c r="I164" s="8">
        <v>11.7</v>
      </c>
      <c r="J164" s="8">
        <v>140.39999999999998</v>
      </c>
      <c r="K164" s="15"/>
      <c r="L164" s="8"/>
      <c r="M164" s="8"/>
      <c r="N164" s="3"/>
    </row>
    <row r="165" spans="1:14" ht="45" x14ac:dyDescent="0.25">
      <c r="A165" s="3"/>
      <c r="B165" s="12">
        <v>155</v>
      </c>
      <c r="C165" s="7" t="s">
        <v>451</v>
      </c>
      <c r="D165" s="24" t="str">
        <f>IF(C165&lt;=0," ",LOOKUP(C165,nandina,List!$C$2:$C$368))</f>
        <v>- - Los demás</v>
      </c>
      <c r="E165" s="16" t="s">
        <v>588</v>
      </c>
      <c r="F165" s="8">
        <v>12</v>
      </c>
      <c r="G165" s="9" t="s">
        <v>493</v>
      </c>
      <c r="H165" s="8"/>
      <c r="I165" s="8">
        <v>11.7</v>
      </c>
      <c r="J165" s="8">
        <v>140.39999999999998</v>
      </c>
      <c r="K165" s="15"/>
      <c r="L165" s="8"/>
      <c r="M165" s="8"/>
      <c r="N165" s="3"/>
    </row>
    <row r="166" spans="1:14" ht="45" x14ac:dyDescent="0.25">
      <c r="A166" s="3"/>
      <c r="B166" s="12">
        <v>156</v>
      </c>
      <c r="C166" s="7" t="s">
        <v>451</v>
      </c>
      <c r="D166" s="24" t="str">
        <f>IF(C166&lt;=0," ",LOOKUP(C166,nandina,List!$C$2:$C$368))</f>
        <v>- - Los demás</v>
      </c>
      <c r="E166" s="16" t="s">
        <v>589</v>
      </c>
      <c r="F166" s="8">
        <v>12</v>
      </c>
      <c r="G166" s="9" t="s">
        <v>493</v>
      </c>
      <c r="H166" s="8"/>
      <c r="I166" s="8">
        <v>13.17</v>
      </c>
      <c r="J166" s="8">
        <v>158.04</v>
      </c>
      <c r="K166" s="15"/>
      <c r="L166" s="8"/>
      <c r="M166" s="8"/>
      <c r="N166" s="3"/>
    </row>
    <row r="167" spans="1:14" ht="45" x14ac:dyDescent="0.25">
      <c r="A167" s="3"/>
      <c r="B167" s="12">
        <v>157</v>
      </c>
      <c r="C167" s="7" t="s">
        <v>451</v>
      </c>
      <c r="D167" s="24" t="str">
        <f>IF(C167&lt;=0," ",LOOKUP(C167,nandina,List!$C$2:$C$368))</f>
        <v>- - Los demás</v>
      </c>
      <c r="E167" s="16" t="s">
        <v>583</v>
      </c>
      <c r="F167" s="8">
        <v>12</v>
      </c>
      <c r="G167" s="9" t="s">
        <v>493</v>
      </c>
      <c r="H167" s="8"/>
      <c r="I167" s="8">
        <v>13.17</v>
      </c>
      <c r="J167" s="8">
        <v>158.04</v>
      </c>
      <c r="K167" s="15"/>
      <c r="L167" s="8"/>
      <c r="M167" s="8"/>
      <c r="N167" s="3"/>
    </row>
    <row r="168" spans="1:14" ht="45" x14ac:dyDescent="0.25">
      <c r="A168" s="3"/>
      <c r="B168" s="12">
        <v>158</v>
      </c>
      <c r="C168" s="7" t="s">
        <v>451</v>
      </c>
      <c r="D168" s="24" t="str">
        <f>IF(C168&lt;=0," ",LOOKUP(C168,nandina,List!$C$2:$C$368))</f>
        <v>- - Los demás</v>
      </c>
      <c r="E168" s="16" t="s">
        <v>590</v>
      </c>
      <c r="F168" s="8">
        <v>6</v>
      </c>
      <c r="G168" s="9" t="s">
        <v>493</v>
      </c>
      <c r="H168" s="8"/>
      <c r="I168" s="8">
        <v>10.5</v>
      </c>
      <c r="J168" s="8">
        <v>63</v>
      </c>
      <c r="K168" s="15"/>
      <c r="L168" s="8"/>
      <c r="M168" s="8"/>
      <c r="N168" s="3"/>
    </row>
    <row r="169" spans="1:14" ht="45" x14ac:dyDescent="0.25">
      <c r="A169" s="3"/>
      <c r="B169" s="12">
        <v>159</v>
      </c>
      <c r="C169" s="7" t="s">
        <v>451</v>
      </c>
      <c r="D169" s="24" t="str">
        <f>IF(C169&lt;=0," ",LOOKUP(C169,nandina,List!$C$2:$C$368))</f>
        <v>- - Los demás</v>
      </c>
      <c r="E169" s="16" t="s">
        <v>545</v>
      </c>
      <c r="F169" s="8">
        <v>6</v>
      </c>
      <c r="G169" s="9" t="s">
        <v>493</v>
      </c>
      <c r="H169" s="8"/>
      <c r="I169" s="8">
        <v>10.5</v>
      </c>
      <c r="J169" s="8">
        <v>63</v>
      </c>
      <c r="K169" s="15"/>
      <c r="L169" s="8"/>
      <c r="M169" s="8"/>
      <c r="N169" s="3"/>
    </row>
    <row r="170" spans="1:14" ht="45" x14ac:dyDescent="0.25">
      <c r="A170" s="3"/>
      <c r="B170" s="12">
        <v>160</v>
      </c>
      <c r="C170" s="7" t="s">
        <v>451</v>
      </c>
      <c r="D170" s="24" t="str">
        <f>IF(C170&lt;=0," ",LOOKUP(C170,nandina,List!$C$2:$C$368))</f>
        <v>- - Los demás</v>
      </c>
      <c r="E170" s="16" t="s">
        <v>543</v>
      </c>
      <c r="F170" s="8">
        <v>6</v>
      </c>
      <c r="G170" s="9" t="s">
        <v>493</v>
      </c>
      <c r="H170" s="8"/>
      <c r="I170" s="8">
        <v>10.07</v>
      </c>
      <c r="J170" s="8">
        <v>60.42</v>
      </c>
      <c r="K170" s="15"/>
      <c r="L170" s="8"/>
      <c r="M170" s="8"/>
      <c r="N170" s="3"/>
    </row>
    <row r="171" spans="1:14" ht="45" x14ac:dyDescent="0.25">
      <c r="A171" s="3"/>
      <c r="B171" s="12">
        <v>161</v>
      </c>
      <c r="C171" s="7" t="s">
        <v>451</v>
      </c>
      <c r="D171" s="24" t="str">
        <f>IF(C171&lt;=0," ",LOOKUP(C171,nandina,List!$C$2:$C$368))</f>
        <v>- - Los demás</v>
      </c>
      <c r="E171" s="16" t="s">
        <v>534</v>
      </c>
      <c r="F171" s="8">
        <v>6</v>
      </c>
      <c r="G171" s="9" t="s">
        <v>493</v>
      </c>
      <c r="H171" s="8"/>
      <c r="I171" s="8">
        <v>10.07</v>
      </c>
      <c r="J171" s="8">
        <v>60.42</v>
      </c>
      <c r="K171" s="15"/>
      <c r="L171" s="8"/>
      <c r="M171" s="8"/>
      <c r="N171" s="3"/>
    </row>
    <row r="172" spans="1:14" ht="45" x14ac:dyDescent="0.25">
      <c r="A172" s="3"/>
      <c r="B172" s="12">
        <v>162</v>
      </c>
      <c r="C172" s="7" t="s">
        <v>451</v>
      </c>
      <c r="D172" s="24" t="str">
        <f>IF(C172&lt;=0," ",LOOKUP(C172,nandina,List!$C$2:$C$368))</f>
        <v>- - Los demás</v>
      </c>
      <c r="E172" s="16" t="s">
        <v>536</v>
      </c>
      <c r="F172" s="8">
        <v>12</v>
      </c>
      <c r="G172" s="9" t="s">
        <v>493</v>
      </c>
      <c r="H172" s="8"/>
      <c r="I172" s="8">
        <v>12.1</v>
      </c>
      <c r="J172" s="8">
        <v>145.19999999999999</v>
      </c>
      <c r="K172" s="15"/>
      <c r="L172" s="8"/>
      <c r="M172" s="8"/>
      <c r="N172" s="3"/>
    </row>
    <row r="173" spans="1:14" ht="45" x14ac:dyDescent="0.25">
      <c r="A173" s="3"/>
      <c r="B173" s="12">
        <v>163</v>
      </c>
      <c r="C173" s="7" t="s">
        <v>451</v>
      </c>
      <c r="D173" s="24" t="str">
        <f>IF(C173&lt;=0," ",LOOKUP(C173,nandina,List!$C$2:$C$368))</f>
        <v>- - Los demás</v>
      </c>
      <c r="E173" s="16" t="s">
        <v>571</v>
      </c>
      <c r="F173" s="8">
        <v>12</v>
      </c>
      <c r="G173" s="9" t="s">
        <v>493</v>
      </c>
      <c r="H173" s="8"/>
      <c r="I173" s="8">
        <v>12.1</v>
      </c>
      <c r="J173" s="8">
        <v>145.19999999999999</v>
      </c>
      <c r="K173" s="15"/>
      <c r="L173" s="8"/>
      <c r="M173" s="8"/>
      <c r="N173" s="3"/>
    </row>
    <row r="174" spans="1:14" ht="45" x14ac:dyDescent="0.25">
      <c r="A174" s="3"/>
      <c r="B174" s="12">
        <v>164</v>
      </c>
      <c r="C174" s="7" t="s">
        <v>451</v>
      </c>
      <c r="D174" s="24" t="str">
        <f>IF(C174&lt;=0," ",LOOKUP(C174,nandina,List!$C$2:$C$368))</f>
        <v>- - Los demás</v>
      </c>
      <c r="E174" s="16" t="s">
        <v>591</v>
      </c>
      <c r="F174" s="8">
        <v>6</v>
      </c>
      <c r="G174" s="9" t="s">
        <v>493</v>
      </c>
      <c r="H174" s="8"/>
      <c r="I174" s="8">
        <v>12.1</v>
      </c>
      <c r="J174" s="8">
        <v>72.599999999999994</v>
      </c>
      <c r="K174" s="15"/>
      <c r="L174" s="8"/>
      <c r="M174" s="8"/>
      <c r="N174" s="3"/>
    </row>
    <row r="175" spans="1:14" ht="45" x14ac:dyDescent="0.25">
      <c r="A175" s="3"/>
      <c r="B175" s="12">
        <v>165</v>
      </c>
      <c r="C175" s="7" t="s">
        <v>451</v>
      </c>
      <c r="D175" s="24" t="str">
        <f>IF(C175&lt;=0," ",LOOKUP(C175,nandina,List!$C$2:$C$368))</f>
        <v>- - Los demás</v>
      </c>
      <c r="E175" s="16" t="s">
        <v>586</v>
      </c>
      <c r="F175" s="8">
        <v>12</v>
      </c>
      <c r="G175" s="9" t="s">
        <v>493</v>
      </c>
      <c r="H175" s="8"/>
      <c r="I175" s="8">
        <v>11.7</v>
      </c>
      <c r="J175" s="8">
        <v>140.39999999999998</v>
      </c>
      <c r="K175" s="15"/>
      <c r="L175" s="8"/>
      <c r="M175" s="8"/>
      <c r="N175" s="3"/>
    </row>
    <row r="176" spans="1:14" ht="45" x14ac:dyDescent="0.25">
      <c r="A176" s="3"/>
      <c r="B176" s="12">
        <v>166</v>
      </c>
      <c r="C176" s="7" t="s">
        <v>451</v>
      </c>
      <c r="D176" s="24" t="str">
        <f>IF(C176&lt;=0," ",LOOKUP(C176,nandina,List!$C$2:$C$368))</f>
        <v>- - Los demás</v>
      </c>
      <c r="E176" s="16" t="s">
        <v>521</v>
      </c>
      <c r="F176" s="8">
        <v>12</v>
      </c>
      <c r="G176" s="9" t="s">
        <v>493</v>
      </c>
      <c r="H176" s="8"/>
      <c r="I176" s="8">
        <v>11.7</v>
      </c>
      <c r="J176" s="8">
        <v>140.39999999999998</v>
      </c>
      <c r="K176" s="15"/>
      <c r="L176" s="8"/>
      <c r="M176" s="8"/>
      <c r="N176" s="3"/>
    </row>
    <row r="177" spans="1:14" ht="45" x14ac:dyDescent="0.25">
      <c r="A177" s="3"/>
      <c r="B177" s="12">
        <v>167</v>
      </c>
      <c r="C177" s="7" t="s">
        <v>451</v>
      </c>
      <c r="D177" s="24" t="str">
        <f>IF(C177&lt;=0," ",LOOKUP(C177,nandina,List!$C$2:$C$368))</f>
        <v>- - Los demás</v>
      </c>
      <c r="E177" s="16" t="s">
        <v>569</v>
      </c>
      <c r="F177" s="8">
        <v>6</v>
      </c>
      <c r="G177" s="9" t="s">
        <v>493</v>
      </c>
      <c r="H177" s="8"/>
      <c r="I177" s="8">
        <v>11.7</v>
      </c>
      <c r="J177" s="8">
        <v>70.199999999999989</v>
      </c>
      <c r="K177" s="15"/>
      <c r="L177" s="8"/>
      <c r="M177" s="8"/>
      <c r="N177" s="3"/>
    </row>
    <row r="178" spans="1:14" ht="45" x14ac:dyDescent="0.25">
      <c r="A178" s="3"/>
      <c r="B178" s="12">
        <v>168</v>
      </c>
      <c r="C178" s="7" t="s">
        <v>451</v>
      </c>
      <c r="D178" s="24" t="str">
        <f>IF(C178&lt;=0," ",LOOKUP(C178,nandina,List!$C$2:$C$368))</f>
        <v>- - Los demás</v>
      </c>
      <c r="E178" s="16" t="s">
        <v>567</v>
      </c>
      <c r="F178" s="8">
        <v>12</v>
      </c>
      <c r="G178" s="9" t="s">
        <v>493</v>
      </c>
      <c r="H178" s="8"/>
      <c r="I178" s="8">
        <v>10.38</v>
      </c>
      <c r="J178" s="8">
        <v>124.56</v>
      </c>
      <c r="K178" s="15"/>
      <c r="L178" s="8"/>
      <c r="M178" s="8"/>
      <c r="N178" s="3"/>
    </row>
    <row r="179" spans="1:14" ht="45" x14ac:dyDescent="0.25">
      <c r="A179" s="3"/>
      <c r="B179" s="12">
        <v>169</v>
      </c>
      <c r="C179" s="7" t="s">
        <v>451</v>
      </c>
      <c r="D179" s="24" t="str">
        <f>IF(C179&lt;=0," ",LOOKUP(C179,nandina,List!$C$2:$C$368))</f>
        <v>- - Los demás</v>
      </c>
      <c r="E179" s="16" t="s">
        <v>519</v>
      </c>
      <c r="F179" s="8">
        <v>12</v>
      </c>
      <c r="G179" s="9" t="s">
        <v>493</v>
      </c>
      <c r="H179" s="8"/>
      <c r="I179" s="8">
        <v>10.38</v>
      </c>
      <c r="J179" s="8">
        <v>124.56</v>
      </c>
      <c r="K179" s="15"/>
      <c r="L179" s="8"/>
      <c r="M179" s="8"/>
      <c r="N179" s="3"/>
    </row>
    <row r="180" spans="1:14" ht="45" x14ac:dyDescent="0.25">
      <c r="A180" s="3"/>
      <c r="B180" s="12">
        <v>170</v>
      </c>
      <c r="C180" s="7" t="s">
        <v>451</v>
      </c>
      <c r="D180" s="24" t="str">
        <f>IF(C180&lt;=0," ",LOOKUP(C180,nandina,List!$C$2:$C$368))</f>
        <v>- - Los demás</v>
      </c>
      <c r="E180" s="16" t="s">
        <v>517</v>
      </c>
      <c r="F180" s="8">
        <v>6</v>
      </c>
      <c r="G180" s="9" t="s">
        <v>493</v>
      </c>
      <c r="H180" s="8"/>
      <c r="I180" s="8">
        <v>10.38</v>
      </c>
      <c r="J180" s="8">
        <v>62.28</v>
      </c>
      <c r="K180" s="15"/>
      <c r="L180" s="8"/>
      <c r="M180" s="8"/>
      <c r="N180" s="3"/>
    </row>
    <row r="181" spans="1:14" ht="45" x14ac:dyDescent="0.25">
      <c r="A181" s="3"/>
      <c r="B181" s="12">
        <v>171</v>
      </c>
      <c r="C181" s="7" t="s">
        <v>451</v>
      </c>
      <c r="D181" s="24" t="str">
        <f>IF(C181&lt;=0," ",LOOKUP(C181,nandina,List!$C$2:$C$368))</f>
        <v>- - Los demás</v>
      </c>
      <c r="E181" s="16" t="s">
        <v>592</v>
      </c>
      <c r="F181" s="8">
        <v>12</v>
      </c>
      <c r="G181" s="9" t="s">
        <v>493</v>
      </c>
      <c r="H181" s="8"/>
      <c r="I181" s="8">
        <v>9.8800000000000008</v>
      </c>
      <c r="J181" s="8">
        <v>118.56</v>
      </c>
      <c r="K181" s="15"/>
      <c r="L181" s="8"/>
      <c r="M181" s="8"/>
      <c r="N181" s="3"/>
    </row>
    <row r="182" spans="1:14" ht="45" x14ac:dyDescent="0.25">
      <c r="A182" s="3"/>
      <c r="B182" s="12">
        <v>172</v>
      </c>
      <c r="C182" s="7" t="s">
        <v>451</v>
      </c>
      <c r="D182" s="24" t="str">
        <f>IF(C182&lt;=0," ",LOOKUP(C182,nandina,List!$C$2:$C$368))</f>
        <v>- - Los demás</v>
      </c>
      <c r="E182" s="16" t="s">
        <v>593</v>
      </c>
      <c r="F182" s="8">
        <v>12</v>
      </c>
      <c r="G182" s="9" t="s">
        <v>493</v>
      </c>
      <c r="H182" s="8"/>
      <c r="I182" s="8">
        <v>9.8800000000000008</v>
      </c>
      <c r="J182" s="8">
        <v>118.56</v>
      </c>
      <c r="K182" s="15"/>
      <c r="L182" s="8"/>
      <c r="M182" s="8"/>
      <c r="N182" s="3"/>
    </row>
    <row r="183" spans="1:14" ht="45" x14ac:dyDescent="0.25">
      <c r="A183" s="3"/>
      <c r="B183" s="12">
        <v>173</v>
      </c>
      <c r="C183" s="7" t="s">
        <v>451</v>
      </c>
      <c r="D183" s="24" t="str">
        <f>IF(C183&lt;=0," ",LOOKUP(C183,nandina,List!$C$2:$C$368))</f>
        <v>- - Los demás</v>
      </c>
      <c r="E183" s="16" t="s">
        <v>527</v>
      </c>
      <c r="F183" s="8">
        <v>12</v>
      </c>
      <c r="G183" s="9" t="s">
        <v>493</v>
      </c>
      <c r="H183" s="8"/>
      <c r="I183" s="8">
        <v>8.9600000000000009</v>
      </c>
      <c r="J183" s="8">
        <v>107.52000000000001</v>
      </c>
      <c r="K183" s="15"/>
      <c r="L183" s="8"/>
      <c r="M183" s="8"/>
      <c r="N183" s="3"/>
    </row>
    <row r="184" spans="1:14" ht="45" x14ac:dyDescent="0.25">
      <c r="A184" s="3"/>
      <c r="B184" s="12">
        <v>174</v>
      </c>
      <c r="C184" s="7" t="s">
        <v>451</v>
      </c>
      <c r="D184" s="24" t="str">
        <f>IF(C184&lt;=0," ",LOOKUP(C184,nandina,List!$C$2:$C$368))</f>
        <v>- - Los demás</v>
      </c>
      <c r="E184" s="16" t="s">
        <v>526</v>
      </c>
      <c r="F184" s="8">
        <v>6</v>
      </c>
      <c r="G184" s="9" t="s">
        <v>493</v>
      </c>
      <c r="H184" s="8"/>
      <c r="I184" s="8">
        <v>8.9600000000000009</v>
      </c>
      <c r="J184" s="8">
        <v>53.760000000000005</v>
      </c>
      <c r="K184" s="15"/>
      <c r="L184" s="8"/>
      <c r="M184" s="8"/>
      <c r="N184" s="3"/>
    </row>
    <row r="185" spans="1:14" ht="45" x14ac:dyDescent="0.25">
      <c r="A185" s="3"/>
      <c r="B185" s="12">
        <v>175</v>
      </c>
      <c r="C185" s="7" t="s">
        <v>451</v>
      </c>
      <c r="D185" s="24" t="str">
        <f>IF(C185&lt;=0," ",LOOKUP(C185,nandina,List!$C$2:$C$368))</f>
        <v>- - Los demás</v>
      </c>
      <c r="E185" s="16" t="s">
        <v>525</v>
      </c>
      <c r="F185" s="8">
        <v>18</v>
      </c>
      <c r="G185" s="9" t="s">
        <v>493</v>
      </c>
      <c r="H185" s="8"/>
      <c r="I185" s="8">
        <v>8.9600000000000009</v>
      </c>
      <c r="J185" s="8">
        <v>161.28000000000003</v>
      </c>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DILMA</cp:lastModifiedBy>
  <cp:lastPrinted>2019-09-06T02:20:52Z</cp:lastPrinted>
  <dcterms:created xsi:type="dcterms:W3CDTF">2019-09-02T15:21:37Z</dcterms:created>
  <dcterms:modified xsi:type="dcterms:W3CDTF">2019-09-06T02:21:41Z</dcterms:modified>
</cp:coreProperties>
</file>