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INOUT CAMILA\2019\CASA IDEAS PRORRATEOS\366 IM 178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<sst xmlns="http://schemas.openxmlformats.org/spreadsheetml/2006/main" count="785" uniqueCount="514">
  <si>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</si>
  <si>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</si>
  <si>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</si>
  <si>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</si>
  <si>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</si>
  <si>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</si>
  <si>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</si>
  <si>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</si>
  <si>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</si>
  <si>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</si>
  <si>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</si>
  <si>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</si>
  <si>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</si>
  <si>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</si>
  <si>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</si>
  <si>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</si>
  <si>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</si>
  <si>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</si>
  <si>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</si>
  <si>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</si>
  <si>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</si>
  <si>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</si>
  <si>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</si>
  <si>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</si>
  <si>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</si>
  <si>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</si>
  <si>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</si>
  <si>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</si>
  <si>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</si>
  <si>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</si>
  <si>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</si>
  <si>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</si>
  <si>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</si>
  <si>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</si>
  <si>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</si>
  <si>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</si>
  <si>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</si>
  <si>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</si>
  <si>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</si>
  <si>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</si>
  <si>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</si>
  <si>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</si>
  <si>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</si>
  <si>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</si>
  <si>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</si>
  <si>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</si>
  <si>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</si>
  <si>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</si>
  <si>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</si>
  <si>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</si>
  <si>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</si>
  <si>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</si>
  <si>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</si>
  <si>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</si>
  <si>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</si>
  <si>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</si>
  <si>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</si>
  <si>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</si>
  <si>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</si>
  <si>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</si>
  <si>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</si>
  <si>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</si>
  <si>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</si>
  <si>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</si>
  <si>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</si>
  <si>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</si>
  <si>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</si>
  <si>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</si>
  <si>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</si>
  <si>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</si>
  <si>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</si>
  <si>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</si>
  <si>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</si>
  <si>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</si>
  <si>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</si>
  <si>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</si>
  <si>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</si>
  <si>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</si>
  <si>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</si>
  <si>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</si>
  <si>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</si>
  <si>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</si>
  <si>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</si>
  <si>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</si>
  <si>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</si>
  <si>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</si>
  <si>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</si>
  <si>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</si>
  <si>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</si>
  <si>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</si>
  <si>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</si>
  <si>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</si>
  <si>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</si>
  <si>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</si>
  <si>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</si>
  <si>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</si>
  <si>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</si>
  <si>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</si>
  <si>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</si>
  <si>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</si>
  <si>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</si>
  <si>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</si>
  <si>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</si>
  <si>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</si>
  <si>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</si>
  <si>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</si>
  <si>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</si>
  <si>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</si>
  <si>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</si>
  <si>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</si>
  <si>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</si>
  <si>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</si>
  <si>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</si>
  <si>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</si>
  <si>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</si>
  <si>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</si>
  <si>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</si>
  <si>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</si>
  <si>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</si>
  <si>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</si>
  <si>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</si>
  <si>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</si>
  <si>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</si>
  <si>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</si>
  <si>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</si>
  <si>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</si>
  <si>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</si>
  <si>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</si>
  <si>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</si>
  <si>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</si>
  <si>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</si>
  <si>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</si>
  <si>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</si>
  <si>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</si>
  <si>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</si>
  <si>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</si>
  <si>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</si>
  <si>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</si>
  <si>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</si>
  <si>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</si>
  <si>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</si>
  <si>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</si>
  <si>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</si>
  <si>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</si>
  <si>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</si>
  <si>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</si>
  <si>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</si>
  <si>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</si>
  <si>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</si>
  <si>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</si>
  <si>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</si>
  <si>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</si>
  <si>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</si>
  <si>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</si>
  <si>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</si>
  <si>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</si>
  <si>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</si>
  <si>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</si>
  <si>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</si>
  <si>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</si>
  <si>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</si>
  <si>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</si>
  <si>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</si>
  <si>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</si>
  <si>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</si>
  <si>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</si>
  <si>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</si>
  <si>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</si>
  <si>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</si>
  <si>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</si>
  <si>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</si>
  <si>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</si>
  <si>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</si>
  <si>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</si>
  <si>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</si>
  <si>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</si>
  <si>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</si>
  <si>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</si>
  <si>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</si>
  <si>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</si>
  <si>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</si>
  <si>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</si>
  <si>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</si>
  <si>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</si>
  <si>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</si>
  <si>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</si>
  <si>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</si>
  <si>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</si>
  <si>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</si>
  <si>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</si>
  <si>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</si>
  <si>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</si>
  <si>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</si>
  <si>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</si>
  <si>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</si>
  <si>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</si>
  <si>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</si>
  <si>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</si>
  <si>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</si>
  <si>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</si>
  <si>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</si>
  <si>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</si>
  <si>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</si>
  <si>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</si>
  <si>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</si>
  <si>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</si>
  <si>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</si>
  <si>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</si>
  <si>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</si>
  <si>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</si>
  <si>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</si>
  <si>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</si>
  <si>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</si>
  <si>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</si>
  <si>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</si>
  <si>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</si>
  <si>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</si>
  <si>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</si>
  <si>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</si>
  <si>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</si>
  <si>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</si>
  <si>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</si>
  <si>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</si>
  <si>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</si>
  <si>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</si>
  <si>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</si>
  <si>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</si>
  <si>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</si>
  <si>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</si>
  <si>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</si>
  <si>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</si>
  <si>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</si>
  <si>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</si>
  <si>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</si>
  <si>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</si>
  <si>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</si>
  <si>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</si>
  <si>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</si>
  <si>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</si>
  <si>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</si>
  <si>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</si>
  <si>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</si>
  <si>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</si>
  <si>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</si>
  <si>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</si>
  <si>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</si>
  <si>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</si>
  <si>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</si>
  <si>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</si>
  <si>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</si>
  <si>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</si>
  <si>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</si>
  <si>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</si>
  <si>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</si>
  <si>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</si>
  <si>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</si>
  <si>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</si>
  <si>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</si>
  <si>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</si>
  <si>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</si>
  <si>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</si>
  <si>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</si>
  <si>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</si>
  <si>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</si>
  <si>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</si>
  <si>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</si>
  <si>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</si>
  <si>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</si>
  <si>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</si>
  <si>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</si>
  <si>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</si>
  <si>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</si>
  <si>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</si>
  <si>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</si>
  <si>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</si>
  <si>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</si>
  <si>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</si>
  <si>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</si>
  <si>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</si>
  <si>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</si>
  <si>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</si>
  <si>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</si>
  <si>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</si>
  <si>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</si>
  <si>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</si>
  <si>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</si>
  <si>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</si>
  <si>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</si>
  <si>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</si>
  <si>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</si>
  <si>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</si>
  <si>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</si>
  <si>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</si>
  <si>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</si>
  <si>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</si>
  <si>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</si>
  <si>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</si>
  <si>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</si>
  <si>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</si>
  <si>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</si>
  <si>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</si>
  <si>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</si>
  <si>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</si>
  <si>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</si>
  <si>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</si>
  <si>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</si>
  <si>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</si>
  <si>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</si>
  <si>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</si>
  <si>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</si>
  <si>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</si>
  <si>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</si>
  <si>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</si>
  <si>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</si>
  <si>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</si>
  <si>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</si>
  <si>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</si>
  <si>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</si>
  <si>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</si>
  <si>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</si>
  <si>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</si>
  <si>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</si>
  <si>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</si>
  <si>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</si>
  <si>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</si>
  <si>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</si>
  <si>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</si>
  <si>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</si>
  <si>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</si>
  <si>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</si>
  <si>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</si>
  <si>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</si>
  <si>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</si>
  <si>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</si>
  <si>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</si>
  <si>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</si>
  <si>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</si>
  <si>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</si>
  <si>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</si>
  <si>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</si>
  <si>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</si>
  <si>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</si>
  <si>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</si>
  <si>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</si>
  <si>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</si>
  <si>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</si>
  <si>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</si>
  <si>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</si>
  <si>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</si>
  <si>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</si>
  <si>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</si>
  <si>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</si>
  <si>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</si>
  <si>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</si>
  <si>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</si>
  <si>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</si>
  <si>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</si>
  <si>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</si>
  <si>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</si>
  <si>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</si>
  <si>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</si>
  <si>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</si>
  <si>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</si>
  <si>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</si>
  <si>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</si>
  <si>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</si>
  <si>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</si>
  <si>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</si>
  <si>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</si>
  <si>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</si>
  <si>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</si>
  <si>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</si>
  <si>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</si>
  <si>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</si>
  <si>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</si>
  <si>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</si>
  <si>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</si>
  <si>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</si>
  <si>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</si>
  <si>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</si>
  <si>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</si>
  <si>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</si>
  <si>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</si>
  <si>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</si>
  <si>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</si>
  <si>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</si>
  <si>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</si>
  <si>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</si>
  <si>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</si>
  <si>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</si>
  <si>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</si>
  <si>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</si>
  <si>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</si>
  <si>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</si>
  <si>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</si>
  <si>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</si>
  <si>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</si>
  <si>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</si>
  <si>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</si>
  <si>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</si>
  <si>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</si>
  <si>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</si>
  <si>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</si>
  <si>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</si>
  <si>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</si>
  <si>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</si>
  <si>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</si>
  <si>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</si>
  <si>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</si>
  <si>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</si>
  <si>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</si>
  <si>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</si>
  <si>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</si>
  <si>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</si>
  <si>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</si>
  <si>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</si>
  <si>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</si>
  <si>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</si>
  <si>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</si>
  <si>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</si>
  <si>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</si>
  <si>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</si>
  <si>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</si>
  <si>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</si>
  <si>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</si>
  <si>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</si>
  <si>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</si>
  <si>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</si>
  <si>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</si>
  <si>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</si>
  <si>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</si>
  <si>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</si>
  <si>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</si>
  <si>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</si>
  <si>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</si>
  <si>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</si>
  <si>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</si>
  <si>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</si>
  <si>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</si>
  <si>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</si>
  <si>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</si>
  <si>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</si>
  <si>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</si>
  <si>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</si>
  <si>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</si>
  <si>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</si>
  <si>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</si>
  <si>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</si>
  <si>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</si>
  <si>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</si>
  <si>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</si>
  <si>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</si>
  <si>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</si>
  <si>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</si>
  <si>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</si>
  <si>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</si>
  <si>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</si>
  <si>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</si>
  <si>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</si>
  <si>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</si>
  <si>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</si>
  <si>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</si>
  <si>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</si>
  <si>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</si>
  <si>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</si>
  <si>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</si>
  <si>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</si>
  <si>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</si>
  <si>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</si>
  <si>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</si>
  <si>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</si>
  <si>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</si>
  <si>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</si>
  <si>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</si>
  <si>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</si>
  <si>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</si>
  <si>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</si>
  <si>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</si>
  <si>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</si>
  <si>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</si>
  <si>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</si>
  <si>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</si>
  <si>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</si>
  <si>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</si>
  <si>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</si>
  <si>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</si>
  <si>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</si>
  <si>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</si>
  <si>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</si>
  <si>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</si>
  <si>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</si>
  <si>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</si>
  <si>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</si>
  <si>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</si>
  <si>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</si>
  <si>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</si>
  <si>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</si>
  <si>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</si>
  <si>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</si>
  <si>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</si>
  <si>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</si>
  <si>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</si>
  <si>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</si>
  <si>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</si>
  <si>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</si>
  <si>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</si>
  <si>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</si>
  <si>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</si>
  <si>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TOALLA SABANA DISEÑO, 0000, 0015</t>
  </si>
  <si>
    <t>TOALLA SABANA DISEÑO, 0000, 0016</t>
  </si>
  <si>
    <t>TOALLA SABANA DISEÑO, 0000, 0017</t>
  </si>
  <si>
    <t>TOALLA MANO CONCEPTO SPA, ROSADO, 0005</t>
  </si>
  <si>
    <t>TOALLA MANO CONCEPTO, GRIS OBSCURO, 0005</t>
  </si>
  <si>
    <t>TOALLA MANO CONCEPTO SPA, LILA, 0005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</si>
</sst>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6" sqref="J16"/>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876</v>
      </c>
      <c r="G9" s="19"/>
      <c r="H9" s="18">
        <f>SUM(H11:H15010)</f>
        <v>505.5</v>
      </c>
      <c r="I9" s="19"/>
      <c r="J9" s="18">
        <f>SUM(J11:J15010)</f>
        <v>3782.92</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378</v>
      </c>
      <c r="D11" s="24" t="str">
        <f>IF(C11&lt;=0," ",LOOKUP(C11,nandina,List!$C$2:$C$368))</f>
        <v>- Ropa de tocador o cocina, de tejido con bucles del tipo toalla, de algodón</v>
      </c>
      <c r="E11" s="16" t="s">
        <v>508</v>
      </c>
      <c r="F11" s="8">
        <v>96</v>
      </c>
      <c r="G11" s="9" t="s">
        <v>492</v>
      </c>
      <c r="H11" s="8">
        <v>100</v>
      </c>
      <c r="I11" s="8">
        <v>8.16</v>
      </c>
      <c r="J11" s="8">
        <v>746.52</v>
      </c>
      <c r="K11" s="15"/>
      <c r="L11" s="8"/>
      <c r="M11" s="8"/>
      <c r="N11" s="3"/>
      <c r="O11" s="3"/>
      <c r="P11" s="3"/>
    </row>
    <row r="12" spans="1:16" ht="20.399999999999999" x14ac:dyDescent="0.3">
      <c r="A12" s="3"/>
      <c r="B12" s="12">
        <v>2</v>
      </c>
      <c r="C12" s="7" t="s">
        <v>378</v>
      </c>
      <c r="D12" s="24" t="str">
        <f>IF(C12&lt;=0," ",LOOKUP(C12,nandina,List!$C$2:$C$368))</f>
        <v>- Ropa de tocador o cocina, de tejido con bucles del tipo toalla, de algodón</v>
      </c>
      <c r="E12" s="16" t="s">
        <v>509</v>
      </c>
      <c r="F12" s="8">
        <v>72</v>
      </c>
      <c r="G12" s="9" t="s">
        <v>492</v>
      </c>
      <c r="H12" s="8">
        <v>75</v>
      </c>
      <c r="I12" s="8">
        <v>8.16</v>
      </c>
      <c r="J12" s="8">
        <v>559.89</v>
      </c>
      <c r="K12" s="15"/>
      <c r="L12" s="8"/>
      <c r="M12" s="8"/>
      <c r="N12" s="3"/>
      <c r="O12" s="3"/>
      <c r="P12" s="3"/>
    </row>
    <row r="13" spans="1:16" ht="20.399999999999999" x14ac:dyDescent="0.3">
      <c r="A13" s="3"/>
      <c r="B13" s="12">
        <v>3</v>
      </c>
      <c r="C13" s="7" t="s">
        <v>378</v>
      </c>
      <c r="D13" s="24" t="str">
        <f>IF(C13&lt;=0," ",LOOKUP(C13,nandina,List!$C$2:$C$368))</f>
        <v>- Ropa de tocador o cocina, de tejido con bucles del tipo toalla, de algodón</v>
      </c>
      <c r="E13" s="16" t="s">
        <v>510</v>
      </c>
      <c r="F13" s="8">
        <v>180</v>
      </c>
      <c r="G13" s="9" t="s">
        <v>492</v>
      </c>
      <c r="H13" s="8">
        <v>187.5</v>
      </c>
      <c r="I13" s="8">
        <v>8.16</v>
      </c>
      <c r="J13" s="8">
        <v>1399.72</v>
      </c>
      <c r="K13" s="15"/>
      <c r="L13" s="8"/>
      <c r="M13" s="8"/>
      <c r="N13" s="3"/>
      <c r="O13" s="3"/>
      <c r="P13" s="3"/>
    </row>
    <row r="14" spans="1:16" ht="20.399999999999999" x14ac:dyDescent="0.3">
      <c r="A14" s="3"/>
      <c r="B14" s="12">
        <v>4</v>
      </c>
      <c r="C14" s="7" t="s">
        <v>378</v>
      </c>
      <c r="D14" s="24" t="str">
        <f>IF(C14&lt;=0," ",LOOKUP(C14,nandina,List!$C$2:$C$368))</f>
        <v>- Ropa de tocador o cocina, de tejido con bucles del tipo toalla, de algodón</v>
      </c>
      <c r="E14" s="16" t="s">
        <v>511</v>
      </c>
      <c r="F14" s="8">
        <v>192</v>
      </c>
      <c r="G14" s="9" t="s">
        <v>492</v>
      </c>
      <c r="H14" s="8">
        <v>52</v>
      </c>
      <c r="I14" s="8">
        <v>2.14</v>
      </c>
      <c r="J14" s="8">
        <v>391.56</v>
      </c>
      <c r="K14" s="15"/>
      <c r="L14" s="8"/>
      <c r="M14" s="8"/>
      <c r="N14" s="3"/>
      <c r="O14" s="3"/>
      <c r="P14" s="3"/>
    </row>
    <row r="15" spans="1:16" ht="20.399999999999999" x14ac:dyDescent="0.3">
      <c r="A15" s="3"/>
      <c r="B15" s="12">
        <v>5</v>
      </c>
      <c r="C15" s="7" t="s">
        <v>378</v>
      </c>
      <c r="D15" s="24" t="str">
        <f>IF(C15&lt;=0," ",LOOKUP(C15,nandina,List!$C$2:$C$368))</f>
        <v>- Ropa de tocador o cocina, de tejido con bucles del tipo toalla, de algodón</v>
      </c>
      <c r="E15" s="16" t="s">
        <v>512</v>
      </c>
      <c r="F15" s="8">
        <v>192</v>
      </c>
      <c r="G15" s="9" t="s">
        <v>492</v>
      </c>
      <c r="H15" s="8">
        <v>52</v>
      </c>
      <c r="I15" s="8">
        <v>2.14</v>
      </c>
      <c r="J15" s="8">
        <v>391.56</v>
      </c>
      <c r="K15" s="15"/>
      <c r="L15" s="8"/>
      <c r="M15" s="8"/>
      <c r="N15" s="3"/>
      <c r="O15" s="3"/>
      <c r="P15" s="3"/>
    </row>
    <row r="16" spans="1:16" ht="20.399999999999999" x14ac:dyDescent="0.3">
      <c r="A16" s="3"/>
      <c r="B16" s="12">
        <v>6</v>
      </c>
      <c r="C16" s="7" t="s">
        <v>378</v>
      </c>
      <c r="D16" s="24" t="str">
        <f>IF(C16&lt;=0," ",LOOKUP(C16,nandina,List!$C$2:$C$368))</f>
        <v>- Ropa de tocador o cocina, de tejido con bucles del tipo toalla, de algodón</v>
      </c>
      <c r="E16" s="16" t="s">
        <v>513</v>
      </c>
      <c r="F16" s="8">
        <v>144</v>
      </c>
      <c r="G16" s="9" t="s">
        <v>492</v>
      </c>
      <c r="H16" s="8">
        <v>39</v>
      </c>
      <c r="I16" s="8">
        <v>2.14</v>
      </c>
      <c r="J16" s="8">
        <v>293.67</v>
      </c>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2019-09-05T23:30:13Z</dcterms:modified>
</cp:coreProperties>
</file>