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1" l="1"/>
  <c r="I15" i="1"/>
  <c r="I14" i="1"/>
  <c r="I13" i="1"/>
  <c r="I12" i="1"/>
  <c r="I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<sst xmlns="http://schemas.openxmlformats.org/spreadsheetml/2006/main" count="786" uniqueCount="515">
  <si>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</si>
  <si>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</si>
  <si>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</si>
  <si>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</si>
  <si>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</si>
  <si>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</si>
  <si>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</si>
  <si>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</si>
  <si>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</si>
  <si>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</si>
  <si>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</si>
  <si>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</si>
  <si>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</si>
  <si>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</si>
  <si>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</si>
  <si>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</si>
  <si>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</si>
  <si>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</si>
  <si>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</si>
  <si>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</si>
  <si>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</si>
  <si>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</si>
  <si>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</si>
  <si>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</si>
  <si>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</si>
  <si>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</si>
  <si>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</si>
  <si>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</si>
  <si>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</si>
  <si>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</si>
  <si>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</si>
  <si>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</si>
  <si>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</si>
  <si>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</si>
  <si>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</si>
  <si>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</si>
  <si>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</si>
  <si>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</si>
  <si>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</si>
  <si>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</si>
  <si>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</si>
  <si>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</si>
  <si>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</si>
  <si>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</si>
  <si>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</si>
  <si>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</si>
  <si>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</si>
  <si>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</si>
  <si>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</si>
  <si>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</si>
  <si>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</si>
  <si>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</si>
  <si>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</si>
  <si>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</si>
  <si>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</si>
  <si>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</si>
  <si>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</si>
  <si>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</si>
  <si>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</si>
  <si>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</si>
  <si>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</si>
  <si>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</si>
  <si>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</si>
  <si>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</si>
  <si>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</si>
  <si>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</si>
  <si>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</si>
  <si>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</si>
  <si>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</si>
  <si>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</si>
  <si>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</si>
  <si>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</si>
  <si>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</si>
  <si>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</si>
  <si>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</si>
  <si>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</si>
  <si>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</si>
  <si>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</si>
  <si>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</si>
  <si>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</si>
  <si>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</si>
  <si>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</si>
  <si>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</si>
  <si>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</si>
  <si>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</si>
  <si>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</si>
  <si>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</si>
  <si>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</si>
  <si>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</si>
  <si>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</si>
  <si>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</si>
  <si>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</si>
  <si>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</si>
  <si>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</si>
  <si>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</si>
  <si>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</si>
  <si>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</si>
  <si>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</si>
  <si>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</si>
  <si>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</si>
  <si>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</si>
  <si>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</si>
  <si>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</si>
  <si>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</si>
  <si>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</si>
  <si>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</si>
  <si>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</si>
  <si>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</si>
  <si>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</si>
  <si>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</si>
  <si>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</si>
  <si>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</si>
  <si>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</si>
  <si>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</si>
  <si>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</si>
  <si>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</si>
  <si>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</si>
  <si>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</si>
  <si>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</si>
  <si>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</si>
  <si>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</si>
  <si>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</si>
  <si>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</si>
  <si>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</si>
  <si>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</si>
  <si>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</si>
  <si>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</si>
  <si>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</si>
  <si>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</si>
  <si>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</si>
  <si>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</si>
  <si>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</si>
  <si>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</si>
  <si>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</si>
  <si>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</si>
  <si>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</si>
  <si>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</si>
  <si>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</si>
  <si>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</si>
  <si>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</si>
  <si>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</si>
  <si>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</si>
  <si>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</si>
  <si>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</si>
  <si>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</si>
  <si>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</si>
  <si>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</si>
  <si>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</si>
  <si>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</si>
  <si>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</si>
  <si>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</si>
  <si>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</si>
  <si>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</si>
  <si>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</si>
  <si>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</si>
  <si>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</si>
  <si>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</si>
  <si>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</si>
  <si>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</si>
  <si>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</si>
  <si>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</si>
  <si>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</si>
  <si>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</si>
  <si>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</si>
  <si>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</si>
  <si>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</si>
  <si>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</si>
  <si>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</si>
  <si>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</si>
  <si>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</si>
  <si>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</si>
  <si>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</si>
  <si>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</si>
  <si>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</si>
  <si>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</si>
  <si>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</si>
  <si>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</si>
  <si>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</si>
  <si>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</si>
  <si>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</si>
  <si>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</si>
  <si>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</si>
  <si>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</si>
  <si>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</si>
  <si>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</si>
  <si>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</si>
  <si>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</si>
  <si>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</si>
  <si>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</si>
  <si>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</si>
  <si>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</si>
  <si>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</si>
  <si>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</si>
  <si>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</si>
  <si>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</si>
  <si>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</si>
  <si>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</si>
  <si>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</si>
  <si>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</si>
  <si>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</si>
  <si>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</si>
  <si>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</si>
  <si>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</si>
  <si>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</si>
  <si>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</si>
  <si>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</si>
  <si>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</si>
  <si>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</si>
  <si>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</si>
  <si>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</si>
  <si>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</si>
  <si>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</si>
  <si>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</si>
  <si>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</si>
  <si>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</si>
  <si>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</si>
  <si>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</si>
  <si>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</si>
  <si>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</si>
  <si>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</si>
  <si>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</si>
  <si>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</si>
  <si>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</si>
  <si>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</si>
  <si>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</si>
  <si>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</si>
  <si>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</si>
  <si>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</si>
  <si>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</si>
  <si>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</si>
  <si>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</si>
  <si>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</si>
  <si>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</si>
  <si>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</si>
  <si>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</si>
  <si>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</si>
  <si>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</si>
  <si>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</si>
  <si>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</si>
  <si>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</si>
  <si>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</si>
  <si>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</si>
  <si>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</si>
  <si>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</si>
  <si>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</si>
  <si>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</si>
  <si>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</si>
  <si>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</si>
  <si>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</si>
  <si>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</si>
  <si>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</si>
  <si>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</si>
  <si>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</si>
  <si>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</si>
  <si>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</si>
  <si>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</si>
  <si>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</si>
  <si>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</si>
  <si>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</si>
  <si>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</si>
  <si>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</si>
  <si>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</si>
  <si>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</si>
  <si>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</si>
  <si>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</si>
  <si>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</si>
  <si>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</si>
  <si>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</si>
  <si>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</si>
  <si>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</si>
  <si>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</si>
  <si>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</si>
  <si>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</si>
  <si>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</si>
  <si>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</si>
  <si>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</si>
  <si>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</si>
  <si>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</si>
  <si>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</si>
  <si>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</si>
  <si>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</si>
  <si>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</si>
  <si>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</si>
  <si>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</si>
  <si>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</si>
  <si>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</si>
  <si>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</si>
  <si>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</si>
  <si>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</si>
  <si>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</si>
  <si>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</si>
  <si>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</si>
  <si>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</si>
  <si>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</si>
  <si>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</si>
  <si>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</si>
  <si>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</si>
  <si>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</si>
  <si>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</si>
  <si>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</si>
  <si>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</si>
  <si>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</si>
  <si>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</si>
  <si>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</si>
  <si>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</si>
  <si>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</si>
  <si>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</si>
  <si>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</si>
  <si>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</si>
  <si>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</si>
  <si>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</si>
  <si>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</si>
  <si>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</si>
  <si>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</si>
  <si>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</si>
  <si>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</si>
  <si>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</si>
  <si>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</si>
  <si>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</si>
  <si>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</si>
  <si>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</si>
  <si>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</si>
  <si>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</si>
  <si>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</si>
  <si>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</si>
  <si>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</si>
  <si>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</si>
  <si>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</si>
  <si>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</si>
  <si>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</si>
  <si>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</si>
  <si>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</si>
  <si>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</si>
  <si>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</si>
  <si>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</si>
  <si>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</si>
  <si>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</si>
  <si>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</si>
  <si>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</si>
  <si>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</si>
  <si>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</si>
  <si>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</si>
  <si>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</si>
  <si>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</si>
  <si>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</si>
  <si>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</si>
  <si>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</si>
  <si>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</si>
  <si>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</si>
  <si>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</si>
  <si>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</si>
  <si>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</si>
  <si>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</si>
  <si>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</si>
  <si>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</si>
  <si>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</si>
  <si>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</si>
  <si>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</si>
  <si>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</si>
  <si>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</si>
  <si>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</si>
  <si>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</si>
  <si>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</si>
  <si>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</si>
  <si>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</si>
  <si>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</si>
  <si>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</si>
  <si>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</si>
  <si>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</si>
  <si>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</si>
  <si>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</si>
  <si>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</si>
  <si>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</si>
  <si>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</si>
  <si>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</si>
  <si>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</si>
  <si>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</si>
  <si>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</si>
  <si>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</si>
  <si>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</si>
  <si>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</si>
  <si>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</si>
  <si>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</si>
  <si>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</si>
  <si>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</si>
  <si>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</si>
  <si>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</si>
  <si>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</si>
  <si>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</si>
  <si>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</si>
  <si>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</si>
  <si>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</si>
  <si>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</si>
  <si>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</si>
  <si>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</si>
  <si>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</si>
  <si>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</si>
  <si>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</si>
  <si>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</si>
  <si>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</si>
  <si>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</si>
  <si>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</si>
  <si>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</si>
  <si>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</si>
  <si>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</si>
  <si>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</si>
  <si>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</si>
  <si>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</si>
  <si>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</si>
  <si>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</si>
  <si>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</si>
  <si>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</si>
  <si>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</si>
  <si>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</si>
  <si>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</si>
  <si>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</si>
  <si>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</si>
  <si>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</si>
  <si>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</si>
  <si>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</si>
  <si>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</si>
  <si>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</si>
  <si>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</si>
  <si>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</si>
  <si>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</si>
  <si>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</si>
  <si>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</si>
  <si>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</si>
  <si>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</si>
  <si>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</si>
  <si>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</si>
  <si>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</si>
  <si>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</si>
  <si>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</si>
  <si>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</si>
  <si>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</si>
  <si>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</si>
  <si>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</si>
  <si>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</si>
  <si>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</si>
  <si>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</si>
  <si>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</si>
  <si>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</si>
  <si>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</si>
  <si>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</si>
  <si>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</si>
  <si>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</si>
  <si>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</si>
  <si>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</si>
  <si>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</si>
  <si>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</si>
  <si>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</si>
  <si>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</si>
  <si>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</si>
  <si>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</si>
  <si>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</si>
  <si>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</si>
  <si>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</si>
  <si>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</si>
  <si>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</si>
  <si>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</si>
  <si>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</si>
  <si>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</si>
  <si>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</si>
  <si>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</si>
  <si>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</si>
  <si>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</si>
  <si>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</si>
  <si>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</si>
  <si>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</si>
  <si>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</si>
  <si>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</si>
  <si>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</si>
  <si>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</si>
  <si>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</si>
  <si>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</si>
  <si>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</si>
  <si>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</si>
  <si>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</si>
  <si>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</si>
  <si>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</si>
  <si>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</si>
  <si>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</si>
  <si>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</si>
  <si>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</si>
  <si>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</si>
  <si>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</si>
  <si>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</si>
  <si>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</si>
  <si>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</si>
  <si>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</si>
  <si>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</si>
  <si>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</si>
  <si>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</si>
  <si>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</si>
  <si>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</si>
  <si>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</si>
  <si>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</si>
  <si>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</si>
  <si>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</si>
  <si>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</si>
  <si>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</si>
  <si>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</si>
  <si>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</si>
  <si>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</si>
  <si>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</si>
  <si>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</si>
  <si>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</si>
  <si>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</si>
  <si>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FDA PLUMON PRINT MICRO 1,5PL, 0000, 0011</t>
  </si>
  <si>
    <t>FDA PLUMON PRINT MICRO 1,5PL, 0000, 0012</t>
  </si>
  <si>
    <t>FDA PLUMON PRINT MICRO 2PL, 0000, 0010</t>
  </si>
  <si>
    <t>FDA PLUMON PRINT MICRO 2PL, 0000, 0011</t>
  </si>
  <si>
    <t>FDA PLUMON PRINT MICRO 2PL, 0000, 0012</t>
  </si>
  <si>
    <t>FDA PLUMON PRINT MICRO KING, 0000, 0010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</si>
</sst>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312</v>
      </c>
      <c r="G9" s="19"/>
      <c r="H9" s="18">
        <f>SUM(H11:H15010)</f>
        <v>428.53</v>
      </c>
      <c r="I9" s="19"/>
      <c r="J9" s="18">
        <f>SUM(J11:J15010)</f>
        <v>3303.6212503319953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32</v>
      </c>
      <c r="G11" s="9" t="s">
        <v>492</v>
      </c>
      <c r="H11" s="8">
        <v>38.520000000000003</v>
      </c>
      <c r="I11" s="8">
        <f>J11/H11</f>
        <v>7.8244774204508909</v>
      </c>
      <c r="J11" s="8">
        <v>301.39887023576836</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24</v>
      </c>
      <c r="G12" s="9" t="s">
        <v>492</v>
      </c>
      <c r="H12" s="8">
        <v>28.89</v>
      </c>
      <c r="I12" s="8">
        <f t="shared" ref="I12:I16" si="0">J12/H12</f>
        <v>7.8244774204508927</v>
      </c>
      <c r="J12" s="8">
        <v>226.04915267682628</v>
      </c>
      <c r="K12" s="15"/>
      <c r="L12" s="8"/>
      <c r="M12" s="8"/>
      <c r="N12" s="3"/>
      <c r="O12" s="3"/>
      <c r="P12" s="3"/>
    </row>
    <row r="13" spans="1:16" ht="22.5" x14ac:dyDescent="0.25">
      <c r="A13" s="3"/>
      <c r="B13" s="12">
        <v>3</v>
      </c>
      <c r="C13" s="7" t="s">
        <v>366</v>
      </c>
      <c r="D13" s="24" t="str">
        <f>IF(C13&lt;=0," ",LOOKUP(C13,nandina,List!$C$2:$C$368))</f>
        <v>- - De fibras sintéticas o artificiales</v>
      </c>
      <c r="E13" s="16" t="s">
        <v>511</v>
      </c>
      <c r="F13" s="8">
        <v>64</v>
      </c>
      <c r="G13" s="9" t="s">
        <v>492</v>
      </c>
      <c r="H13" s="8">
        <v>84.48</v>
      </c>
      <c r="I13" s="8">
        <f t="shared" si="0"/>
        <v>8.1139168663889478</v>
      </c>
      <c r="J13" s="8">
        <v>685.46369687253832</v>
      </c>
      <c r="K13" s="15"/>
      <c r="L13" s="8"/>
      <c r="M13" s="8"/>
      <c r="N13" s="3"/>
      <c r="O13" s="3"/>
      <c r="P13" s="3"/>
    </row>
    <row r="14" spans="1:16" ht="22.5" x14ac:dyDescent="0.25">
      <c r="A14" s="3"/>
      <c r="B14" s="12">
        <v>4</v>
      </c>
      <c r="C14" s="7" t="s">
        <v>366</v>
      </c>
      <c r="D14" s="24" t="str">
        <f>IF(C14&lt;=0," ",LOOKUP(C14,nandina,List!$C$2:$C$368))</f>
        <v>- - De fibras sintéticas o artificiales</v>
      </c>
      <c r="E14" s="16" t="s">
        <v>512</v>
      </c>
      <c r="F14" s="8">
        <v>88</v>
      </c>
      <c r="G14" s="9" t="s">
        <v>492</v>
      </c>
      <c r="H14" s="8">
        <v>116.16</v>
      </c>
      <c r="I14" s="8">
        <f t="shared" si="0"/>
        <v>8.1139168663889478</v>
      </c>
      <c r="J14" s="8">
        <v>942.51258319974011</v>
      </c>
      <c r="K14" s="15"/>
      <c r="L14" s="8"/>
      <c r="M14" s="8"/>
      <c r="N14" s="3"/>
      <c r="O14" s="3"/>
      <c r="P14" s="3"/>
    </row>
    <row r="15" spans="1:16" ht="22.5" x14ac:dyDescent="0.25">
      <c r="A15" s="3"/>
      <c r="B15" s="12">
        <v>5</v>
      </c>
      <c r="C15" s="7" t="s">
        <v>366</v>
      </c>
      <c r="D15" s="24" t="str">
        <f>IF(C15&lt;=0," ",LOOKUP(C15,nandina,List!$C$2:$C$368))</f>
        <v>- - De fibras sintéticas o artificiales</v>
      </c>
      <c r="E15" s="16" t="s">
        <v>513</v>
      </c>
      <c r="F15" s="8">
        <v>64</v>
      </c>
      <c r="G15" s="9" t="s">
        <v>492</v>
      </c>
      <c r="H15" s="8">
        <v>84.48</v>
      </c>
      <c r="I15" s="8">
        <f t="shared" si="0"/>
        <v>8.1139168663889478</v>
      </c>
      <c r="J15" s="8">
        <v>685.46369687253832</v>
      </c>
      <c r="K15" s="15"/>
      <c r="L15" s="8"/>
      <c r="M15" s="8"/>
      <c r="N15" s="3"/>
      <c r="O15" s="3"/>
      <c r="P15" s="3"/>
    </row>
    <row r="16" spans="1:16" ht="22.5" x14ac:dyDescent="0.25">
      <c r="A16" s="3"/>
      <c r="B16" s="12">
        <v>6</v>
      </c>
      <c r="C16" s="7" t="s">
        <v>366</v>
      </c>
      <c r="D16" s="24" t="str">
        <f>IF(C16&lt;=0," ",LOOKUP(C16,nandina,List!$C$2:$C$368))</f>
        <v>- - De fibras sintéticas o artificiales</v>
      </c>
      <c r="E16" s="16" t="s">
        <v>514</v>
      </c>
      <c r="F16" s="8">
        <v>40</v>
      </c>
      <c r="G16" s="9" t="s">
        <v>492</v>
      </c>
      <c r="H16" s="8">
        <v>76</v>
      </c>
      <c r="I16" s="8">
        <f t="shared" si="0"/>
        <v>6.0885954009813723</v>
      </c>
      <c r="J16" s="8">
        <v>462.73325047458428</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2019-09-06T13:25:41Z</dcterms:modified>
</cp:coreProperties>
</file>