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C-ELIANA\InOut2\APIS SENAVEX\excel\"/>
    </mc:Choice>
  </mc:AlternateContent>
  <bookViews>
    <workbookView xWindow="0" yWindow="0" windowWidth="19200" windowHeight="109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<sst xmlns="http://schemas.openxmlformats.org/spreadsheetml/2006/main" count="783" uniqueCount="514">
  <si>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</si>
  <si>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</si>
  <si>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</si>
  <si>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</si>
  <si>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</si>
  <si>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</si>
  <si>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</si>
  <si>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</si>
  <si>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</si>
  <si>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</si>
  <si>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</si>
  <si>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</si>
  <si>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</si>
  <si>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</si>
  <si>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</si>
  <si>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</si>
  <si>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</si>
  <si>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</si>
  <si>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</si>
  <si>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</si>
  <si>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</si>
  <si>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</si>
  <si>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</si>
  <si>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</si>
  <si>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</si>
  <si>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</si>
  <si>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</si>
  <si>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</si>
  <si>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</si>
  <si>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</si>
  <si>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</si>
  <si>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</si>
  <si>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</si>
  <si>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</si>
  <si>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</si>
  <si>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</si>
  <si>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</si>
  <si>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</si>
  <si>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</si>
  <si>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</si>
  <si>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</si>
  <si>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</si>
  <si>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</si>
  <si>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</si>
  <si>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</si>
  <si>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</si>
  <si>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</si>
  <si>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</si>
  <si>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</si>
  <si>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</si>
  <si>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</si>
  <si>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</si>
  <si>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</si>
  <si>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</si>
  <si>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</si>
  <si>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</si>
  <si>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</si>
  <si>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</si>
  <si>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</si>
  <si>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</si>
  <si>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</si>
  <si>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</si>
  <si>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</si>
  <si>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</si>
  <si>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</si>
  <si>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</si>
  <si>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</si>
  <si>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</si>
  <si>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</si>
  <si>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</si>
  <si>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</si>
  <si>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</si>
  <si>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</si>
  <si>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</si>
  <si>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</si>
  <si>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</si>
  <si>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</si>
  <si>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</si>
  <si>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</si>
  <si>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</si>
  <si>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</si>
  <si>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</si>
  <si>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</si>
  <si>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</si>
  <si>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</si>
  <si>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</si>
  <si>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</si>
  <si>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</si>
  <si>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</si>
  <si>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</si>
  <si>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</si>
  <si>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</si>
  <si>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</si>
  <si>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</si>
  <si>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</si>
  <si>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</si>
  <si>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</si>
  <si>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</si>
  <si>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</si>
  <si>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</si>
  <si>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</si>
  <si>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</si>
  <si>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</si>
  <si>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</si>
  <si>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</si>
  <si>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</si>
  <si>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</si>
  <si>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</si>
  <si>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</si>
  <si>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</si>
  <si>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</si>
  <si>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</si>
  <si>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</si>
  <si>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</si>
  <si>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</si>
  <si>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</si>
  <si>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</si>
  <si>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</si>
  <si>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</si>
  <si>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</si>
  <si>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</si>
  <si>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</si>
  <si>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</si>
  <si>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</si>
  <si>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</si>
  <si>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</si>
  <si>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</si>
  <si>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</si>
  <si>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</si>
  <si>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</si>
  <si>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</si>
  <si>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</si>
  <si>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</si>
  <si>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</si>
  <si>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</si>
  <si>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</si>
  <si>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</si>
  <si>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</si>
  <si>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</si>
  <si>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</si>
  <si>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</si>
  <si>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</si>
  <si>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</si>
  <si>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</si>
  <si>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</si>
  <si>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</si>
  <si>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</si>
  <si>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</si>
  <si>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</si>
  <si>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</si>
  <si>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</si>
  <si>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</si>
  <si>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</si>
  <si>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</si>
  <si>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</si>
  <si>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</si>
  <si>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</si>
  <si>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</si>
  <si>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</si>
  <si>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</si>
  <si>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</si>
  <si>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</si>
  <si>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</si>
  <si>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</si>
  <si>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</si>
  <si>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</si>
  <si>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</si>
  <si>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</si>
  <si>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</si>
  <si>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</si>
  <si>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</si>
  <si>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</si>
  <si>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</si>
  <si>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</si>
  <si>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</si>
  <si>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</si>
  <si>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</si>
  <si>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</si>
  <si>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</si>
  <si>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</si>
  <si>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</si>
  <si>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</si>
  <si>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</si>
  <si>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</si>
  <si>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</si>
  <si>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</si>
  <si>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</si>
  <si>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</si>
  <si>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</si>
  <si>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</si>
  <si>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</si>
  <si>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</si>
  <si>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</si>
  <si>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</si>
  <si>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</si>
  <si>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</si>
  <si>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</si>
  <si>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</si>
  <si>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</si>
  <si>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</si>
  <si>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</si>
  <si>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</si>
  <si>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</si>
  <si>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</si>
  <si>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</si>
  <si>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</si>
  <si>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</si>
  <si>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</si>
  <si>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</si>
  <si>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</si>
  <si>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</si>
  <si>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</si>
  <si>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</si>
  <si>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</si>
  <si>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</si>
  <si>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</si>
  <si>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</si>
  <si>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</si>
  <si>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</si>
  <si>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</si>
  <si>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</si>
  <si>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</si>
  <si>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</si>
  <si>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</si>
  <si>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</si>
  <si>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</si>
  <si>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</si>
  <si>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</si>
  <si>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</si>
  <si>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</si>
  <si>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</si>
  <si>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</si>
  <si>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</si>
  <si>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</si>
  <si>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</si>
  <si>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</si>
  <si>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</si>
  <si>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</si>
  <si>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</si>
  <si>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</si>
  <si>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</si>
  <si>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</si>
  <si>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</si>
  <si>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</si>
  <si>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</si>
  <si>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</si>
  <si>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</si>
  <si>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</si>
  <si>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</si>
  <si>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</si>
  <si>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</si>
  <si>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</si>
  <si>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</si>
  <si>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</si>
  <si>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</si>
  <si>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</si>
  <si>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</si>
  <si>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</si>
  <si>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</si>
  <si>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</si>
  <si>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</si>
  <si>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</si>
  <si>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</si>
  <si>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</si>
  <si>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</si>
  <si>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</si>
  <si>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</si>
  <si>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</si>
  <si>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</si>
  <si>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</si>
  <si>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</si>
  <si>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</si>
  <si>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</si>
  <si>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</si>
  <si>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</si>
  <si>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</si>
  <si>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</si>
  <si>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</si>
  <si>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</si>
  <si>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</si>
  <si>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</si>
  <si>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</si>
  <si>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</si>
  <si>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</si>
  <si>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</si>
  <si>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</si>
  <si>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</si>
  <si>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</si>
  <si>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</si>
  <si>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</si>
  <si>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</si>
  <si>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</si>
  <si>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</si>
  <si>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</si>
  <si>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</si>
  <si>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</si>
  <si>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</si>
  <si>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</si>
  <si>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</si>
  <si>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</si>
  <si>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</si>
  <si>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</si>
  <si>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</si>
  <si>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</si>
  <si>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</si>
  <si>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</si>
  <si>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</si>
  <si>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</si>
  <si>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</si>
  <si>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</si>
  <si>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</si>
  <si>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</si>
  <si>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</si>
  <si>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</si>
  <si>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</si>
  <si>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</si>
  <si>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</si>
  <si>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</si>
  <si>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</si>
  <si>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</si>
  <si>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</si>
  <si>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</si>
  <si>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</si>
  <si>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</si>
  <si>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</si>
  <si>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</si>
  <si>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</si>
  <si>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</si>
  <si>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</si>
  <si>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</si>
  <si>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</si>
  <si>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</si>
  <si>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</si>
  <si>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</si>
  <si>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</si>
  <si>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</si>
  <si>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</si>
  <si>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</si>
  <si>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</si>
  <si>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</si>
  <si>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</si>
  <si>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</si>
  <si>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</si>
  <si>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</si>
  <si>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</si>
  <si>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</si>
  <si>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</si>
  <si>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</si>
  <si>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</si>
  <si>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</si>
  <si>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</si>
  <si>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</si>
  <si>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</si>
  <si>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</si>
  <si>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</si>
  <si>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</si>
  <si>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</si>
  <si>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</si>
  <si>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</si>
  <si>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</si>
  <si>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</si>
  <si>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</si>
  <si>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</si>
  <si>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</si>
  <si>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</si>
  <si>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</si>
  <si>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</si>
  <si>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</si>
  <si>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</si>
  <si>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</si>
  <si>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</si>
  <si>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</si>
  <si>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</si>
  <si>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</si>
  <si>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</si>
  <si>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</si>
  <si>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</si>
  <si>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</si>
  <si>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</si>
  <si>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</si>
  <si>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</si>
  <si>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</si>
  <si>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</si>
  <si>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</si>
  <si>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</si>
  <si>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</si>
  <si>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</si>
  <si>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</si>
  <si>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</si>
  <si>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</si>
  <si>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</si>
  <si>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</si>
  <si>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</si>
  <si>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</si>
  <si>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</si>
  <si>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</si>
  <si>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</si>
  <si>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</si>
  <si>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</si>
  <si>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</si>
  <si>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</si>
  <si>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</si>
  <si>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</si>
  <si>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</si>
  <si>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</si>
  <si>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</si>
  <si>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</si>
  <si>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</si>
  <si>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</si>
  <si>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</si>
  <si>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</si>
  <si>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</si>
  <si>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</si>
  <si>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</si>
  <si>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</si>
  <si>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</si>
  <si>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</si>
  <si>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</si>
  <si>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</si>
  <si>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</si>
  <si>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</si>
  <si>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</si>
  <si>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</si>
  <si>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</si>
  <si>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</si>
  <si>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</si>
  <si>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</si>
  <si>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</si>
  <si>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</si>
  <si>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</si>
  <si>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</si>
  <si>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</si>
  <si>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</si>
  <si>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</si>
  <si>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</si>
  <si>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</si>
  <si>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</si>
  <si>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</si>
  <si>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</si>
  <si>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</si>
  <si>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</si>
  <si>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</si>
  <si>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</si>
  <si>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</si>
  <si>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</si>
  <si>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</si>
  <si>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</si>
  <si>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</si>
  <si>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</si>
  <si>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</si>
  <si>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</si>
  <si>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</si>
  <si>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</si>
  <si>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</si>
  <si>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</si>
  <si>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</si>
  <si>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</si>
  <si>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</si>
  <si>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</si>
  <si>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</si>
  <si>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</si>
  <si>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</si>
  <si>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</si>
  <si>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</si>
  <si>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</si>
  <si>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</si>
  <si>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</si>
  <si>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</si>
  <si>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</si>
  <si>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</si>
  <si>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</si>
  <si>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</si>
  <si>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</si>
  <si>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</si>
  <si>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</si>
  <si>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</si>
  <si>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</si>
  <si>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</si>
  <si>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</si>
  <si>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</si>
  <si>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</si>
  <si>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</si>
  <si>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</si>
  <si>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</si>
  <si>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</si>
  <si>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</si>
  <si>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</si>
  <si>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</si>
  <si>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</si>
  <si>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</si>
  <si>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</si>
  <si>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</si>
  <si>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</si>
  <si>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</si>
  <si>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</si>
  <si>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</si>
  <si>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</si>
  <si>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</si>
  <si>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</si>
  <si>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</si>
  <si>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</si>
  <si>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</si>
  <si>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</si>
  <si>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</si>
  <si>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</si>
  <si>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</si>
  <si>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</si>
  <si>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</si>
  <si>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IMPORTADORA DE IDEAS S.A.</t>
  </si>
  <si>
    <t>BATA VERANO S, 0000, 0002</t>
  </si>
  <si>
    <t>BATA VERANO M, 0000, 0001</t>
  </si>
  <si>
    <t>BATA VERANO M, 0000, 0002</t>
  </si>
  <si>
    <t>MANTA TEJIDA 85X100, 0000, 0001</t>
  </si>
  <si>
    <t>MANTA MUSELINA JACQ 110 X105, 0000, 0001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</si>
</sst>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3" sqref="J13"/>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176760020</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1032</v>
      </c>
      <c r="G9" s="19"/>
      <c r="H9" s="18">
        <f>SUM(H11:H15010)</f>
        <v>464.2</v>
      </c>
      <c r="I9" s="19"/>
      <c r="J9" s="18">
        <f>SUM(J11:J15010)</f>
        <v>7770.2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107</v>
      </c>
      <c r="D11" s="24" t="str">
        <f>IF(C11&lt;=0," ",LOOKUP(C11,nandina,List!$C$2:$C$368))</f>
        <v>- - De algodón</v>
      </c>
      <c r="E11" s="16" t="s">
        <v>509</v>
      </c>
      <c r="F11" s="8">
        <v>76</v>
      </c>
      <c r="G11" s="9" t="s">
        <v>492</v>
      </c>
      <c r="H11" s="8">
        <v>48.4</v>
      </c>
      <c r="I11" s="8">
        <v>6.13</v>
      </c>
      <c r="J11" s="8">
        <v>700.64</v>
      </c>
      <c r="K11" s="15"/>
      <c r="L11" s="8"/>
      <c r="M11" s="8"/>
      <c r="N11" s="3"/>
      <c r="O11" s="3"/>
      <c r="P11" s="3"/>
    </row>
    <row r="12" spans="1:16" ht="27" customHeight="1" x14ac:dyDescent="0.25">
      <c r="A12" s="3"/>
      <c r="B12" s="12">
        <v>2</v>
      </c>
      <c r="C12" s="7" t="s">
        <v>107</v>
      </c>
      <c r="D12" s="24" t="str">
        <f>IF(C12&lt;=0," ",LOOKUP(C12,nandina,List!$C$2:$C$368))</f>
        <v>- - De algodón</v>
      </c>
      <c r="E12" s="16" t="s">
        <v>510</v>
      </c>
      <c r="F12" s="8">
        <v>252</v>
      </c>
      <c r="G12" s="9" t="s">
        <v>492</v>
      </c>
      <c r="H12" s="8">
        <v>133.1</v>
      </c>
      <c r="I12" s="8">
        <v>6.13</v>
      </c>
      <c r="J12" s="8">
        <v>2323.17</v>
      </c>
      <c r="K12" s="15"/>
      <c r="L12" s="8"/>
      <c r="M12" s="8"/>
      <c r="N12" s="3"/>
      <c r="O12" s="3"/>
      <c r="P12" s="3"/>
    </row>
    <row r="13" spans="1:16" x14ac:dyDescent="0.25">
      <c r="A13" s="3"/>
      <c r="B13" s="12">
        <v>3</v>
      </c>
      <c r="C13" s="7" t="s">
        <v>107</v>
      </c>
      <c r="D13" s="24" t="str">
        <f>IF(C13&lt;=0," ",LOOKUP(C13,nandina,List!$C$2:$C$368))</f>
        <v>- - De algodón</v>
      </c>
      <c r="E13" s="16" t="s">
        <v>511</v>
      </c>
      <c r="F13" s="8">
        <v>100</v>
      </c>
      <c r="G13" s="9" t="s">
        <v>492</v>
      </c>
      <c r="H13" s="8">
        <v>60.5</v>
      </c>
      <c r="I13" s="8">
        <v>9.2200000000000006</v>
      </c>
      <c r="J13" s="8">
        <v>921.88</v>
      </c>
      <c r="K13" s="15"/>
      <c r="L13" s="8"/>
      <c r="M13" s="8"/>
      <c r="N13" s="3"/>
      <c r="O13" s="3"/>
      <c r="P13" s="3"/>
    </row>
    <row r="14" spans="1:16" ht="22.5" x14ac:dyDescent="0.25">
      <c r="A14" s="3"/>
      <c r="B14" s="12">
        <v>4</v>
      </c>
      <c r="C14" s="7" t="s">
        <v>357</v>
      </c>
      <c r="D14" s="24" t="str">
        <f>IF(C14&lt;=0," ",LOOKUP(C14,nandina,List!$C$2:$C$368))</f>
        <v>- Mantas de algodón (excepto las eléctricas)</v>
      </c>
      <c r="E14" s="16" t="s">
        <v>512</v>
      </c>
      <c r="F14" s="8">
        <v>328</v>
      </c>
      <c r="G14" s="9" t="s">
        <v>492</v>
      </c>
      <c r="H14" s="8">
        <v>102.2</v>
      </c>
      <c r="I14" s="8">
        <v>9.2200000000000006</v>
      </c>
      <c r="J14" s="8">
        <v>2011.64</v>
      </c>
      <c r="K14" s="15"/>
      <c r="L14" s="8"/>
      <c r="M14" s="8"/>
      <c r="N14" s="3"/>
      <c r="O14" s="3"/>
      <c r="P14" s="3"/>
    </row>
    <row r="15" spans="1:16" ht="22.5" x14ac:dyDescent="0.25">
      <c r="A15" s="3"/>
      <c r="B15" s="12">
        <v>5</v>
      </c>
      <c r="C15" s="7" t="s">
        <v>357</v>
      </c>
      <c r="D15" s="24" t="str">
        <f>IF(C15&lt;=0," ",LOOKUP(C15,nandina,List!$C$2:$C$368))</f>
        <v>- Mantas de algodón (excepto las eléctricas)</v>
      </c>
      <c r="E15" s="16" t="s">
        <v>513</v>
      </c>
      <c r="F15" s="8">
        <v>276</v>
      </c>
      <c r="G15" s="9" t="s">
        <v>492</v>
      </c>
      <c r="H15" s="8">
        <v>120</v>
      </c>
      <c r="I15" s="8">
        <v>9.2200000000000006</v>
      </c>
      <c r="J15" s="8">
        <v>1812.87</v>
      </c>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Camila</cp:lastModifiedBy>
  <cp:lastPrinted>2019-09-02T15:23:44Z</cp:lastPrinted>
  <dcterms:created xsi:type="dcterms:W3CDTF">2019-09-02T15:21:37Z</dcterms:created>
  <dcterms:modified xsi:type="dcterms:W3CDTF">2019-09-06T15:29:06Z</dcterms:modified>
</cp:coreProperties>
</file>