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ANDOM SHIT\Coding\memoria\ga_gc\results\"/>
    </mc:Choice>
  </mc:AlternateContent>
  <bookViews>
    <workbookView xWindow="0" yWindow="0" windowWidth="16620" windowHeight="7710"/>
  </bookViews>
  <sheets>
    <sheet name="Resumen" sheetId="10" r:id="rId1"/>
    <sheet name="avrora" sheetId="2" r:id="rId2"/>
    <sheet name="fop" sheetId="3" r:id="rId3"/>
    <sheet name="jython" sheetId="9" r:id="rId4"/>
    <sheet name="luindex" sheetId="8" r:id="rId5"/>
    <sheet name="lusearch" sheetId="1" r:id="rId6"/>
    <sheet name="lusearch-fix" sheetId="5" r:id="rId7"/>
    <sheet name="pmd" sheetId="7" r:id="rId8"/>
    <sheet name="xalan" sheetId="6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6" l="1"/>
  <c r="B43" i="6"/>
  <c r="B42" i="6"/>
  <c r="B41" i="6"/>
  <c r="B40" i="6"/>
  <c r="B39" i="6"/>
  <c r="B38" i="6"/>
  <c r="B37" i="6"/>
  <c r="B36" i="6"/>
  <c r="B35" i="6"/>
  <c r="B44" i="7"/>
  <c r="B43" i="7"/>
  <c r="B42" i="7"/>
  <c r="B41" i="7"/>
  <c r="B40" i="7"/>
  <c r="B39" i="7"/>
  <c r="B38" i="7"/>
  <c r="B37" i="7"/>
  <c r="B36" i="7"/>
  <c r="B35" i="7"/>
  <c r="B44" i="5"/>
  <c r="B43" i="5"/>
  <c r="B42" i="5"/>
  <c r="B41" i="5"/>
  <c r="B40" i="5"/>
  <c r="B39" i="5"/>
  <c r="B38" i="5"/>
  <c r="B37" i="5"/>
  <c r="B36" i="5"/>
  <c r="B35" i="5"/>
  <c r="B44" i="1"/>
  <c r="B43" i="1"/>
  <c r="B42" i="1"/>
  <c r="B41" i="1"/>
  <c r="B40" i="1"/>
  <c r="B39" i="1"/>
  <c r="B38" i="1"/>
  <c r="B37" i="1"/>
  <c r="B36" i="1"/>
  <c r="B35" i="1"/>
  <c r="B44" i="8"/>
  <c r="B43" i="8"/>
  <c r="B42" i="8"/>
  <c r="B41" i="8"/>
  <c r="B40" i="8"/>
  <c r="B39" i="8"/>
  <c r="B38" i="8"/>
  <c r="B37" i="8"/>
  <c r="B36" i="8"/>
  <c r="B35" i="8"/>
  <c r="B44" i="9"/>
  <c r="B43" i="9"/>
  <c r="B42" i="9"/>
  <c r="B41" i="9"/>
  <c r="B40" i="9"/>
  <c r="B39" i="9"/>
  <c r="B38" i="9"/>
  <c r="B37" i="9"/>
  <c r="B36" i="9"/>
  <c r="B35" i="9"/>
  <c r="B44" i="3"/>
  <c r="B43" i="3"/>
  <c r="B42" i="3"/>
  <c r="B41" i="3"/>
  <c r="B40" i="3"/>
  <c r="B39" i="3"/>
  <c r="B38" i="3"/>
  <c r="B37" i="3"/>
  <c r="B36" i="3"/>
  <c r="B35" i="3"/>
  <c r="B36" i="2"/>
  <c r="B37" i="2"/>
  <c r="B38" i="2"/>
  <c r="B39" i="2"/>
  <c r="B40" i="2"/>
  <c r="B41" i="2"/>
  <c r="B42" i="2"/>
  <c r="B43" i="2"/>
  <c r="B44" i="2"/>
  <c r="B35" i="2"/>
  <c r="C9" i="10" l="1"/>
  <c r="C8" i="10"/>
  <c r="C7" i="10"/>
  <c r="C6" i="10"/>
  <c r="C5" i="10"/>
  <c r="C4" i="10"/>
  <c r="C3" i="10"/>
  <c r="C2" i="10"/>
  <c r="B9" i="10"/>
  <c r="B8" i="10"/>
  <c r="B7" i="10"/>
  <c r="B6" i="10"/>
  <c r="B5" i="10"/>
  <c r="B4" i="10"/>
  <c r="B3" i="10"/>
  <c r="B2" i="10"/>
  <c r="P12" i="9"/>
  <c r="O12" i="9"/>
  <c r="L8" i="9"/>
  <c r="L2" i="9"/>
  <c r="K2" i="9"/>
  <c r="P12" i="8"/>
  <c r="O12" i="8"/>
  <c r="L8" i="8"/>
  <c r="L2" i="8"/>
  <c r="K2" i="8"/>
  <c r="P12" i="7"/>
  <c r="O12" i="7"/>
  <c r="L8" i="7"/>
  <c r="L2" i="7"/>
  <c r="K2" i="7"/>
  <c r="O17" i="6"/>
  <c r="P17" i="6"/>
  <c r="L8" i="6"/>
  <c r="L2" i="6"/>
  <c r="K2" i="6"/>
  <c r="O12" i="5"/>
  <c r="P12" i="5"/>
  <c r="L8" i="5"/>
  <c r="L2" i="5"/>
  <c r="K2" i="5"/>
  <c r="P12" i="3"/>
  <c r="O12" i="3"/>
  <c r="P14" i="2"/>
  <c r="O14" i="2"/>
  <c r="P12" i="1"/>
  <c r="O12" i="1"/>
  <c r="L8" i="3"/>
  <c r="L8" i="2"/>
  <c r="L8" i="1"/>
  <c r="L2" i="3"/>
  <c r="K2" i="3"/>
  <c r="L2" i="2"/>
  <c r="K2" i="2"/>
  <c r="L4" i="2" s="1"/>
  <c r="L4" i="1"/>
  <c r="L2" i="1"/>
  <c r="K2" i="1"/>
  <c r="L4" i="9" l="1"/>
  <c r="L4" i="8"/>
  <c r="L4" i="7"/>
  <c r="L4" i="6"/>
  <c r="L4" i="5"/>
  <c r="L4" i="3"/>
</calcChain>
</file>

<file path=xl/sharedStrings.xml><?xml version="1.0" encoding="utf-8"?>
<sst xmlns="http://schemas.openxmlformats.org/spreadsheetml/2006/main" count="104" uniqueCount="23">
  <si>
    <t>Configurado</t>
  </si>
  <si>
    <t>Clase</t>
  </si>
  <si>
    <t>fop</t>
  </si>
  <si>
    <t>avrora</t>
  </si>
  <si>
    <t>lusearch</t>
  </si>
  <si>
    <t>Por defecto</t>
  </si>
  <si>
    <t>Mejora</t>
  </si>
  <si>
    <t>lusearch-fix</t>
  </si>
  <si>
    <t>xalan</t>
  </si>
  <si>
    <t>pmd</t>
  </si>
  <si>
    <t>luindex</t>
  </si>
  <si>
    <t>jython</t>
  </si>
  <si>
    <t>Benchmark</t>
  </si>
  <si>
    <t>Mejora ga</t>
  </si>
  <si>
    <t>Mejora 30 iters</t>
  </si>
  <si>
    <t>Mejora JATT</t>
  </si>
  <si>
    <t>Correr 5  veces sin recoger resultados</t>
  </si>
  <si>
    <t>Correr 30 veces con configuracion</t>
  </si>
  <si>
    <t>Correr 30 veces sin  configuracion</t>
  </si>
  <si>
    <t>Generación</t>
  </si>
  <si>
    <t>Porcentaje</t>
  </si>
  <si>
    <t>Defecto</t>
  </si>
  <si>
    <t>aprox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</si>
</sst>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 applyBorder="1" applyAlignment="1"/>
    <xf numFmtId="0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2" fillId="0" borderId="1" xfId="0" applyFont="1" applyBorder="1"/>
    <xf numFmtId="0" fontId="0" fillId="0" borderId="2" xfId="0" applyBorder="1"/>
    <xf numFmtId="10" fontId="0" fillId="0" borderId="2" xfId="0" applyNumberFormat="1" applyBorder="1"/>
    <xf numFmtId="0" fontId="0" fillId="0" borderId="3" xfId="0" applyBorder="1"/>
    <xf numFmtId="10" fontId="0" fillId="0" borderId="3" xfId="0" applyNumberFormat="1" applyBorder="1"/>
    <xf numFmtId="9" fontId="0" fillId="0" borderId="4" xfId="1" applyFont="1" applyBorder="1"/>
    <xf numFmtId="9" fontId="0" fillId="0" borderId="2" xfId="1" applyFont="1" applyBorder="1"/>
    <xf numFmtId="9" fontId="0" fillId="0" borderId="3" xfId="1" applyFont="1" applyBorder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Mejoras de</a:t>
            </a:r>
            <a:r>
              <a:rPr lang="es-CL" baseline="0"/>
              <a:t> rendimiento reportadas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Mejora 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Resumen!$A$2:$A$9</c:f>
              <c:strCache>
                <c:ptCount val="8"/>
                <c:pt idx="0">
                  <c:v>avrora</c:v>
                </c:pt>
                <c:pt idx="1">
                  <c:v>fop</c:v>
                </c:pt>
                <c:pt idx="2">
                  <c:v>jython</c:v>
                </c:pt>
                <c:pt idx="3">
                  <c:v>luindex</c:v>
                </c:pt>
                <c:pt idx="4">
                  <c:v>lusearch</c:v>
                </c:pt>
                <c:pt idx="5">
                  <c:v>lusearch-fix</c:v>
                </c:pt>
                <c:pt idx="6">
                  <c:v>pmd</c:v>
                </c:pt>
                <c:pt idx="7">
                  <c:v>xalan</c:v>
                </c:pt>
              </c:strCache>
            </c:strRef>
          </c:cat>
          <c:val>
            <c:numRef>
              <c:f>Resumen!$B$2:$B$9</c:f>
              <c:numCache>
                <c:formatCode>0.00%</c:formatCode>
                <c:ptCount val="8"/>
                <c:pt idx="0">
                  <c:v>1.648044692737427E-2</c:v>
                </c:pt>
                <c:pt idx="1">
                  <c:v>0.26633165829145733</c:v>
                </c:pt>
                <c:pt idx="2">
                  <c:v>4.5989304812834253E-2</c:v>
                </c:pt>
                <c:pt idx="3">
                  <c:v>8.1227436823104737E-2</c:v>
                </c:pt>
                <c:pt idx="4">
                  <c:v>0.10379746835443038</c:v>
                </c:pt>
                <c:pt idx="5">
                  <c:v>0.10178117048346058</c:v>
                </c:pt>
                <c:pt idx="6">
                  <c:v>3.6075036075036038E-2</c:v>
                </c:pt>
                <c:pt idx="7">
                  <c:v>8.0786026200873384E-2</c:v>
                </c:pt>
              </c:numCache>
            </c:numRef>
          </c:val>
        </c:ser>
        <c:ser>
          <c:idx val="1"/>
          <c:order val="1"/>
          <c:tx>
            <c:strRef>
              <c:f>Resumen!$C$1</c:f>
              <c:strCache>
                <c:ptCount val="1"/>
                <c:pt idx="0">
                  <c:v>Mejora 30 iters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Resumen!$A$2:$A$9</c:f>
              <c:strCache>
                <c:ptCount val="8"/>
                <c:pt idx="0">
                  <c:v>avrora</c:v>
                </c:pt>
                <c:pt idx="1">
                  <c:v>fop</c:v>
                </c:pt>
                <c:pt idx="2">
                  <c:v>jython</c:v>
                </c:pt>
                <c:pt idx="3">
                  <c:v>luindex</c:v>
                </c:pt>
                <c:pt idx="4">
                  <c:v>lusearch</c:v>
                </c:pt>
                <c:pt idx="5">
                  <c:v>lusearch-fix</c:v>
                </c:pt>
                <c:pt idx="6">
                  <c:v>pmd</c:v>
                </c:pt>
                <c:pt idx="7">
                  <c:v>xalan</c:v>
                </c:pt>
              </c:strCache>
            </c:strRef>
          </c:cat>
          <c:val>
            <c:numRef>
              <c:f>Resumen!$C$2:$C$9</c:f>
              <c:numCache>
                <c:formatCode>0.00%</c:formatCode>
                <c:ptCount val="8"/>
                <c:pt idx="0">
                  <c:v>1.3125551198093666E-2</c:v>
                </c:pt>
                <c:pt idx="1">
                  <c:v>0.23426455738808483</c:v>
                </c:pt>
                <c:pt idx="2">
                  <c:v>3.1448729332149483E-2</c:v>
                </c:pt>
                <c:pt idx="3">
                  <c:v>1.7486588289008065E-2</c:v>
                </c:pt>
                <c:pt idx="4">
                  <c:v>9.7715410284931914E-2</c:v>
                </c:pt>
                <c:pt idx="5">
                  <c:v>0.10501070663811563</c:v>
                </c:pt>
                <c:pt idx="6">
                  <c:v>5.5365773425441023E-2</c:v>
                </c:pt>
                <c:pt idx="7">
                  <c:v>9.0062784152413866E-2</c:v>
                </c:pt>
              </c:numCache>
            </c:numRef>
          </c:val>
        </c:ser>
        <c:ser>
          <c:idx val="2"/>
          <c:order val="2"/>
          <c:tx>
            <c:strRef>
              <c:f>Resumen!$D$1</c:f>
              <c:strCache>
                <c:ptCount val="1"/>
                <c:pt idx="0">
                  <c:v>Mejora JATT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Resumen!$D$2:$D$9</c:f>
              <c:numCache>
                <c:formatCode>0%</c:formatCode>
                <c:ptCount val="8"/>
                <c:pt idx="0">
                  <c:v>-2.5000000000000001E-2</c:v>
                </c:pt>
                <c:pt idx="1">
                  <c:v>-0.01</c:v>
                </c:pt>
                <c:pt idx="2">
                  <c:v>-3.0000000000000001E-3</c:v>
                </c:pt>
                <c:pt idx="3">
                  <c:v>-0.05</c:v>
                </c:pt>
                <c:pt idx="4">
                  <c:v>-0.02</c:v>
                </c:pt>
                <c:pt idx="6">
                  <c:v>-5.0000000000000001E-3</c:v>
                </c:pt>
                <c:pt idx="7">
                  <c:v>5.0000000000000001E-3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41760"/>
        <c:axId val="168537952"/>
      </c:barChart>
      <c:catAx>
        <c:axId val="1685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8537952"/>
        <c:crosses val="autoZero"/>
        <c:auto val="1"/>
        <c:lblAlgn val="ctr"/>
        <c:lblOffset val="100"/>
        <c:noMultiLvlLbl val="0"/>
      </c:catAx>
      <c:valAx>
        <c:axId val="16853795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Porcentaje de mejora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85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0" i="0" baseline="0">
                <a:effectLst/>
              </a:rPr>
              <a:t>Gráfico de tiempos de ejecución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lusearch!$A$1</c:f>
              <c:strCache>
                <c:ptCount val="1"/>
                <c:pt idx="0">
                  <c:v>Configurado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lusearch!$A$2:$A$31</c:f>
              <c:numCache>
                <c:formatCode>General</c:formatCode>
                <c:ptCount val="30"/>
                <c:pt idx="0">
                  <c:v>352</c:v>
                </c:pt>
                <c:pt idx="1">
                  <c:v>358</c:v>
                </c:pt>
                <c:pt idx="2">
                  <c:v>345</c:v>
                </c:pt>
                <c:pt idx="3">
                  <c:v>353</c:v>
                </c:pt>
                <c:pt idx="4">
                  <c:v>342</c:v>
                </c:pt>
                <c:pt idx="5">
                  <c:v>357</c:v>
                </c:pt>
                <c:pt idx="6">
                  <c:v>356</c:v>
                </c:pt>
                <c:pt idx="7">
                  <c:v>344</c:v>
                </c:pt>
                <c:pt idx="8">
                  <c:v>356</c:v>
                </c:pt>
                <c:pt idx="9">
                  <c:v>354</c:v>
                </c:pt>
                <c:pt idx="10">
                  <c:v>364</c:v>
                </c:pt>
                <c:pt idx="11">
                  <c:v>347</c:v>
                </c:pt>
                <c:pt idx="12">
                  <c:v>350</c:v>
                </c:pt>
                <c:pt idx="13">
                  <c:v>350</c:v>
                </c:pt>
                <c:pt idx="14">
                  <c:v>338</c:v>
                </c:pt>
                <c:pt idx="15">
                  <c:v>341</c:v>
                </c:pt>
                <c:pt idx="16">
                  <c:v>354</c:v>
                </c:pt>
                <c:pt idx="17">
                  <c:v>341</c:v>
                </c:pt>
                <c:pt idx="18">
                  <c:v>343</c:v>
                </c:pt>
                <c:pt idx="19">
                  <c:v>340</c:v>
                </c:pt>
                <c:pt idx="20">
                  <c:v>359</c:v>
                </c:pt>
                <c:pt idx="21">
                  <c:v>349</c:v>
                </c:pt>
                <c:pt idx="22">
                  <c:v>344</c:v>
                </c:pt>
                <c:pt idx="23">
                  <c:v>363</c:v>
                </c:pt>
                <c:pt idx="24">
                  <c:v>357</c:v>
                </c:pt>
                <c:pt idx="25">
                  <c:v>364</c:v>
                </c:pt>
                <c:pt idx="26">
                  <c:v>352</c:v>
                </c:pt>
                <c:pt idx="27">
                  <c:v>362</c:v>
                </c:pt>
                <c:pt idx="28">
                  <c:v>347</c:v>
                </c:pt>
                <c:pt idx="29">
                  <c:v>363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lusearch!$B$1</c:f>
              <c:strCache>
                <c:ptCount val="1"/>
                <c:pt idx="0">
                  <c:v>Por defecto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lusearch!$B$2:$B$31</c:f>
              <c:numCache>
                <c:formatCode>General</c:formatCode>
                <c:ptCount val="30"/>
                <c:pt idx="0">
                  <c:v>389</c:v>
                </c:pt>
                <c:pt idx="1">
                  <c:v>378</c:v>
                </c:pt>
                <c:pt idx="2">
                  <c:v>388</c:v>
                </c:pt>
                <c:pt idx="3">
                  <c:v>385</c:v>
                </c:pt>
                <c:pt idx="4">
                  <c:v>388</c:v>
                </c:pt>
                <c:pt idx="5">
                  <c:v>380</c:v>
                </c:pt>
                <c:pt idx="6">
                  <c:v>376</c:v>
                </c:pt>
                <c:pt idx="7">
                  <c:v>385</c:v>
                </c:pt>
                <c:pt idx="8">
                  <c:v>402</c:v>
                </c:pt>
                <c:pt idx="9">
                  <c:v>387</c:v>
                </c:pt>
                <c:pt idx="10">
                  <c:v>392</c:v>
                </c:pt>
                <c:pt idx="11">
                  <c:v>394</c:v>
                </c:pt>
                <c:pt idx="12">
                  <c:v>381</c:v>
                </c:pt>
                <c:pt idx="13">
                  <c:v>397</c:v>
                </c:pt>
                <c:pt idx="14">
                  <c:v>401</c:v>
                </c:pt>
                <c:pt idx="15">
                  <c:v>381</c:v>
                </c:pt>
                <c:pt idx="16">
                  <c:v>399</c:v>
                </c:pt>
                <c:pt idx="17">
                  <c:v>394</c:v>
                </c:pt>
                <c:pt idx="18">
                  <c:v>384</c:v>
                </c:pt>
                <c:pt idx="19">
                  <c:v>390</c:v>
                </c:pt>
                <c:pt idx="20">
                  <c:v>395</c:v>
                </c:pt>
                <c:pt idx="21">
                  <c:v>414</c:v>
                </c:pt>
                <c:pt idx="22">
                  <c:v>386</c:v>
                </c:pt>
                <c:pt idx="23">
                  <c:v>378</c:v>
                </c:pt>
                <c:pt idx="24">
                  <c:v>416</c:v>
                </c:pt>
                <c:pt idx="25">
                  <c:v>379</c:v>
                </c:pt>
                <c:pt idx="26">
                  <c:v>398</c:v>
                </c:pt>
                <c:pt idx="27">
                  <c:v>391</c:v>
                </c:pt>
                <c:pt idx="28">
                  <c:v>379</c:v>
                </c:pt>
                <c:pt idx="29">
                  <c:v>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933056"/>
        <c:axId val="288937408"/>
      </c:lineChart>
      <c:catAx>
        <c:axId val="28893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8937408"/>
        <c:crosses val="autoZero"/>
        <c:auto val="1"/>
        <c:lblAlgn val="ctr"/>
        <c:lblOffset val="100"/>
        <c:noMultiLvlLbl val="0"/>
      </c:catAx>
      <c:valAx>
        <c:axId val="2889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89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 i="0" baseline="0">
                <a:effectLst/>
              </a:rPr>
              <a:t>Histograma de tiempos de ejecución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653937007874016"/>
          <c:y val="0.2077218347556449"/>
          <c:w val="0.83384470691163615"/>
          <c:h val="0.64798813951176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lusearch!$O$1</c:f>
              <c:strCache>
                <c:ptCount val="1"/>
                <c:pt idx="0">
                  <c:v>Configurado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lusearch!$N$2:$N$11</c:f>
              <c:numCache>
                <c:formatCode>General</c:formatCode>
                <c:ptCount val="10"/>
                <c:pt idx="0">
                  <c:v>330</c:v>
                </c:pt>
                <c:pt idx="1">
                  <c:v>340</c:v>
                </c:pt>
                <c:pt idx="2">
                  <c:v>350</c:v>
                </c:pt>
                <c:pt idx="3">
                  <c:v>360</c:v>
                </c:pt>
                <c:pt idx="4">
                  <c:v>370</c:v>
                </c:pt>
                <c:pt idx="5">
                  <c:v>380</c:v>
                </c:pt>
                <c:pt idx="6">
                  <c:v>390</c:v>
                </c:pt>
                <c:pt idx="7">
                  <c:v>400</c:v>
                </c:pt>
                <c:pt idx="8">
                  <c:v>410</c:v>
                </c:pt>
                <c:pt idx="9">
                  <c:v>420</c:v>
                </c:pt>
              </c:numCache>
            </c:numRef>
          </c:cat>
          <c:val>
            <c:numRef>
              <c:f>lusearch!$O$2:$O$11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lusearch!$P$1</c:f>
              <c:strCache>
                <c:ptCount val="1"/>
                <c:pt idx="0">
                  <c:v>Por defecto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lusearch!$N$2:$N$11</c:f>
              <c:numCache>
                <c:formatCode>General</c:formatCode>
                <c:ptCount val="10"/>
                <c:pt idx="0">
                  <c:v>330</c:v>
                </c:pt>
                <c:pt idx="1">
                  <c:v>340</c:v>
                </c:pt>
                <c:pt idx="2">
                  <c:v>350</c:v>
                </c:pt>
                <c:pt idx="3">
                  <c:v>360</c:v>
                </c:pt>
                <c:pt idx="4">
                  <c:v>370</c:v>
                </c:pt>
                <c:pt idx="5">
                  <c:v>380</c:v>
                </c:pt>
                <c:pt idx="6">
                  <c:v>390</c:v>
                </c:pt>
                <c:pt idx="7">
                  <c:v>400</c:v>
                </c:pt>
                <c:pt idx="8">
                  <c:v>410</c:v>
                </c:pt>
                <c:pt idx="9">
                  <c:v>420</c:v>
                </c:pt>
              </c:numCache>
            </c:numRef>
          </c:cat>
          <c:val>
            <c:numRef>
              <c:f>lusearch!$P$2:$P$11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11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8926528"/>
        <c:axId val="288936864"/>
      </c:barChart>
      <c:catAx>
        <c:axId val="28892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8936864"/>
        <c:crosses val="autoZero"/>
        <c:auto val="1"/>
        <c:lblAlgn val="ctr"/>
        <c:lblOffset val="100"/>
        <c:noMultiLvlLbl val="0"/>
      </c:catAx>
      <c:valAx>
        <c:axId val="2889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89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71741032370956"/>
          <c:y val="0.1955775270293712"/>
          <c:w val="0.16906036745406824"/>
          <c:h val="0.156251093613298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0" i="0" baseline="0">
                <a:effectLst/>
              </a:rPr>
              <a:t>Gráfico de tiempos de ejecución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'lusearch-fix'!$A$1</c:f>
              <c:strCache>
                <c:ptCount val="1"/>
                <c:pt idx="0">
                  <c:v>Configurado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'lusearch-fix'!$A$2:$A$31</c:f>
              <c:numCache>
                <c:formatCode>General</c:formatCode>
                <c:ptCount val="30"/>
                <c:pt idx="0">
                  <c:v>337</c:v>
                </c:pt>
                <c:pt idx="1">
                  <c:v>335</c:v>
                </c:pt>
                <c:pt idx="2">
                  <c:v>351</c:v>
                </c:pt>
                <c:pt idx="3">
                  <c:v>346</c:v>
                </c:pt>
                <c:pt idx="4">
                  <c:v>343</c:v>
                </c:pt>
                <c:pt idx="5">
                  <c:v>357</c:v>
                </c:pt>
                <c:pt idx="6">
                  <c:v>352</c:v>
                </c:pt>
                <c:pt idx="7">
                  <c:v>353</c:v>
                </c:pt>
                <c:pt idx="8">
                  <c:v>347</c:v>
                </c:pt>
                <c:pt idx="9">
                  <c:v>340</c:v>
                </c:pt>
                <c:pt idx="10">
                  <c:v>343</c:v>
                </c:pt>
                <c:pt idx="11">
                  <c:v>363</c:v>
                </c:pt>
                <c:pt idx="12">
                  <c:v>344</c:v>
                </c:pt>
                <c:pt idx="13">
                  <c:v>351</c:v>
                </c:pt>
                <c:pt idx="14">
                  <c:v>347</c:v>
                </c:pt>
                <c:pt idx="15">
                  <c:v>351</c:v>
                </c:pt>
                <c:pt idx="16">
                  <c:v>340</c:v>
                </c:pt>
                <c:pt idx="17">
                  <c:v>350</c:v>
                </c:pt>
                <c:pt idx="18">
                  <c:v>341</c:v>
                </c:pt>
                <c:pt idx="19">
                  <c:v>343</c:v>
                </c:pt>
                <c:pt idx="20">
                  <c:v>364</c:v>
                </c:pt>
                <c:pt idx="21">
                  <c:v>341</c:v>
                </c:pt>
                <c:pt idx="22">
                  <c:v>355</c:v>
                </c:pt>
                <c:pt idx="23">
                  <c:v>339</c:v>
                </c:pt>
                <c:pt idx="24">
                  <c:v>354</c:v>
                </c:pt>
                <c:pt idx="25">
                  <c:v>353</c:v>
                </c:pt>
                <c:pt idx="26">
                  <c:v>355</c:v>
                </c:pt>
                <c:pt idx="27">
                  <c:v>355</c:v>
                </c:pt>
                <c:pt idx="28">
                  <c:v>358</c:v>
                </c:pt>
                <c:pt idx="29">
                  <c:v>341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'lusearch-fix'!$B$1</c:f>
              <c:strCache>
                <c:ptCount val="1"/>
                <c:pt idx="0">
                  <c:v>Por defecto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'lusearch-fix'!$B$2:$B$31</c:f>
              <c:numCache>
                <c:formatCode>General</c:formatCode>
                <c:ptCount val="30"/>
                <c:pt idx="0">
                  <c:v>387</c:v>
                </c:pt>
                <c:pt idx="1">
                  <c:v>377</c:v>
                </c:pt>
                <c:pt idx="2">
                  <c:v>378</c:v>
                </c:pt>
                <c:pt idx="3">
                  <c:v>410</c:v>
                </c:pt>
                <c:pt idx="4">
                  <c:v>369</c:v>
                </c:pt>
                <c:pt idx="5">
                  <c:v>386</c:v>
                </c:pt>
                <c:pt idx="6">
                  <c:v>392</c:v>
                </c:pt>
                <c:pt idx="7">
                  <c:v>387</c:v>
                </c:pt>
                <c:pt idx="8">
                  <c:v>382</c:v>
                </c:pt>
                <c:pt idx="9">
                  <c:v>387</c:v>
                </c:pt>
                <c:pt idx="10">
                  <c:v>379</c:v>
                </c:pt>
                <c:pt idx="11">
                  <c:v>381</c:v>
                </c:pt>
                <c:pt idx="12">
                  <c:v>396</c:v>
                </c:pt>
                <c:pt idx="13">
                  <c:v>374</c:v>
                </c:pt>
                <c:pt idx="14">
                  <c:v>386</c:v>
                </c:pt>
                <c:pt idx="15">
                  <c:v>395</c:v>
                </c:pt>
                <c:pt idx="16">
                  <c:v>387</c:v>
                </c:pt>
                <c:pt idx="17">
                  <c:v>388</c:v>
                </c:pt>
                <c:pt idx="18">
                  <c:v>391</c:v>
                </c:pt>
                <c:pt idx="19">
                  <c:v>383</c:v>
                </c:pt>
                <c:pt idx="20">
                  <c:v>410</c:v>
                </c:pt>
                <c:pt idx="21">
                  <c:v>389</c:v>
                </c:pt>
                <c:pt idx="22">
                  <c:v>400</c:v>
                </c:pt>
                <c:pt idx="23">
                  <c:v>405</c:v>
                </c:pt>
                <c:pt idx="24">
                  <c:v>402</c:v>
                </c:pt>
                <c:pt idx="25">
                  <c:v>378</c:v>
                </c:pt>
                <c:pt idx="26">
                  <c:v>412</c:v>
                </c:pt>
                <c:pt idx="27">
                  <c:v>387</c:v>
                </c:pt>
                <c:pt idx="28">
                  <c:v>391</c:v>
                </c:pt>
                <c:pt idx="29">
                  <c:v>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930880"/>
        <c:axId val="288928704"/>
      </c:lineChart>
      <c:catAx>
        <c:axId val="28893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8928704"/>
        <c:crosses val="autoZero"/>
        <c:auto val="1"/>
        <c:lblAlgn val="ctr"/>
        <c:lblOffset val="100"/>
        <c:noMultiLvlLbl val="0"/>
      </c:catAx>
      <c:valAx>
        <c:axId val="288928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89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 i="0" baseline="0">
                <a:effectLst/>
              </a:rPr>
              <a:t>Histograma de tiempos de ejecución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653937007874016"/>
          <c:y val="0.2077218347556449"/>
          <c:w val="0.83384470691163615"/>
          <c:h val="0.64798813951176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'lusearch-fix'!$O$1</c:f>
              <c:strCache>
                <c:ptCount val="1"/>
                <c:pt idx="0">
                  <c:v>Configurado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'lusearch-fix'!$N$2:$N$11</c:f>
              <c:numCache>
                <c:formatCode>General</c:formatCode>
                <c:ptCount val="10"/>
                <c:pt idx="0">
                  <c:v>330</c:v>
                </c:pt>
                <c:pt idx="1">
                  <c:v>340</c:v>
                </c:pt>
                <c:pt idx="2">
                  <c:v>350</c:v>
                </c:pt>
                <c:pt idx="3">
                  <c:v>360</c:v>
                </c:pt>
                <c:pt idx="4">
                  <c:v>370</c:v>
                </c:pt>
                <c:pt idx="5">
                  <c:v>380</c:v>
                </c:pt>
                <c:pt idx="6">
                  <c:v>390</c:v>
                </c:pt>
                <c:pt idx="7">
                  <c:v>400</c:v>
                </c:pt>
                <c:pt idx="8">
                  <c:v>410</c:v>
                </c:pt>
                <c:pt idx="9">
                  <c:v>420</c:v>
                </c:pt>
              </c:numCache>
            </c:numRef>
          </c:cat>
          <c:val>
            <c:numRef>
              <c:f>'lusearch-fix'!$O$2:$O$11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'lusearch-fix'!$P$1</c:f>
              <c:strCache>
                <c:ptCount val="1"/>
                <c:pt idx="0">
                  <c:v>Por defecto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'lusearch-fix'!$N$2:$N$11</c:f>
              <c:numCache>
                <c:formatCode>General</c:formatCode>
                <c:ptCount val="10"/>
                <c:pt idx="0">
                  <c:v>330</c:v>
                </c:pt>
                <c:pt idx="1">
                  <c:v>340</c:v>
                </c:pt>
                <c:pt idx="2">
                  <c:v>350</c:v>
                </c:pt>
                <c:pt idx="3">
                  <c:v>360</c:v>
                </c:pt>
                <c:pt idx="4">
                  <c:v>370</c:v>
                </c:pt>
                <c:pt idx="5">
                  <c:v>380</c:v>
                </c:pt>
                <c:pt idx="6">
                  <c:v>390</c:v>
                </c:pt>
                <c:pt idx="7">
                  <c:v>400</c:v>
                </c:pt>
                <c:pt idx="8">
                  <c:v>410</c:v>
                </c:pt>
                <c:pt idx="9">
                  <c:v>420</c:v>
                </c:pt>
              </c:numCache>
            </c:numRef>
          </c:cat>
          <c:val>
            <c:numRef>
              <c:f>'lusearch-fix'!$P$2:$P$11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13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8924352"/>
        <c:axId val="288927072"/>
      </c:barChart>
      <c:catAx>
        <c:axId val="28892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8927072"/>
        <c:crosses val="autoZero"/>
        <c:auto val="1"/>
        <c:lblAlgn val="ctr"/>
        <c:lblOffset val="100"/>
        <c:noMultiLvlLbl val="0"/>
      </c:catAx>
      <c:valAx>
        <c:axId val="2889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89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71741032370956"/>
          <c:y val="0.1955775270293712"/>
          <c:w val="0.16906036745406824"/>
          <c:h val="0.156251093613298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0" i="0" baseline="0">
                <a:effectLst/>
              </a:rPr>
              <a:t>Gráfico de tiempos de ejecución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pmd!$A$1</c:f>
              <c:strCache>
                <c:ptCount val="1"/>
                <c:pt idx="0">
                  <c:v>Configurado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pmd!$A$2:$A$31</c:f>
              <c:numCache>
                <c:formatCode>General</c:formatCode>
                <c:ptCount val="30"/>
                <c:pt idx="0">
                  <c:v>1236</c:v>
                </c:pt>
                <c:pt idx="1">
                  <c:v>1233</c:v>
                </c:pt>
                <c:pt idx="2">
                  <c:v>1239</c:v>
                </c:pt>
                <c:pt idx="3">
                  <c:v>1232</c:v>
                </c:pt>
                <c:pt idx="4">
                  <c:v>1239</c:v>
                </c:pt>
                <c:pt idx="5">
                  <c:v>1256</c:v>
                </c:pt>
                <c:pt idx="6">
                  <c:v>1252</c:v>
                </c:pt>
                <c:pt idx="7">
                  <c:v>1210</c:v>
                </c:pt>
                <c:pt idx="8">
                  <c:v>1246</c:v>
                </c:pt>
                <c:pt idx="9">
                  <c:v>1258</c:v>
                </c:pt>
                <c:pt idx="10">
                  <c:v>1257</c:v>
                </c:pt>
                <c:pt idx="11">
                  <c:v>1232</c:v>
                </c:pt>
                <c:pt idx="12">
                  <c:v>1255</c:v>
                </c:pt>
                <c:pt idx="13">
                  <c:v>1231</c:v>
                </c:pt>
                <c:pt idx="14">
                  <c:v>1238</c:v>
                </c:pt>
                <c:pt idx="15">
                  <c:v>1260</c:v>
                </c:pt>
                <c:pt idx="16">
                  <c:v>1262</c:v>
                </c:pt>
                <c:pt idx="17">
                  <c:v>1255</c:v>
                </c:pt>
                <c:pt idx="18">
                  <c:v>1235</c:v>
                </c:pt>
                <c:pt idx="19">
                  <c:v>1250</c:v>
                </c:pt>
                <c:pt idx="20">
                  <c:v>1230</c:v>
                </c:pt>
                <c:pt idx="21">
                  <c:v>1244</c:v>
                </c:pt>
                <c:pt idx="22">
                  <c:v>1246</c:v>
                </c:pt>
                <c:pt idx="23">
                  <c:v>1223</c:v>
                </c:pt>
                <c:pt idx="24">
                  <c:v>1257</c:v>
                </c:pt>
                <c:pt idx="25">
                  <c:v>1270</c:v>
                </c:pt>
                <c:pt idx="26">
                  <c:v>1260</c:v>
                </c:pt>
                <c:pt idx="27">
                  <c:v>1249</c:v>
                </c:pt>
                <c:pt idx="28">
                  <c:v>1236</c:v>
                </c:pt>
                <c:pt idx="29">
                  <c:v>1240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pmd!$B$1</c:f>
              <c:strCache>
                <c:ptCount val="1"/>
                <c:pt idx="0">
                  <c:v>Por defecto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pmd!$B$2:$B$31</c:f>
              <c:numCache>
                <c:formatCode>General</c:formatCode>
                <c:ptCount val="30"/>
                <c:pt idx="0">
                  <c:v>1330</c:v>
                </c:pt>
                <c:pt idx="1">
                  <c:v>1334</c:v>
                </c:pt>
                <c:pt idx="2">
                  <c:v>1288</c:v>
                </c:pt>
                <c:pt idx="3">
                  <c:v>1297</c:v>
                </c:pt>
                <c:pt idx="4">
                  <c:v>1375</c:v>
                </c:pt>
                <c:pt idx="5">
                  <c:v>1325</c:v>
                </c:pt>
                <c:pt idx="6">
                  <c:v>1328</c:v>
                </c:pt>
                <c:pt idx="7">
                  <c:v>1319</c:v>
                </c:pt>
                <c:pt idx="8">
                  <c:v>1305</c:v>
                </c:pt>
                <c:pt idx="9">
                  <c:v>1384</c:v>
                </c:pt>
                <c:pt idx="10">
                  <c:v>1331</c:v>
                </c:pt>
                <c:pt idx="11">
                  <c:v>1323</c:v>
                </c:pt>
                <c:pt idx="12">
                  <c:v>1297</c:v>
                </c:pt>
                <c:pt idx="13">
                  <c:v>1310</c:v>
                </c:pt>
                <c:pt idx="14">
                  <c:v>1300</c:v>
                </c:pt>
                <c:pt idx="15">
                  <c:v>1317</c:v>
                </c:pt>
                <c:pt idx="16">
                  <c:v>1297</c:v>
                </c:pt>
                <c:pt idx="17">
                  <c:v>1314</c:v>
                </c:pt>
                <c:pt idx="18">
                  <c:v>1313</c:v>
                </c:pt>
                <c:pt idx="19">
                  <c:v>1315</c:v>
                </c:pt>
                <c:pt idx="20">
                  <c:v>1333</c:v>
                </c:pt>
                <c:pt idx="21">
                  <c:v>1298</c:v>
                </c:pt>
                <c:pt idx="22">
                  <c:v>1322</c:v>
                </c:pt>
                <c:pt idx="23">
                  <c:v>1308</c:v>
                </c:pt>
                <c:pt idx="24">
                  <c:v>1296</c:v>
                </c:pt>
                <c:pt idx="25">
                  <c:v>1324</c:v>
                </c:pt>
                <c:pt idx="26">
                  <c:v>1313</c:v>
                </c:pt>
                <c:pt idx="27">
                  <c:v>1296</c:v>
                </c:pt>
                <c:pt idx="28">
                  <c:v>1307</c:v>
                </c:pt>
                <c:pt idx="29">
                  <c:v>1320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927616"/>
        <c:axId val="288934144"/>
      </c:lineChart>
      <c:catAx>
        <c:axId val="28892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8934144"/>
        <c:crosses val="autoZero"/>
        <c:auto val="1"/>
        <c:lblAlgn val="ctr"/>
        <c:lblOffset val="100"/>
        <c:noMultiLvlLbl val="0"/>
      </c:catAx>
      <c:valAx>
        <c:axId val="28893414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89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 i="0" baseline="0">
                <a:effectLst/>
              </a:rPr>
              <a:t>Histograma de tiempos de ejecución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653937007874016"/>
          <c:y val="0.2077218347556449"/>
          <c:w val="0.83384470691163615"/>
          <c:h val="0.64798813951176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pmd!$O$1</c:f>
              <c:strCache>
                <c:ptCount val="1"/>
                <c:pt idx="0">
                  <c:v>Configurado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pmd!$N$2:$N$11</c:f>
              <c:numCache>
                <c:formatCode>General</c:formatCode>
                <c:ptCount val="10"/>
                <c:pt idx="0">
                  <c:v>1220</c:v>
                </c:pt>
                <c:pt idx="1">
                  <c:v>1240</c:v>
                </c:pt>
                <c:pt idx="2">
                  <c:v>1260</c:v>
                </c:pt>
                <c:pt idx="3">
                  <c:v>1280</c:v>
                </c:pt>
                <c:pt idx="4">
                  <c:v>1300</c:v>
                </c:pt>
                <c:pt idx="5">
                  <c:v>1320</c:v>
                </c:pt>
                <c:pt idx="6">
                  <c:v>1340</c:v>
                </c:pt>
                <c:pt idx="7">
                  <c:v>1360</c:v>
                </c:pt>
                <c:pt idx="8">
                  <c:v>1380</c:v>
                </c:pt>
                <c:pt idx="9">
                  <c:v>1400</c:v>
                </c:pt>
              </c:numCache>
            </c:numRef>
          </c:cat>
          <c:val>
            <c:numRef>
              <c:f>pmd!$O$2:$O$11</c:f>
              <c:numCache>
                <c:formatCode>General</c:formatCode>
                <c:ptCount val="10"/>
                <c:pt idx="0">
                  <c:v>1</c:v>
                </c:pt>
                <c:pt idx="1">
                  <c:v>13</c:v>
                </c:pt>
                <c:pt idx="2">
                  <c:v>14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pmd!$P$1</c:f>
              <c:strCache>
                <c:ptCount val="1"/>
                <c:pt idx="0">
                  <c:v>Por defecto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pmd!$N$2:$N$11</c:f>
              <c:numCache>
                <c:formatCode>General</c:formatCode>
                <c:ptCount val="10"/>
                <c:pt idx="0">
                  <c:v>1220</c:v>
                </c:pt>
                <c:pt idx="1">
                  <c:v>1240</c:v>
                </c:pt>
                <c:pt idx="2">
                  <c:v>1260</c:v>
                </c:pt>
                <c:pt idx="3">
                  <c:v>1280</c:v>
                </c:pt>
                <c:pt idx="4">
                  <c:v>1300</c:v>
                </c:pt>
                <c:pt idx="5">
                  <c:v>1320</c:v>
                </c:pt>
                <c:pt idx="6">
                  <c:v>1340</c:v>
                </c:pt>
                <c:pt idx="7">
                  <c:v>1360</c:v>
                </c:pt>
                <c:pt idx="8">
                  <c:v>1380</c:v>
                </c:pt>
                <c:pt idx="9">
                  <c:v>1400</c:v>
                </c:pt>
              </c:numCache>
            </c:numRef>
          </c:cat>
          <c:val>
            <c:numRef>
              <c:f>pmd!$P$2:$P$11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8924896"/>
        <c:axId val="288925440"/>
      </c:barChart>
      <c:catAx>
        <c:axId val="28892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8925440"/>
        <c:crosses val="autoZero"/>
        <c:auto val="1"/>
        <c:lblAlgn val="ctr"/>
        <c:lblOffset val="100"/>
        <c:noMultiLvlLbl val="0"/>
      </c:catAx>
      <c:valAx>
        <c:axId val="2889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89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71741032370956"/>
          <c:y val="0.1955775270293712"/>
          <c:w val="0.16906036745406824"/>
          <c:h val="0.156251093613298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0" i="0" baseline="0">
                <a:effectLst/>
              </a:rPr>
              <a:t>Gráfico de tiempos de ejecución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xalan!$A$1</c:f>
              <c:strCache>
                <c:ptCount val="1"/>
                <c:pt idx="0">
                  <c:v>Configurado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xalan!$A$2:$A$31</c:f>
              <c:numCache>
                <c:formatCode>General</c:formatCode>
                <c:ptCount val="30"/>
                <c:pt idx="0">
                  <c:v>453</c:v>
                </c:pt>
                <c:pt idx="1">
                  <c:v>404</c:v>
                </c:pt>
                <c:pt idx="2">
                  <c:v>406</c:v>
                </c:pt>
                <c:pt idx="3">
                  <c:v>401</c:v>
                </c:pt>
                <c:pt idx="4">
                  <c:v>410</c:v>
                </c:pt>
                <c:pt idx="5">
                  <c:v>438</c:v>
                </c:pt>
                <c:pt idx="6">
                  <c:v>406</c:v>
                </c:pt>
                <c:pt idx="7">
                  <c:v>427</c:v>
                </c:pt>
                <c:pt idx="8">
                  <c:v>418</c:v>
                </c:pt>
                <c:pt idx="9">
                  <c:v>402</c:v>
                </c:pt>
                <c:pt idx="10">
                  <c:v>443</c:v>
                </c:pt>
                <c:pt idx="11">
                  <c:v>435</c:v>
                </c:pt>
                <c:pt idx="12">
                  <c:v>401</c:v>
                </c:pt>
                <c:pt idx="13">
                  <c:v>405</c:v>
                </c:pt>
                <c:pt idx="14">
                  <c:v>421</c:v>
                </c:pt>
                <c:pt idx="15">
                  <c:v>434</c:v>
                </c:pt>
                <c:pt idx="16">
                  <c:v>410</c:v>
                </c:pt>
                <c:pt idx="17">
                  <c:v>434</c:v>
                </c:pt>
                <c:pt idx="18">
                  <c:v>427</c:v>
                </c:pt>
                <c:pt idx="19">
                  <c:v>426</c:v>
                </c:pt>
                <c:pt idx="20">
                  <c:v>411</c:v>
                </c:pt>
                <c:pt idx="21">
                  <c:v>430</c:v>
                </c:pt>
                <c:pt idx="22">
                  <c:v>464</c:v>
                </c:pt>
                <c:pt idx="23">
                  <c:v>425</c:v>
                </c:pt>
                <c:pt idx="24">
                  <c:v>411</c:v>
                </c:pt>
                <c:pt idx="25">
                  <c:v>425</c:v>
                </c:pt>
                <c:pt idx="26">
                  <c:v>411</c:v>
                </c:pt>
                <c:pt idx="27">
                  <c:v>407</c:v>
                </c:pt>
                <c:pt idx="28">
                  <c:v>413</c:v>
                </c:pt>
                <c:pt idx="29">
                  <c:v>411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xalan!$B$1</c:f>
              <c:strCache>
                <c:ptCount val="1"/>
                <c:pt idx="0">
                  <c:v>Por defecto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xalan!$B$2:$B$31</c:f>
              <c:numCache>
                <c:formatCode>General</c:formatCode>
                <c:ptCount val="30"/>
                <c:pt idx="0">
                  <c:v>438</c:v>
                </c:pt>
                <c:pt idx="1">
                  <c:v>512</c:v>
                </c:pt>
                <c:pt idx="2">
                  <c:v>479</c:v>
                </c:pt>
                <c:pt idx="3">
                  <c:v>431</c:v>
                </c:pt>
                <c:pt idx="4">
                  <c:v>430</c:v>
                </c:pt>
                <c:pt idx="5">
                  <c:v>453</c:v>
                </c:pt>
                <c:pt idx="6">
                  <c:v>440</c:v>
                </c:pt>
                <c:pt idx="7">
                  <c:v>488</c:v>
                </c:pt>
                <c:pt idx="8">
                  <c:v>535</c:v>
                </c:pt>
                <c:pt idx="9">
                  <c:v>489</c:v>
                </c:pt>
                <c:pt idx="10">
                  <c:v>430</c:v>
                </c:pt>
                <c:pt idx="11">
                  <c:v>481</c:v>
                </c:pt>
                <c:pt idx="12">
                  <c:v>427</c:v>
                </c:pt>
                <c:pt idx="13">
                  <c:v>489</c:v>
                </c:pt>
                <c:pt idx="14">
                  <c:v>485</c:v>
                </c:pt>
                <c:pt idx="15">
                  <c:v>501</c:v>
                </c:pt>
                <c:pt idx="16">
                  <c:v>477</c:v>
                </c:pt>
                <c:pt idx="17">
                  <c:v>442</c:v>
                </c:pt>
                <c:pt idx="18">
                  <c:v>502</c:v>
                </c:pt>
                <c:pt idx="19">
                  <c:v>427</c:v>
                </c:pt>
                <c:pt idx="20">
                  <c:v>436</c:v>
                </c:pt>
                <c:pt idx="21">
                  <c:v>426</c:v>
                </c:pt>
                <c:pt idx="22">
                  <c:v>430</c:v>
                </c:pt>
                <c:pt idx="23">
                  <c:v>452</c:v>
                </c:pt>
                <c:pt idx="24">
                  <c:v>464</c:v>
                </c:pt>
                <c:pt idx="25">
                  <c:v>426</c:v>
                </c:pt>
                <c:pt idx="26">
                  <c:v>497</c:v>
                </c:pt>
                <c:pt idx="27">
                  <c:v>477</c:v>
                </c:pt>
                <c:pt idx="28">
                  <c:v>463</c:v>
                </c:pt>
                <c:pt idx="29">
                  <c:v>430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931424"/>
        <c:axId val="288931968"/>
      </c:lineChart>
      <c:catAx>
        <c:axId val="28893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8931968"/>
        <c:crosses val="autoZero"/>
        <c:auto val="1"/>
        <c:lblAlgn val="ctr"/>
        <c:lblOffset val="100"/>
        <c:noMultiLvlLbl val="0"/>
      </c:catAx>
      <c:valAx>
        <c:axId val="2889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89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 i="0" baseline="0">
                <a:effectLst/>
              </a:rPr>
              <a:t>Histograma de tiempos de ejecución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653937007874016"/>
          <c:y val="0.2077218347556449"/>
          <c:w val="0.83384470691163615"/>
          <c:h val="0.64798813951176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xalan!$O$1</c:f>
              <c:strCache>
                <c:ptCount val="1"/>
                <c:pt idx="0">
                  <c:v>Configurado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xalan!$N$2:$N$11</c:f>
              <c:numCache>
                <c:formatCode>General</c:formatCode>
                <c:ptCount val="10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</c:numCache>
            </c:numRef>
          </c:cat>
          <c:val>
            <c:numRef>
              <c:f>xalan!$O$2:$O$11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xalan!$P$1</c:f>
              <c:strCache>
                <c:ptCount val="1"/>
                <c:pt idx="0">
                  <c:v>Por defecto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xalan!$N$2:$N$11</c:f>
              <c:numCache>
                <c:formatCode>General</c:formatCode>
                <c:ptCount val="10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</c:numCache>
            </c:numRef>
          </c:cat>
          <c:val>
            <c:numRef>
              <c:f>xalan!$P$2:$P$11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9601328"/>
        <c:axId val="289594256"/>
      </c:barChart>
      <c:catAx>
        <c:axId val="28960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9594256"/>
        <c:crosses val="autoZero"/>
        <c:auto val="1"/>
        <c:lblAlgn val="ctr"/>
        <c:lblOffset val="100"/>
        <c:noMultiLvlLbl val="0"/>
      </c:catAx>
      <c:valAx>
        <c:axId val="2895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96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71741032370956"/>
          <c:y val="0.1955775270293712"/>
          <c:w val="0.16906036745406824"/>
          <c:h val="0.156251093613298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0" i="0" baseline="0">
                <a:effectLst/>
              </a:rPr>
              <a:t>Gráfico de tiempos de ejecución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avrora!$A$1</c:f>
              <c:strCache>
                <c:ptCount val="1"/>
                <c:pt idx="0">
                  <c:v>Configurado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avrora!$A$2:$A$31</c:f>
              <c:numCache>
                <c:formatCode>General</c:formatCode>
                <c:ptCount val="30"/>
                <c:pt idx="0">
                  <c:v>3496</c:v>
                </c:pt>
                <c:pt idx="1">
                  <c:v>3491</c:v>
                </c:pt>
                <c:pt idx="2">
                  <c:v>3499</c:v>
                </c:pt>
                <c:pt idx="3">
                  <c:v>3501</c:v>
                </c:pt>
                <c:pt idx="4">
                  <c:v>3501</c:v>
                </c:pt>
                <c:pt idx="5">
                  <c:v>3504</c:v>
                </c:pt>
                <c:pt idx="6">
                  <c:v>3485</c:v>
                </c:pt>
                <c:pt idx="7">
                  <c:v>3513</c:v>
                </c:pt>
                <c:pt idx="8">
                  <c:v>3514</c:v>
                </c:pt>
                <c:pt idx="9">
                  <c:v>3509</c:v>
                </c:pt>
                <c:pt idx="10">
                  <c:v>3507</c:v>
                </c:pt>
                <c:pt idx="11">
                  <c:v>3515</c:v>
                </c:pt>
                <c:pt idx="12">
                  <c:v>3523</c:v>
                </c:pt>
                <c:pt idx="13">
                  <c:v>3524</c:v>
                </c:pt>
                <c:pt idx="14">
                  <c:v>3502</c:v>
                </c:pt>
                <c:pt idx="15">
                  <c:v>3490</c:v>
                </c:pt>
                <c:pt idx="16">
                  <c:v>3518</c:v>
                </c:pt>
                <c:pt idx="17">
                  <c:v>3502</c:v>
                </c:pt>
                <c:pt idx="18">
                  <c:v>3498</c:v>
                </c:pt>
                <c:pt idx="19">
                  <c:v>3498</c:v>
                </c:pt>
                <c:pt idx="20">
                  <c:v>3506</c:v>
                </c:pt>
                <c:pt idx="21">
                  <c:v>3511</c:v>
                </c:pt>
                <c:pt idx="22">
                  <c:v>3509</c:v>
                </c:pt>
                <c:pt idx="23">
                  <c:v>3509</c:v>
                </c:pt>
                <c:pt idx="24">
                  <c:v>3513</c:v>
                </c:pt>
                <c:pt idx="25">
                  <c:v>3508</c:v>
                </c:pt>
                <c:pt idx="26">
                  <c:v>3511</c:v>
                </c:pt>
                <c:pt idx="27">
                  <c:v>3506</c:v>
                </c:pt>
                <c:pt idx="28">
                  <c:v>3515</c:v>
                </c:pt>
                <c:pt idx="29">
                  <c:v>3509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avrora!$B$1</c:f>
              <c:strCache>
                <c:ptCount val="1"/>
                <c:pt idx="0">
                  <c:v>Por defecto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avrora!$B$2:$B$31</c:f>
              <c:numCache>
                <c:formatCode>General</c:formatCode>
                <c:ptCount val="30"/>
                <c:pt idx="0">
                  <c:v>3554</c:v>
                </c:pt>
                <c:pt idx="1">
                  <c:v>3559</c:v>
                </c:pt>
                <c:pt idx="2">
                  <c:v>3544</c:v>
                </c:pt>
                <c:pt idx="3">
                  <c:v>3572</c:v>
                </c:pt>
                <c:pt idx="4">
                  <c:v>3555</c:v>
                </c:pt>
                <c:pt idx="5">
                  <c:v>3565</c:v>
                </c:pt>
                <c:pt idx="6">
                  <c:v>3547</c:v>
                </c:pt>
                <c:pt idx="7">
                  <c:v>3596</c:v>
                </c:pt>
                <c:pt idx="8">
                  <c:v>3546</c:v>
                </c:pt>
                <c:pt idx="9">
                  <c:v>3578</c:v>
                </c:pt>
                <c:pt idx="10">
                  <c:v>3542</c:v>
                </c:pt>
                <c:pt idx="11">
                  <c:v>3546</c:v>
                </c:pt>
                <c:pt idx="12">
                  <c:v>3541</c:v>
                </c:pt>
                <c:pt idx="13">
                  <c:v>3547</c:v>
                </c:pt>
                <c:pt idx="14">
                  <c:v>3556</c:v>
                </c:pt>
                <c:pt idx="15">
                  <c:v>3555</c:v>
                </c:pt>
                <c:pt idx="16">
                  <c:v>3549</c:v>
                </c:pt>
                <c:pt idx="17">
                  <c:v>3558</c:v>
                </c:pt>
                <c:pt idx="18">
                  <c:v>3561</c:v>
                </c:pt>
                <c:pt idx="19">
                  <c:v>3533</c:v>
                </c:pt>
                <c:pt idx="20">
                  <c:v>3531</c:v>
                </c:pt>
                <c:pt idx="21">
                  <c:v>3518</c:v>
                </c:pt>
                <c:pt idx="22">
                  <c:v>3552</c:v>
                </c:pt>
                <c:pt idx="23">
                  <c:v>3560</c:v>
                </c:pt>
                <c:pt idx="24">
                  <c:v>3543</c:v>
                </c:pt>
                <c:pt idx="25">
                  <c:v>3554</c:v>
                </c:pt>
                <c:pt idx="26">
                  <c:v>3549</c:v>
                </c:pt>
                <c:pt idx="27">
                  <c:v>3544</c:v>
                </c:pt>
                <c:pt idx="28">
                  <c:v>3556</c:v>
                </c:pt>
                <c:pt idx="29">
                  <c:v>3575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3600"/>
        <c:axId val="256872992"/>
      </c:lineChart>
      <c:catAx>
        <c:axId val="4180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6872992"/>
        <c:crosses val="autoZero"/>
        <c:auto val="1"/>
        <c:lblAlgn val="ctr"/>
        <c:lblOffset val="100"/>
        <c:noMultiLvlLbl val="0"/>
      </c:catAx>
      <c:valAx>
        <c:axId val="25687299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8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 i="0" baseline="0">
                <a:effectLst/>
              </a:rPr>
              <a:t>Histograma de tiempos de ejecución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653937007874016"/>
          <c:y val="0.2077218347556449"/>
          <c:w val="0.83384470691163615"/>
          <c:h val="0.64798813951176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avrora!$O$1</c:f>
              <c:strCache>
                <c:ptCount val="1"/>
                <c:pt idx="0">
                  <c:v>Configurado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avrora!$N$2:$N$13</c:f>
              <c:numCache>
                <c:formatCode>General</c:formatCode>
                <c:ptCount val="12"/>
                <c:pt idx="0">
                  <c:v>3490</c:v>
                </c:pt>
                <c:pt idx="1">
                  <c:v>3500</c:v>
                </c:pt>
                <c:pt idx="2">
                  <c:v>3510</c:v>
                </c:pt>
                <c:pt idx="3">
                  <c:v>3520</c:v>
                </c:pt>
                <c:pt idx="4">
                  <c:v>3530</c:v>
                </c:pt>
                <c:pt idx="5">
                  <c:v>3540</c:v>
                </c:pt>
                <c:pt idx="6">
                  <c:v>3550</c:v>
                </c:pt>
                <c:pt idx="7">
                  <c:v>3560</c:v>
                </c:pt>
                <c:pt idx="8">
                  <c:v>3570</c:v>
                </c:pt>
                <c:pt idx="9">
                  <c:v>3580</c:v>
                </c:pt>
                <c:pt idx="10">
                  <c:v>3590</c:v>
                </c:pt>
                <c:pt idx="11">
                  <c:v>3600</c:v>
                </c:pt>
              </c:numCache>
            </c:numRef>
          </c:cat>
          <c:val>
            <c:numRef>
              <c:f>avrora!$O$2:$O$13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13</c:v>
                </c:pt>
                <c:pt idx="3">
                  <c:v>8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avrora!$P$1</c:f>
              <c:strCache>
                <c:ptCount val="1"/>
                <c:pt idx="0">
                  <c:v>Por defecto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avrora!$N$2:$N$13</c:f>
              <c:numCache>
                <c:formatCode>General</c:formatCode>
                <c:ptCount val="12"/>
                <c:pt idx="0">
                  <c:v>3490</c:v>
                </c:pt>
                <c:pt idx="1">
                  <c:v>3500</c:v>
                </c:pt>
                <c:pt idx="2">
                  <c:v>3510</c:v>
                </c:pt>
                <c:pt idx="3">
                  <c:v>3520</c:v>
                </c:pt>
                <c:pt idx="4">
                  <c:v>3530</c:v>
                </c:pt>
                <c:pt idx="5">
                  <c:v>3540</c:v>
                </c:pt>
                <c:pt idx="6">
                  <c:v>3550</c:v>
                </c:pt>
                <c:pt idx="7">
                  <c:v>3560</c:v>
                </c:pt>
                <c:pt idx="8">
                  <c:v>3570</c:v>
                </c:pt>
                <c:pt idx="9">
                  <c:v>3580</c:v>
                </c:pt>
                <c:pt idx="10">
                  <c:v>3590</c:v>
                </c:pt>
                <c:pt idx="11">
                  <c:v>3600</c:v>
                </c:pt>
              </c:numCache>
            </c:numRef>
          </c:cat>
          <c:val>
            <c:numRef>
              <c:f>avrora!$P$2:$P$13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11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6877344"/>
        <c:axId val="256876800"/>
      </c:barChart>
      <c:catAx>
        <c:axId val="25687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[s]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6876800"/>
        <c:crosses val="autoZero"/>
        <c:auto val="1"/>
        <c:lblAlgn val="ctr"/>
        <c:lblOffset val="100"/>
        <c:noMultiLvlLbl val="0"/>
      </c:catAx>
      <c:valAx>
        <c:axId val="2568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68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71741032370956"/>
          <c:y val="0.1955775270293712"/>
          <c:w val="0.16906036745406824"/>
          <c:h val="0.156251093613298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0" i="0" baseline="0">
                <a:effectLst/>
              </a:rPr>
              <a:t>Gráfico de tiempos de ejecución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fop!$A$1</c:f>
              <c:strCache>
                <c:ptCount val="1"/>
                <c:pt idx="0">
                  <c:v>Configurado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fop!$A$2:$A$31</c:f>
              <c:numCache>
                <c:formatCode>General</c:formatCode>
                <c:ptCount val="30"/>
                <c:pt idx="0">
                  <c:v>148</c:v>
                </c:pt>
                <c:pt idx="1">
                  <c:v>157</c:v>
                </c:pt>
                <c:pt idx="2">
                  <c:v>147</c:v>
                </c:pt>
                <c:pt idx="3">
                  <c:v>158</c:v>
                </c:pt>
                <c:pt idx="4">
                  <c:v>161</c:v>
                </c:pt>
                <c:pt idx="5">
                  <c:v>148</c:v>
                </c:pt>
                <c:pt idx="6">
                  <c:v>147</c:v>
                </c:pt>
                <c:pt idx="7">
                  <c:v>151</c:v>
                </c:pt>
                <c:pt idx="8">
                  <c:v>154</c:v>
                </c:pt>
                <c:pt idx="9">
                  <c:v>151</c:v>
                </c:pt>
                <c:pt idx="10">
                  <c:v>143</c:v>
                </c:pt>
                <c:pt idx="11">
                  <c:v>154</c:v>
                </c:pt>
                <c:pt idx="12">
                  <c:v>167</c:v>
                </c:pt>
                <c:pt idx="13">
                  <c:v>146</c:v>
                </c:pt>
                <c:pt idx="14">
                  <c:v>155</c:v>
                </c:pt>
                <c:pt idx="15">
                  <c:v>172</c:v>
                </c:pt>
                <c:pt idx="16">
                  <c:v>145</c:v>
                </c:pt>
                <c:pt idx="17">
                  <c:v>146</c:v>
                </c:pt>
                <c:pt idx="18">
                  <c:v>149</c:v>
                </c:pt>
                <c:pt idx="19">
                  <c:v>159</c:v>
                </c:pt>
                <c:pt idx="20">
                  <c:v>148</c:v>
                </c:pt>
                <c:pt idx="21">
                  <c:v>161</c:v>
                </c:pt>
                <c:pt idx="22">
                  <c:v>150</c:v>
                </c:pt>
                <c:pt idx="23">
                  <c:v>145</c:v>
                </c:pt>
                <c:pt idx="24">
                  <c:v>167</c:v>
                </c:pt>
                <c:pt idx="25">
                  <c:v>145</c:v>
                </c:pt>
                <c:pt idx="26">
                  <c:v>142</c:v>
                </c:pt>
                <c:pt idx="27">
                  <c:v>146</c:v>
                </c:pt>
                <c:pt idx="28">
                  <c:v>144</c:v>
                </c:pt>
                <c:pt idx="29">
                  <c:v>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fop!$B$1</c:f>
              <c:strCache>
                <c:ptCount val="1"/>
                <c:pt idx="0">
                  <c:v>Por defecto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fop!$B$2:$B$31</c:f>
              <c:numCache>
                <c:formatCode>General</c:formatCode>
                <c:ptCount val="30"/>
                <c:pt idx="0">
                  <c:v>218</c:v>
                </c:pt>
                <c:pt idx="1">
                  <c:v>187</c:v>
                </c:pt>
                <c:pt idx="2">
                  <c:v>189</c:v>
                </c:pt>
                <c:pt idx="3">
                  <c:v>188</c:v>
                </c:pt>
                <c:pt idx="4">
                  <c:v>216</c:v>
                </c:pt>
                <c:pt idx="5">
                  <c:v>195</c:v>
                </c:pt>
                <c:pt idx="6">
                  <c:v>195</c:v>
                </c:pt>
                <c:pt idx="7">
                  <c:v>186</c:v>
                </c:pt>
                <c:pt idx="8">
                  <c:v>197</c:v>
                </c:pt>
                <c:pt idx="9">
                  <c:v>206</c:v>
                </c:pt>
                <c:pt idx="10">
                  <c:v>188</c:v>
                </c:pt>
                <c:pt idx="11">
                  <c:v>182</c:v>
                </c:pt>
                <c:pt idx="12">
                  <c:v>212</c:v>
                </c:pt>
                <c:pt idx="13">
                  <c:v>205</c:v>
                </c:pt>
                <c:pt idx="14">
                  <c:v>187</c:v>
                </c:pt>
                <c:pt idx="15">
                  <c:v>184</c:v>
                </c:pt>
                <c:pt idx="16">
                  <c:v>206</c:v>
                </c:pt>
                <c:pt idx="17">
                  <c:v>196</c:v>
                </c:pt>
                <c:pt idx="18">
                  <c:v>199</c:v>
                </c:pt>
                <c:pt idx="19">
                  <c:v>205</c:v>
                </c:pt>
                <c:pt idx="20">
                  <c:v>212</c:v>
                </c:pt>
                <c:pt idx="21">
                  <c:v>217</c:v>
                </c:pt>
                <c:pt idx="22">
                  <c:v>226</c:v>
                </c:pt>
                <c:pt idx="23">
                  <c:v>192</c:v>
                </c:pt>
                <c:pt idx="24">
                  <c:v>184</c:v>
                </c:pt>
                <c:pt idx="25">
                  <c:v>198</c:v>
                </c:pt>
                <c:pt idx="26">
                  <c:v>210</c:v>
                </c:pt>
                <c:pt idx="27">
                  <c:v>186</c:v>
                </c:pt>
                <c:pt idx="28">
                  <c:v>187</c:v>
                </c:pt>
                <c:pt idx="29">
                  <c:v>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85504"/>
        <c:axId val="256874624"/>
      </c:lineChart>
      <c:catAx>
        <c:axId val="25688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6874624"/>
        <c:crosses val="autoZero"/>
        <c:auto val="1"/>
        <c:lblAlgn val="ctr"/>
        <c:lblOffset val="100"/>
        <c:noMultiLvlLbl val="0"/>
      </c:catAx>
      <c:valAx>
        <c:axId val="2568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68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 i="0" baseline="0">
                <a:effectLst/>
              </a:rPr>
              <a:t>Histograma de tiempos de ejecución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653937007874016"/>
          <c:y val="0.2077218347556449"/>
          <c:w val="0.83384470691163615"/>
          <c:h val="0.64798813951176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fop!$O$1</c:f>
              <c:strCache>
                <c:ptCount val="1"/>
                <c:pt idx="0">
                  <c:v>Configurado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fop!$N$2:$N$11</c:f>
              <c:numCache>
                <c:formatCode>General</c:formatCode>
                <c:ptCount val="10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</c:numCache>
            </c:numRef>
          </c:cat>
          <c:val>
            <c:numRef>
              <c:f>fop!$O$2:$O$11</c:f>
              <c:numCache>
                <c:formatCode>General</c:formatCode>
                <c:ptCount val="10"/>
                <c:pt idx="0">
                  <c:v>0</c:v>
                </c:pt>
                <c:pt idx="1">
                  <c:v>17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fop!$P$1</c:f>
              <c:strCache>
                <c:ptCount val="1"/>
                <c:pt idx="0">
                  <c:v>Por defecto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fop!$N$2:$N$11</c:f>
              <c:numCache>
                <c:formatCode>General</c:formatCode>
                <c:ptCount val="10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</c:numCache>
            </c:numRef>
          </c:cat>
          <c:val>
            <c:numRef>
              <c:f>fop!$P$2:$P$11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6872448"/>
        <c:axId val="256875168"/>
      </c:barChart>
      <c:catAx>
        <c:axId val="25687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6875168"/>
        <c:crosses val="autoZero"/>
        <c:auto val="1"/>
        <c:lblAlgn val="ctr"/>
        <c:lblOffset val="100"/>
        <c:noMultiLvlLbl val="0"/>
      </c:catAx>
      <c:valAx>
        <c:axId val="2568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68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71741032370956"/>
          <c:y val="0.1955775270293712"/>
          <c:w val="0.16906036745406824"/>
          <c:h val="0.156251093613298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0" i="0" baseline="0">
                <a:effectLst/>
              </a:rPr>
              <a:t>Gráfico de tiempos de ejecución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jython!$A$1</c:f>
              <c:strCache>
                <c:ptCount val="1"/>
                <c:pt idx="0">
                  <c:v>Configurado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jython!$A$2:$A$31</c:f>
              <c:numCache>
                <c:formatCode>General</c:formatCode>
                <c:ptCount val="30"/>
                <c:pt idx="0">
                  <c:v>2680</c:v>
                </c:pt>
                <c:pt idx="1">
                  <c:v>2695</c:v>
                </c:pt>
                <c:pt idx="2">
                  <c:v>2698</c:v>
                </c:pt>
                <c:pt idx="3">
                  <c:v>2684</c:v>
                </c:pt>
                <c:pt idx="4">
                  <c:v>2664</c:v>
                </c:pt>
                <c:pt idx="5">
                  <c:v>2674</c:v>
                </c:pt>
                <c:pt idx="6">
                  <c:v>2682</c:v>
                </c:pt>
                <c:pt idx="7">
                  <c:v>2707</c:v>
                </c:pt>
                <c:pt idx="8">
                  <c:v>2714</c:v>
                </c:pt>
                <c:pt idx="9">
                  <c:v>2687</c:v>
                </c:pt>
                <c:pt idx="10">
                  <c:v>2730</c:v>
                </c:pt>
                <c:pt idx="11">
                  <c:v>2724</c:v>
                </c:pt>
                <c:pt idx="12">
                  <c:v>2712</c:v>
                </c:pt>
                <c:pt idx="13">
                  <c:v>2712</c:v>
                </c:pt>
                <c:pt idx="14">
                  <c:v>2717</c:v>
                </c:pt>
                <c:pt idx="15">
                  <c:v>2758</c:v>
                </c:pt>
                <c:pt idx="16">
                  <c:v>2727</c:v>
                </c:pt>
                <c:pt idx="17">
                  <c:v>2740</c:v>
                </c:pt>
                <c:pt idx="18">
                  <c:v>2695</c:v>
                </c:pt>
                <c:pt idx="19">
                  <c:v>2697</c:v>
                </c:pt>
                <c:pt idx="20">
                  <c:v>2684</c:v>
                </c:pt>
                <c:pt idx="21">
                  <c:v>2693</c:v>
                </c:pt>
                <c:pt idx="22">
                  <c:v>2597</c:v>
                </c:pt>
                <c:pt idx="23">
                  <c:v>2681</c:v>
                </c:pt>
                <c:pt idx="24">
                  <c:v>2584</c:v>
                </c:pt>
                <c:pt idx="25">
                  <c:v>2650</c:v>
                </c:pt>
                <c:pt idx="26">
                  <c:v>2690</c:v>
                </c:pt>
                <c:pt idx="27">
                  <c:v>2671</c:v>
                </c:pt>
                <c:pt idx="28">
                  <c:v>2705</c:v>
                </c:pt>
                <c:pt idx="29">
                  <c:v>2669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jython!$B$1</c:f>
              <c:strCache>
                <c:ptCount val="1"/>
                <c:pt idx="0">
                  <c:v>Por defecto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jython!$B$2:$B$31</c:f>
              <c:numCache>
                <c:formatCode>General</c:formatCode>
                <c:ptCount val="30"/>
                <c:pt idx="0">
                  <c:v>2783</c:v>
                </c:pt>
                <c:pt idx="1">
                  <c:v>2771</c:v>
                </c:pt>
                <c:pt idx="2">
                  <c:v>2761</c:v>
                </c:pt>
                <c:pt idx="3">
                  <c:v>2767</c:v>
                </c:pt>
                <c:pt idx="4">
                  <c:v>2768</c:v>
                </c:pt>
                <c:pt idx="5">
                  <c:v>2761</c:v>
                </c:pt>
                <c:pt idx="6">
                  <c:v>2787</c:v>
                </c:pt>
                <c:pt idx="7">
                  <c:v>2834</c:v>
                </c:pt>
                <c:pt idx="8">
                  <c:v>2763</c:v>
                </c:pt>
                <c:pt idx="9">
                  <c:v>2799</c:v>
                </c:pt>
                <c:pt idx="10">
                  <c:v>2782</c:v>
                </c:pt>
                <c:pt idx="11">
                  <c:v>2766</c:v>
                </c:pt>
                <c:pt idx="12">
                  <c:v>2762</c:v>
                </c:pt>
                <c:pt idx="13">
                  <c:v>2777</c:v>
                </c:pt>
                <c:pt idx="14">
                  <c:v>2770</c:v>
                </c:pt>
                <c:pt idx="15">
                  <c:v>2772</c:v>
                </c:pt>
                <c:pt idx="16">
                  <c:v>2772</c:v>
                </c:pt>
                <c:pt idx="17">
                  <c:v>2793</c:v>
                </c:pt>
                <c:pt idx="18">
                  <c:v>2784</c:v>
                </c:pt>
                <c:pt idx="19">
                  <c:v>2784</c:v>
                </c:pt>
                <c:pt idx="20">
                  <c:v>2762</c:v>
                </c:pt>
                <c:pt idx="21">
                  <c:v>2762</c:v>
                </c:pt>
                <c:pt idx="22">
                  <c:v>2748</c:v>
                </c:pt>
                <c:pt idx="23">
                  <c:v>2789</c:v>
                </c:pt>
                <c:pt idx="24">
                  <c:v>2766</c:v>
                </c:pt>
                <c:pt idx="25">
                  <c:v>2821</c:v>
                </c:pt>
                <c:pt idx="26">
                  <c:v>2791</c:v>
                </c:pt>
                <c:pt idx="27">
                  <c:v>2757</c:v>
                </c:pt>
                <c:pt idx="28">
                  <c:v>2808</c:v>
                </c:pt>
                <c:pt idx="29">
                  <c:v>2782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76256"/>
        <c:axId val="256878976"/>
      </c:lineChart>
      <c:catAx>
        <c:axId val="25687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6878976"/>
        <c:crosses val="autoZero"/>
        <c:auto val="1"/>
        <c:lblAlgn val="ctr"/>
        <c:lblOffset val="100"/>
        <c:noMultiLvlLbl val="0"/>
      </c:catAx>
      <c:valAx>
        <c:axId val="256878976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68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 i="0" baseline="0">
                <a:effectLst/>
              </a:rPr>
              <a:t>Histograma de tiempos de ejecución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653937007874016"/>
          <c:y val="0.2077218347556449"/>
          <c:w val="0.83384470691163615"/>
          <c:h val="0.64798813951176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jython!$O$1</c:f>
              <c:strCache>
                <c:ptCount val="1"/>
                <c:pt idx="0">
                  <c:v>Configurado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jython!$N$2:$N$11</c:f>
              <c:numCache>
                <c:formatCode>General</c:formatCode>
                <c:ptCount val="10"/>
                <c:pt idx="0">
                  <c:v>330</c:v>
                </c:pt>
                <c:pt idx="1">
                  <c:v>340</c:v>
                </c:pt>
                <c:pt idx="2">
                  <c:v>350</c:v>
                </c:pt>
                <c:pt idx="3">
                  <c:v>360</c:v>
                </c:pt>
                <c:pt idx="4">
                  <c:v>370</c:v>
                </c:pt>
                <c:pt idx="5">
                  <c:v>380</c:v>
                </c:pt>
                <c:pt idx="6">
                  <c:v>390</c:v>
                </c:pt>
                <c:pt idx="7">
                  <c:v>400</c:v>
                </c:pt>
                <c:pt idx="8">
                  <c:v>410</c:v>
                </c:pt>
                <c:pt idx="9">
                  <c:v>420</c:v>
                </c:pt>
              </c:numCache>
            </c:numRef>
          </c:cat>
          <c:val>
            <c:numRef>
              <c:f>jython!$O$2:$O$11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jython!$P$1</c:f>
              <c:strCache>
                <c:ptCount val="1"/>
                <c:pt idx="0">
                  <c:v>Por defecto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jython!$N$2:$N$11</c:f>
              <c:numCache>
                <c:formatCode>General</c:formatCode>
                <c:ptCount val="10"/>
                <c:pt idx="0">
                  <c:v>330</c:v>
                </c:pt>
                <c:pt idx="1">
                  <c:v>340</c:v>
                </c:pt>
                <c:pt idx="2">
                  <c:v>350</c:v>
                </c:pt>
                <c:pt idx="3">
                  <c:v>360</c:v>
                </c:pt>
                <c:pt idx="4">
                  <c:v>370</c:v>
                </c:pt>
                <c:pt idx="5">
                  <c:v>380</c:v>
                </c:pt>
                <c:pt idx="6">
                  <c:v>390</c:v>
                </c:pt>
                <c:pt idx="7">
                  <c:v>400</c:v>
                </c:pt>
                <c:pt idx="8">
                  <c:v>410</c:v>
                </c:pt>
                <c:pt idx="9">
                  <c:v>420</c:v>
                </c:pt>
              </c:numCache>
            </c:numRef>
          </c:cat>
          <c:val>
            <c:numRef>
              <c:f>jython!$P$2:$P$11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13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6879520"/>
        <c:axId val="256880064"/>
      </c:barChart>
      <c:catAx>
        <c:axId val="25687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6880064"/>
        <c:crosses val="autoZero"/>
        <c:auto val="1"/>
        <c:lblAlgn val="ctr"/>
        <c:lblOffset val="100"/>
        <c:noMultiLvlLbl val="0"/>
      </c:catAx>
      <c:valAx>
        <c:axId val="2568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68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71741032370956"/>
          <c:y val="0.1955775270293712"/>
          <c:w val="0.16906036745406824"/>
          <c:h val="0.156251093613298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0" i="0" baseline="0">
                <a:effectLst/>
              </a:rPr>
              <a:t>Gráfico de tiempos de ejecución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luindex!$A$1</c:f>
              <c:strCache>
                <c:ptCount val="1"/>
                <c:pt idx="0">
                  <c:v>Configurado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luindex!$A$2:$A$31</c:f>
              <c:numCache>
                <c:formatCode>General</c:formatCode>
                <c:ptCount val="30"/>
                <c:pt idx="0">
                  <c:v>1438</c:v>
                </c:pt>
                <c:pt idx="1">
                  <c:v>1425</c:v>
                </c:pt>
                <c:pt idx="2">
                  <c:v>1455</c:v>
                </c:pt>
                <c:pt idx="3">
                  <c:v>1470</c:v>
                </c:pt>
                <c:pt idx="4">
                  <c:v>1416</c:v>
                </c:pt>
                <c:pt idx="5">
                  <c:v>1436</c:v>
                </c:pt>
                <c:pt idx="6">
                  <c:v>1450</c:v>
                </c:pt>
                <c:pt idx="7">
                  <c:v>1441</c:v>
                </c:pt>
                <c:pt idx="8">
                  <c:v>1440</c:v>
                </c:pt>
                <c:pt idx="9">
                  <c:v>1429</c:v>
                </c:pt>
                <c:pt idx="10">
                  <c:v>1456</c:v>
                </c:pt>
                <c:pt idx="11">
                  <c:v>1412</c:v>
                </c:pt>
                <c:pt idx="12">
                  <c:v>1421</c:v>
                </c:pt>
                <c:pt idx="13">
                  <c:v>1452</c:v>
                </c:pt>
                <c:pt idx="14">
                  <c:v>1426</c:v>
                </c:pt>
                <c:pt idx="15">
                  <c:v>1387</c:v>
                </c:pt>
                <c:pt idx="16">
                  <c:v>1488</c:v>
                </c:pt>
                <c:pt idx="17">
                  <c:v>1436</c:v>
                </c:pt>
                <c:pt idx="18">
                  <c:v>1489</c:v>
                </c:pt>
                <c:pt idx="19">
                  <c:v>1424</c:v>
                </c:pt>
                <c:pt idx="20">
                  <c:v>1436</c:v>
                </c:pt>
                <c:pt idx="21">
                  <c:v>1417</c:v>
                </c:pt>
                <c:pt idx="22">
                  <c:v>1404</c:v>
                </c:pt>
                <c:pt idx="23">
                  <c:v>1433</c:v>
                </c:pt>
                <c:pt idx="24">
                  <c:v>1431</c:v>
                </c:pt>
                <c:pt idx="25">
                  <c:v>1395</c:v>
                </c:pt>
                <c:pt idx="26">
                  <c:v>1408</c:v>
                </c:pt>
                <c:pt idx="27">
                  <c:v>1447</c:v>
                </c:pt>
                <c:pt idx="28">
                  <c:v>1450</c:v>
                </c:pt>
                <c:pt idx="29">
                  <c:v>1427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luindex!$B$1</c:f>
              <c:strCache>
                <c:ptCount val="1"/>
                <c:pt idx="0">
                  <c:v>Por defecto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luindex!$B$2:$B$31</c:f>
              <c:numCache>
                <c:formatCode>General</c:formatCode>
                <c:ptCount val="30"/>
                <c:pt idx="0">
                  <c:v>1470</c:v>
                </c:pt>
                <c:pt idx="1">
                  <c:v>1439</c:v>
                </c:pt>
                <c:pt idx="2">
                  <c:v>1478</c:v>
                </c:pt>
                <c:pt idx="3">
                  <c:v>1448</c:v>
                </c:pt>
                <c:pt idx="4">
                  <c:v>1465</c:v>
                </c:pt>
                <c:pt idx="5">
                  <c:v>1477</c:v>
                </c:pt>
                <c:pt idx="6">
                  <c:v>1470</c:v>
                </c:pt>
                <c:pt idx="7">
                  <c:v>1431</c:v>
                </c:pt>
                <c:pt idx="8">
                  <c:v>1470</c:v>
                </c:pt>
                <c:pt idx="9">
                  <c:v>1467</c:v>
                </c:pt>
                <c:pt idx="10">
                  <c:v>1422</c:v>
                </c:pt>
                <c:pt idx="11">
                  <c:v>1469</c:v>
                </c:pt>
                <c:pt idx="12">
                  <c:v>1414</c:v>
                </c:pt>
                <c:pt idx="13">
                  <c:v>1477</c:v>
                </c:pt>
                <c:pt idx="14">
                  <c:v>1456</c:v>
                </c:pt>
                <c:pt idx="15">
                  <c:v>1489</c:v>
                </c:pt>
                <c:pt idx="16">
                  <c:v>1464</c:v>
                </c:pt>
                <c:pt idx="17">
                  <c:v>1472</c:v>
                </c:pt>
                <c:pt idx="18">
                  <c:v>1456</c:v>
                </c:pt>
                <c:pt idx="19">
                  <c:v>1428</c:v>
                </c:pt>
                <c:pt idx="20">
                  <c:v>1475</c:v>
                </c:pt>
                <c:pt idx="21">
                  <c:v>1516</c:v>
                </c:pt>
                <c:pt idx="22">
                  <c:v>1473</c:v>
                </c:pt>
                <c:pt idx="23">
                  <c:v>1424</c:v>
                </c:pt>
                <c:pt idx="24">
                  <c:v>1486</c:v>
                </c:pt>
                <c:pt idx="25">
                  <c:v>1464</c:v>
                </c:pt>
                <c:pt idx="26">
                  <c:v>1421</c:v>
                </c:pt>
                <c:pt idx="27">
                  <c:v>1443</c:v>
                </c:pt>
                <c:pt idx="28">
                  <c:v>1463</c:v>
                </c:pt>
                <c:pt idx="29">
                  <c:v>1478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83328"/>
        <c:axId val="256881152"/>
      </c:lineChart>
      <c:catAx>
        <c:axId val="25688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6881152"/>
        <c:crosses val="autoZero"/>
        <c:auto val="1"/>
        <c:lblAlgn val="ctr"/>
        <c:lblOffset val="100"/>
        <c:noMultiLvlLbl val="0"/>
      </c:catAx>
      <c:valAx>
        <c:axId val="25688115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68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 i="0" baseline="0">
                <a:effectLst/>
              </a:rPr>
              <a:t>Histograma de tiempos de ejecución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653937007874016"/>
          <c:y val="0.2077218347556449"/>
          <c:w val="0.83384470691163615"/>
          <c:h val="0.64798813951176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luindex!$O$1</c:f>
              <c:strCache>
                <c:ptCount val="1"/>
                <c:pt idx="0">
                  <c:v>Configurado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luindex!$N$2:$N$11</c:f>
              <c:numCache>
                <c:formatCode>General</c:formatCode>
                <c:ptCount val="10"/>
                <c:pt idx="0">
                  <c:v>1400</c:v>
                </c:pt>
                <c:pt idx="1">
                  <c:v>1420</c:v>
                </c:pt>
                <c:pt idx="2">
                  <c:v>1440</c:v>
                </c:pt>
                <c:pt idx="3">
                  <c:v>1460</c:v>
                </c:pt>
                <c:pt idx="4">
                  <c:v>1480</c:v>
                </c:pt>
                <c:pt idx="5">
                  <c:v>1500</c:v>
                </c:pt>
                <c:pt idx="6">
                  <c:v>1520</c:v>
                </c:pt>
                <c:pt idx="7">
                  <c:v>1540</c:v>
                </c:pt>
                <c:pt idx="8">
                  <c:v>1560</c:v>
                </c:pt>
                <c:pt idx="9">
                  <c:v>1580</c:v>
                </c:pt>
              </c:numCache>
            </c:numRef>
          </c:cat>
          <c:val>
            <c:numRef>
              <c:f>luindex!$O$2:$O$11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luindex!$P$1</c:f>
              <c:strCache>
                <c:ptCount val="1"/>
                <c:pt idx="0">
                  <c:v>Por defecto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luindex!$N$2:$N$11</c:f>
              <c:numCache>
                <c:formatCode>General</c:formatCode>
                <c:ptCount val="10"/>
                <c:pt idx="0">
                  <c:v>1400</c:v>
                </c:pt>
                <c:pt idx="1">
                  <c:v>1420</c:v>
                </c:pt>
                <c:pt idx="2">
                  <c:v>1440</c:v>
                </c:pt>
                <c:pt idx="3">
                  <c:v>1460</c:v>
                </c:pt>
                <c:pt idx="4">
                  <c:v>1480</c:v>
                </c:pt>
                <c:pt idx="5">
                  <c:v>1500</c:v>
                </c:pt>
                <c:pt idx="6">
                  <c:v>1520</c:v>
                </c:pt>
                <c:pt idx="7">
                  <c:v>1540</c:v>
                </c:pt>
                <c:pt idx="8">
                  <c:v>1560</c:v>
                </c:pt>
                <c:pt idx="9">
                  <c:v>1580</c:v>
                </c:pt>
              </c:numCache>
            </c:numRef>
          </c:cat>
          <c:val>
            <c:numRef>
              <c:f>luindex!$P$2:$P$11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16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6884416"/>
        <c:axId val="256884960"/>
      </c:barChart>
      <c:catAx>
        <c:axId val="25688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6884960"/>
        <c:crosses val="autoZero"/>
        <c:auto val="1"/>
        <c:lblAlgn val="ctr"/>
        <c:lblOffset val="100"/>
        <c:noMultiLvlLbl val="0"/>
      </c:catAx>
      <c:valAx>
        <c:axId val="2568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68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71741032370956"/>
          <c:y val="0.1955775270293712"/>
          <c:w val="0.16906036745406824"/>
          <c:h val="0.156251093613298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0</xdr:row>
      <xdr:rowOff>176211</xdr:rowOff>
    </xdr:from>
    <xdr:to>
      <xdr:col>11</xdr:col>
      <xdr:colOff>28574</xdr:colOff>
      <xdr:row>18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</xdr:row>
      <xdr:rowOff>33337</xdr:rowOff>
    </xdr:from>
    <xdr:to>
      <xdr:col>9</xdr:col>
      <xdr:colOff>23812</xdr:colOff>
      <xdr:row>15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16</xdr:row>
      <xdr:rowOff>14287</xdr:rowOff>
    </xdr:from>
    <xdr:to>
      <xdr:col>9</xdr:col>
      <xdr:colOff>4762</xdr:colOff>
      <xdr:row>30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0</xdr:row>
      <xdr:rowOff>185737</xdr:rowOff>
    </xdr:from>
    <xdr:to>
      <xdr:col>8</xdr:col>
      <xdr:colOff>757237</xdr:colOff>
      <xdr:row>15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16</xdr:row>
      <xdr:rowOff>14287</xdr:rowOff>
    </xdr:from>
    <xdr:to>
      <xdr:col>9</xdr:col>
      <xdr:colOff>14287</xdr:colOff>
      <xdr:row>30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0</xdr:row>
      <xdr:rowOff>185737</xdr:rowOff>
    </xdr:from>
    <xdr:to>
      <xdr:col>8</xdr:col>
      <xdr:colOff>757237</xdr:colOff>
      <xdr:row>15</xdr:row>
      <xdr:rowOff>71437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16</xdr:row>
      <xdr:rowOff>14287</xdr:rowOff>
    </xdr:from>
    <xdr:to>
      <xdr:col>9</xdr:col>
      <xdr:colOff>14287</xdr:colOff>
      <xdr:row>30</xdr:row>
      <xdr:rowOff>90487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0</xdr:row>
      <xdr:rowOff>185737</xdr:rowOff>
    </xdr:from>
    <xdr:to>
      <xdr:col>8</xdr:col>
      <xdr:colOff>757237</xdr:colOff>
      <xdr:row>15</xdr:row>
      <xdr:rowOff>71437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16</xdr:row>
      <xdr:rowOff>14287</xdr:rowOff>
    </xdr:from>
    <xdr:to>
      <xdr:col>9</xdr:col>
      <xdr:colOff>14287</xdr:colOff>
      <xdr:row>30</xdr:row>
      <xdr:rowOff>90487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4763</xdr:rowOff>
    </xdr:from>
    <xdr:to>
      <xdr:col>9</xdr:col>
      <xdr:colOff>28575</xdr:colOff>
      <xdr:row>15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15</xdr:row>
      <xdr:rowOff>176212</xdr:rowOff>
    </xdr:from>
    <xdr:to>
      <xdr:col>9</xdr:col>
      <xdr:colOff>14287</xdr:colOff>
      <xdr:row>30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0</xdr:row>
      <xdr:rowOff>185737</xdr:rowOff>
    </xdr:from>
    <xdr:to>
      <xdr:col>8</xdr:col>
      <xdr:colOff>757237</xdr:colOff>
      <xdr:row>15</xdr:row>
      <xdr:rowOff>71437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16</xdr:row>
      <xdr:rowOff>14287</xdr:rowOff>
    </xdr:from>
    <xdr:to>
      <xdr:col>9</xdr:col>
      <xdr:colOff>14287</xdr:colOff>
      <xdr:row>30</xdr:row>
      <xdr:rowOff>90487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0</xdr:row>
      <xdr:rowOff>185737</xdr:rowOff>
    </xdr:from>
    <xdr:to>
      <xdr:col>8</xdr:col>
      <xdr:colOff>757237</xdr:colOff>
      <xdr:row>15</xdr:row>
      <xdr:rowOff>71437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16</xdr:row>
      <xdr:rowOff>14287</xdr:rowOff>
    </xdr:from>
    <xdr:to>
      <xdr:col>9</xdr:col>
      <xdr:colOff>14287</xdr:colOff>
      <xdr:row>30</xdr:row>
      <xdr:rowOff>90487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0</xdr:row>
      <xdr:rowOff>185737</xdr:rowOff>
    </xdr:from>
    <xdr:to>
      <xdr:col>8</xdr:col>
      <xdr:colOff>757237</xdr:colOff>
      <xdr:row>15</xdr:row>
      <xdr:rowOff>71437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16</xdr:row>
      <xdr:rowOff>14287</xdr:rowOff>
    </xdr:from>
    <xdr:to>
      <xdr:col>9</xdr:col>
      <xdr:colOff>14287</xdr:colOff>
      <xdr:row>30</xdr:row>
      <xdr:rowOff>90487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="115" zoomScaleNormal="115" workbookViewId="0">
      <selection activeCell="D12" sqref="D12"/>
    </sheetView>
  </sheetViews>
  <sheetFormatPr baseColWidth="10" defaultRowHeight="15" x14ac:dyDescent="0.25"/>
  <cols>
    <col min="2" max="2" width="11.85546875" bestFit="1" customWidth="1"/>
    <col min="3" max="3" width="14.5703125" customWidth="1"/>
    <col min="5" max="5" width="11.42578125" customWidth="1"/>
    <col min="8" max="8" width="11.42578125" customWidth="1"/>
  </cols>
  <sheetData>
    <row r="1" spans="1:13" x14ac:dyDescent="0.25">
      <c r="A1" s="5" t="s">
        <v>12</v>
      </c>
      <c r="B1" s="5" t="s">
        <v>13</v>
      </c>
      <c r="C1" s="5" t="s">
        <v>14</v>
      </c>
      <c r="D1" s="5" t="s">
        <v>15</v>
      </c>
    </row>
    <row r="2" spans="1:13" x14ac:dyDescent="0.25">
      <c r="A2" s="6" t="s">
        <v>3</v>
      </c>
      <c r="B2" s="7">
        <f>avrora!$L$8</f>
        <v>1.648044692737427E-2</v>
      </c>
      <c r="C2" s="7">
        <f>avrora!$L$4</f>
        <v>1.3125551198093666E-2</v>
      </c>
      <c r="D2" s="10">
        <v>-2.5000000000000001E-2</v>
      </c>
      <c r="M2" t="s">
        <v>16</v>
      </c>
    </row>
    <row r="3" spans="1:13" x14ac:dyDescent="0.25">
      <c r="A3" s="6" t="s">
        <v>2</v>
      </c>
      <c r="B3" s="7">
        <f>fop!$L$8</f>
        <v>0.26633165829145733</v>
      </c>
      <c r="C3" s="7">
        <f>fop!$L$4</f>
        <v>0.23426455738808483</v>
      </c>
      <c r="D3" s="11">
        <v>-0.01</v>
      </c>
      <c r="M3" t="s">
        <v>17</v>
      </c>
    </row>
    <row r="4" spans="1:13" x14ac:dyDescent="0.25">
      <c r="A4" s="6" t="s">
        <v>11</v>
      </c>
      <c r="B4" s="7">
        <f>jython!$L$8</f>
        <v>4.5989304812834253E-2</v>
      </c>
      <c r="C4" s="7">
        <f>jython!$L$4</f>
        <v>3.1448729332149483E-2</v>
      </c>
      <c r="D4" s="11">
        <v>-3.0000000000000001E-3</v>
      </c>
      <c r="M4" t="s">
        <v>18</v>
      </c>
    </row>
    <row r="5" spans="1:13" x14ac:dyDescent="0.25">
      <c r="A5" s="6" t="s">
        <v>10</v>
      </c>
      <c r="B5" s="7">
        <f>luindex!$L$8</f>
        <v>8.1227436823104737E-2</v>
      </c>
      <c r="C5" s="7">
        <f>luindex!$L$4</f>
        <v>1.7486588289008065E-2</v>
      </c>
      <c r="D5" s="11">
        <v>-0.05</v>
      </c>
    </row>
    <row r="6" spans="1:13" x14ac:dyDescent="0.25">
      <c r="A6" s="6" t="s">
        <v>4</v>
      </c>
      <c r="B6" s="7">
        <f>lusearch!$L$8</f>
        <v>0.10379746835443038</v>
      </c>
      <c r="C6" s="7">
        <f>lusearch!$L$4</f>
        <v>9.7715410284931914E-2</v>
      </c>
      <c r="D6" s="11">
        <v>-0.02</v>
      </c>
    </row>
    <row r="7" spans="1:13" x14ac:dyDescent="0.25">
      <c r="A7" s="6" t="s">
        <v>7</v>
      </c>
      <c r="B7" s="7">
        <f>'lusearch-fix'!$L$8</f>
        <v>0.10178117048346058</v>
      </c>
      <c r="C7" s="7">
        <f>'lusearch-fix'!$L$4</f>
        <v>0.10501070663811563</v>
      </c>
      <c r="D7" s="11"/>
    </row>
    <row r="8" spans="1:13" x14ac:dyDescent="0.25">
      <c r="A8" s="6" t="s">
        <v>9</v>
      </c>
      <c r="B8" s="7">
        <f>pmd!$L$8</f>
        <v>3.6075036075036038E-2</v>
      </c>
      <c r="C8" s="7">
        <f>pmd!$L$4</f>
        <v>5.5365773425441023E-2</v>
      </c>
      <c r="D8" s="11">
        <v>-5.0000000000000001E-3</v>
      </c>
    </row>
    <row r="9" spans="1:13" x14ac:dyDescent="0.25">
      <c r="A9" s="8" t="s">
        <v>8</v>
      </c>
      <c r="B9" s="9">
        <f>xalan!$L$8</f>
        <v>8.0786026200873384E-2</v>
      </c>
      <c r="C9" s="9">
        <f>xalan!$L$4</f>
        <v>9.0062784152413866E-2</v>
      </c>
      <c r="D9" s="12">
        <v>5.0000000000000001E-3</v>
      </c>
    </row>
    <row r="11" spans="1:13" x14ac:dyDescent="0.25">
      <c r="D11" t="s">
        <v>22</v>
      </c>
    </row>
    <row r="12" spans="1:13" x14ac:dyDescent="0.25">
      <c r="D12" s="1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6" zoomScaleNormal="100" workbookViewId="0">
      <selection activeCell="K25" sqref="K25"/>
    </sheetView>
  </sheetViews>
  <sheetFormatPr baseColWidth="10" defaultRowHeight="15" x14ac:dyDescent="0.25"/>
  <sheetData>
    <row r="1" spans="1:16" x14ac:dyDescent="0.25">
      <c r="A1" t="s">
        <v>0</v>
      </c>
      <c r="B1" t="s">
        <v>5</v>
      </c>
      <c r="C1" t="s">
        <v>3</v>
      </c>
      <c r="N1" t="s">
        <v>1</v>
      </c>
      <c r="O1" t="s">
        <v>0</v>
      </c>
      <c r="P1" t="s">
        <v>5</v>
      </c>
    </row>
    <row r="2" spans="1:16" x14ac:dyDescent="0.25">
      <c r="A2">
        <v>3496</v>
      </c>
      <c r="B2">
        <v>3554</v>
      </c>
      <c r="K2" s="3">
        <f>AVERAGE(A2:A31)</f>
        <v>3506.2333333333331</v>
      </c>
      <c r="L2" s="3">
        <f>AVERAGE(B2:B31)</f>
        <v>3552.8666666666668</v>
      </c>
      <c r="N2" s="2">
        <v>3490</v>
      </c>
      <c r="O2">
        <v>2</v>
      </c>
      <c r="P2">
        <v>0</v>
      </c>
    </row>
    <row r="3" spans="1:16" x14ac:dyDescent="0.25">
      <c r="A3">
        <v>3491</v>
      </c>
      <c r="B3">
        <v>3559</v>
      </c>
      <c r="K3" s="3"/>
      <c r="L3" s="3"/>
      <c r="N3" s="2">
        <v>3500</v>
      </c>
      <c r="O3">
        <v>5</v>
      </c>
      <c r="P3">
        <v>0</v>
      </c>
    </row>
    <row r="4" spans="1:16" x14ac:dyDescent="0.25">
      <c r="A4">
        <v>3499</v>
      </c>
      <c r="B4">
        <v>3544</v>
      </c>
      <c r="K4" s="3" t="s">
        <v>6</v>
      </c>
      <c r="L4" s="4">
        <f>(1-K2/L2)</f>
        <v>1.3125551198093666E-2</v>
      </c>
      <c r="N4" s="2">
        <v>3510</v>
      </c>
      <c r="O4">
        <v>13</v>
      </c>
      <c r="P4">
        <v>0</v>
      </c>
    </row>
    <row r="5" spans="1:16" x14ac:dyDescent="0.25">
      <c r="A5">
        <v>3501</v>
      </c>
      <c r="B5">
        <v>3572</v>
      </c>
      <c r="N5" s="2">
        <v>3520</v>
      </c>
      <c r="O5">
        <v>8</v>
      </c>
      <c r="P5">
        <v>1</v>
      </c>
    </row>
    <row r="6" spans="1:16" x14ac:dyDescent="0.25">
      <c r="A6">
        <v>3501</v>
      </c>
      <c r="B6">
        <v>3555</v>
      </c>
      <c r="K6">
        <v>3521</v>
      </c>
      <c r="L6">
        <v>3580</v>
      </c>
      <c r="N6" s="2">
        <v>3530</v>
      </c>
      <c r="O6">
        <v>2</v>
      </c>
      <c r="P6">
        <v>0</v>
      </c>
    </row>
    <row r="7" spans="1:16" x14ac:dyDescent="0.25">
      <c r="A7">
        <v>3504</v>
      </c>
      <c r="B7">
        <v>3565</v>
      </c>
      <c r="N7" s="2">
        <v>3540</v>
      </c>
      <c r="O7">
        <v>0</v>
      </c>
      <c r="P7">
        <v>2</v>
      </c>
    </row>
    <row r="8" spans="1:16" x14ac:dyDescent="0.25">
      <c r="A8">
        <v>3485</v>
      </c>
      <c r="B8">
        <v>3547</v>
      </c>
      <c r="K8" t="s">
        <v>6</v>
      </c>
      <c r="L8" s="4">
        <f>(1-K6/L6)</f>
        <v>1.648044692737427E-2</v>
      </c>
      <c r="N8" s="2">
        <v>3550</v>
      </c>
      <c r="O8">
        <v>0</v>
      </c>
      <c r="P8">
        <v>11</v>
      </c>
    </row>
    <row r="9" spans="1:16" x14ac:dyDescent="0.25">
      <c r="A9">
        <v>3513</v>
      </c>
      <c r="B9">
        <v>3596</v>
      </c>
      <c r="N9" s="2">
        <v>3560</v>
      </c>
      <c r="O9">
        <v>0</v>
      </c>
      <c r="P9">
        <v>10</v>
      </c>
    </row>
    <row r="10" spans="1:16" x14ac:dyDescent="0.25">
      <c r="A10">
        <v>3514</v>
      </c>
      <c r="B10">
        <v>3546</v>
      </c>
      <c r="N10" s="2">
        <v>3570</v>
      </c>
      <c r="O10">
        <v>0</v>
      </c>
      <c r="P10">
        <v>2</v>
      </c>
    </row>
    <row r="11" spans="1:16" x14ac:dyDescent="0.25">
      <c r="A11">
        <v>3509</v>
      </c>
      <c r="B11">
        <v>3578</v>
      </c>
      <c r="N11" s="2">
        <v>3580</v>
      </c>
      <c r="O11">
        <v>0</v>
      </c>
      <c r="P11">
        <v>3</v>
      </c>
    </row>
    <row r="12" spans="1:16" x14ac:dyDescent="0.25">
      <c r="A12">
        <v>3507</v>
      </c>
      <c r="B12">
        <v>3542</v>
      </c>
      <c r="N12" s="2">
        <v>3590</v>
      </c>
      <c r="O12">
        <v>0</v>
      </c>
      <c r="P12">
        <v>0</v>
      </c>
    </row>
    <row r="13" spans="1:16" x14ac:dyDescent="0.25">
      <c r="A13">
        <v>3515</v>
      </c>
      <c r="B13">
        <v>3546</v>
      </c>
      <c r="N13" s="2">
        <v>3600</v>
      </c>
      <c r="O13">
        <v>0</v>
      </c>
      <c r="P13">
        <v>1</v>
      </c>
    </row>
    <row r="14" spans="1:16" x14ac:dyDescent="0.25">
      <c r="A14">
        <v>3523</v>
      </c>
      <c r="B14">
        <v>3541</v>
      </c>
      <c r="O14">
        <f>SUM(O2:O13)</f>
        <v>30</v>
      </c>
      <c r="P14">
        <f>SUM(P2:P13)</f>
        <v>30</v>
      </c>
    </row>
    <row r="15" spans="1:16" x14ac:dyDescent="0.25">
      <c r="A15">
        <v>3524</v>
      </c>
      <c r="B15">
        <v>3547</v>
      </c>
      <c r="P15" s="2"/>
    </row>
    <row r="16" spans="1:16" x14ac:dyDescent="0.25">
      <c r="A16">
        <v>3502</v>
      </c>
      <c r="B16">
        <v>3556</v>
      </c>
      <c r="P16" s="2"/>
    </row>
    <row r="17" spans="1:16" x14ac:dyDescent="0.25">
      <c r="A17">
        <v>3490</v>
      </c>
      <c r="B17">
        <v>3555</v>
      </c>
      <c r="P17" s="2"/>
    </row>
    <row r="18" spans="1:16" x14ac:dyDescent="0.25">
      <c r="A18">
        <v>3518</v>
      </c>
      <c r="B18">
        <v>3549</v>
      </c>
    </row>
    <row r="19" spans="1:16" x14ac:dyDescent="0.25">
      <c r="A19">
        <v>3502</v>
      </c>
      <c r="B19">
        <v>3558</v>
      </c>
      <c r="P19" s="2"/>
    </row>
    <row r="20" spans="1:16" x14ac:dyDescent="0.25">
      <c r="A20">
        <v>3498</v>
      </c>
      <c r="B20">
        <v>3561</v>
      </c>
      <c r="P20" s="2"/>
    </row>
    <row r="21" spans="1:16" x14ac:dyDescent="0.25">
      <c r="A21">
        <v>3498</v>
      </c>
      <c r="B21">
        <v>3533</v>
      </c>
      <c r="P21" s="2"/>
    </row>
    <row r="22" spans="1:16" x14ac:dyDescent="0.25">
      <c r="A22">
        <v>3506</v>
      </c>
      <c r="B22">
        <v>3531</v>
      </c>
      <c r="P22" s="2"/>
    </row>
    <row r="23" spans="1:16" x14ac:dyDescent="0.25">
      <c r="A23">
        <v>3511</v>
      </c>
      <c r="B23">
        <v>3518</v>
      </c>
      <c r="P23" s="2"/>
    </row>
    <row r="24" spans="1:16" x14ac:dyDescent="0.25">
      <c r="A24">
        <v>3509</v>
      </c>
      <c r="B24">
        <v>3552</v>
      </c>
      <c r="P24" s="2"/>
    </row>
    <row r="25" spans="1:16" x14ac:dyDescent="0.25">
      <c r="A25">
        <v>3509</v>
      </c>
      <c r="B25">
        <v>3560</v>
      </c>
      <c r="P25" s="2"/>
    </row>
    <row r="26" spans="1:16" x14ac:dyDescent="0.25">
      <c r="A26">
        <v>3513</v>
      </c>
      <c r="B26">
        <v>3543</v>
      </c>
      <c r="P26" s="2"/>
    </row>
    <row r="27" spans="1:16" x14ac:dyDescent="0.25">
      <c r="A27">
        <v>3508</v>
      </c>
      <c r="B27">
        <v>3554</v>
      </c>
      <c r="P27" s="2"/>
    </row>
    <row r="28" spans="1:16" x14ac:dyDescent="0.25">
      <c r="A28">
        <v>3511</v>
      </c>
      <c r="B28">
        <v>3549</v>
      </c>
      <c r="P28" s="2"/>
    </row>
    <row r="29" spans="1:16" x14ac:dyDescent="0.25">
      <c r="A29">
        <v>3506</v>
      </c>
      <c r="B29">
        <v>3544</v>
      </c>
      <c r="P29" s="2"/>
    </row>
    <row r="30" spans="1:16" x14ac:dyDescent="0.25">
      <c r="A30">
        <v>3515</v>
      </c>
      <c r="B30">
        <v>3556</v>
      </c>
      <c r="P30" s="2"/>
    </row>
    <row r="31" spans="1:16" x14ac:dyDescent="0.25">
      <c r="A31">
        <v>3509</v>
      </c>
      <c r="B31">
        <v>3575</v>
      </c>
    </row>
    <row r="34" spans="1:3" x14ac:dyDescent="0.25">
      <c r="A34" t="s">
        <v>19</v>
      </c>
      <c r="B34" t="s">
        <v>20</v>
      </c>
      <c r="C34" t="s">
        <v>21</v>
      </c>
    </row>
    <row r="35" spans="1:3" x14ac:dyDescent="0.25">
      <c r="A35">
        <v>3519</v>
      </c>
      <c r="B35" s="4">
        <f>A35/C$35</f>
        <v>0.98296089385474861</v>
      </c>
      <c r="C35">
        <v>3580</v>
      </c>
    </row>
    <row r="36" spans="1:3" x14ac:dyDescent="0.25">
      <c r="A36">
        <v>3509</v>
      </c>
      <c r="B36" s="4">
        <f t="shared" ref="B36:B44" si="0">A36/C$35</f>
        <v>0.98016759776536311</v>
      </c>
    </row>
    <row r="37" spans="1:3" x14ac:dyDescent="0.25">
      <c r="A37">
        <v>3512</v>
      </c>
      <c r="B37" s="4">
        <f t="shared" si="0"/>
        <v>0.98100558659217874</v>
      </c>
    </row>
    <row r="38" spans="1:3" x14ac:dyDescent="0.25">
      <c r="A38">
        <v>3504</v>
      </c>
      <c r="B38" s="4">
        <f t="shared" si="0"/>
        <v>0.97877094972067036</v>
      </c>
    </row>
    <row r="39" spans="1:3" x14ac:dyDescent="0.25">
      <c r="A39">
        <v>3512</v>
      </c>
      <c r="B39" s="4">
        <f t="shared" si="0"/>
        <v>0.98100558659217874</v>
      </c>
    </row>
    <row r="40" spans="1:3" x14ac:dyDescent="0.25">
      <c r="A40">
        <v>3518</v>
      </c>
      <c r="B40" s="4">
        <f t="shared" si="0"/>
        <v>0.9826815642458101</v>
      </c>
    </row>
    <row r="41" spans="1:3" x14ac:dyDescent="0.25">
      <c r="A41">
        <v>3521</v>
      </c>
      <c r="B41" s="4">
        <f t="shared" si="0"/>
        <v>0.98351955307262573</v>
      </c>
    </row>
    <row r="42" spans="1:3" x14ac:dyDescent="0.25">
      <c r="A42">
        <v>3520</v>
      </c>
      <c r="B42" s="4">
        <f t="shared" si="0"/>
        <v>0.98324022346368711</v>
      </c>
    </row>
    <row r="43" spans="1:3" x14ac:dyDescent="0.25">
      <c r="A43">
        <v>3531</v>
      </c>
      <c r="B43" s="4">
        <f t="shared" si="0"/>
        <v>0.98631284916201112</v>
      </c>
    </row>
    <row r="44" spans="1:3" x14ac:dyDescent="0.25">
      <c r="A44">
        <v>3521</v>
      </c>
      <c r="B44" s="4">
        <f t="shared" si="0"/>
        <v>0.98351955307262573</v>
      </c>
    </row>
  </sheetData>
  <sortState ref="P19:P30">
    <sortCondition ref="P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6" zoomScaleNormal="100" workbookViewId="0">
      <selection activeCell="K28" sqref="K28"/>
    </sheetView>
  </sheetViews>
  <sheetFormatPr baseColWidth="10" defaultRowHeight="15" x14ac:dyDescent="0.25"/>
  <sheetData>
    <row r="1" spans="1:16" x14ac:dyDescent="0.25">
      <c r="A1" t="s">
        <v>0</v>
      </c>
      <c r="B1" t="s">
        <v>5</v>
      </c>
      <c r="C1" t="s">
        <v>2</v>
      </c>
      <c r="N1" t="s">
        <v>1</v>
      </c>
      <c r="O1" t="s">
        <v>0</v>
      </c>
      <c r="P1" t="s">
        <v>5</v>
      </c>
    </row>
    <row r="2" spans="1:16" x14ac:dyDescent="0.25">
      <c r="A2">
        <v>148</v>
      </c>
      <c r="B2">
        <v>218</v>
      </c>
      <c r="K2">
        <f>AVERAGE(A2:A31)</f>
        <v>151.66666666666666</v>
      </c>
      <c r="L2" s="3">
        <f>AVERAGE(B2:B31)</f>
        <v>198.06666666666666</v>
      </c>
      <c r="N2" s="2">
        <v>140</v>
      </c>
      <c r="O2">
        <v>0</v>
      </c>
      <c r="P2">
        <v>0</v>
      </c>
    </row>
    <row r="3" spans="1:16" x14ac:dyDescent="0.25">
      <c r="A3">
        <v>157</v>
      </c>
      <c r="B3">
        <v>187</v>
      </c>
      <c r="N3" s="2">
        <v>150</v>
      </c>
      <c r="O3">
        <v>17</v>
      </c>
      <c r="P3">
        <v>0</v>
      </c>
    </row>
    <row r="4" spans="1:16" x14ac:dyDescent="0.25">
      <c r="A4">
        <v>147</v>
      </c>
      <c r="B4">
        <v>189</v>
      </c>
      <c r="K4" t="s">
        <v>6</v>
      </c>
      <c r="L4" s="4">
        <f>(1-K2/L2)</f>
        <v>0.23426455738808483</v>
      </c>
      <c r="N4" s="2">
        <v>160</v>
      </c>
      <c r="O4">
        <v>8</v>
      </c>
      <c r="P4">
        <v>0</v>
      </c>
    </row>
    <row r="5" spans="1:16" x14ac:dyDescent="0.25">
      <c r="A5">
        <v>158</v>
      </c>
      <c r="B5">
        <v>188</v>
      </c>
      <c r="N5" s="2">
        <v>170</v>
      </c>
      <c r="O5">
        <v>4</v>
      </c>
      <c r="P5">
        <v>0</v>
      </c>
    </row>
    <row r="6" spans="1:16" x14ac:dyDescent="0.25">
      <c r="A6">
        <v>161</v>
      </c>
      <c r="B6">
        <v>216</v>
      </c>
      <c r="K6">
        <v>146</v>
      </c>
      <c r="L6">
        <v>199</v>
      </c>
      <c r="N6" s="2">
        <v>180</v>
      </c>
      <c r="O6">
        <v>1</v>
      </c>
      <c r="P6">
        <v>0</v>
      </c>
    </row>
    <row r="7" spans="1:16" x14ac:dyDescent="0.25">
      <c r="A7">
        <v>148</v>
      </c>
      <c r="B7">
        <v>195</v>
      </c>
      <c r="N7" s="2">
        <v>190</v>
      </c>
      <c r="O7">
        <v>0</v>
      </c>
      <c r="P7">
        <v>12</v>
      </c>
    </row>
    <row r="8" spans="1:16" x14ac:dyDescent="0.25">
      <c r="A8">
        <v>147</v>
      </c>
      <c r="B8">
        <v>195</v>
      </c>
      <c r="K8" t="s">
        <v>6</v>
      </c>
      <c r="L8" s="4">
        <f>(1-K6/L6)</f>
        <v>0.26633165829145733</v>
      </c>
      <c r="N8" s="2">
        <v>200</v>
      </c>
      <c r="O8">
        <v>0</v>
      </c>
      <c r="P8">
        <v>7</v>
      </c>
    </row>
    <row r="9" spans="1:16" x14ac:dyDescent="0.25">
      <c r="A9">
        <v>151</v>
      </c>
      <c r="B9">
        <v>186</v>
      </c>
      <c r="N9" s="2">
        <v>210</v>
      </c>
      <c r="O9">
        <v>0</v>
      </c>
      <c r="P9">
        <v>5</v>
      </c>
    </row>
    <row r="10" spans="1:16" x14ac:dyDescent="0.25">
      <c r="A10">
        <v>154</v>
      </c>
      <c r="B10">
        <v>197</v>
      </c>
      <c r="N10" s="2">
        <v>220</v>
      </c>
      <c r="O10">
        <v>0</v>
      </c>
      <c r="P10">
        <v>5</v>
      </c>
    </row>
    <row r="11" spans="1:16" x14ac:dyDescent="0.25">
      <c r="A11">
        <v>151</v>
      </c>
      <c r="B11">
        <v>206</v>
      </c>
      <c r="N11" s="2">
        <v>230</v>
      </c>
      <c r="O11">
        <v>0</v>
      </c>
      <c r="P11">
        <v>1</v>
      </c>
    </row>
    <row r="12" spans="1:16" x14ac:dyDescent="0.25">
      <c r="A12">
        <v>143</v>
      </c>
      <c r="B12">
        <v>188</v>
      </c>
      <c r="O12">
        <f>SUM(O$2:O11)</f>
        <v>30</v>
      </c>
      <c r="P12">
        <f>SUM(P$2:P11)</f>
        <v>30</v>
      </c>
    </row>
    <row r="13" spans="1:16" x14ac:dyDescent="0.25">
      <c r="A13">
        <v>154</v>
      </c>
      <c r="B13">
        <v>182</v>
      </c>
    </row>
    <row r="14" spans="1:16" x14ac:dyDescent="0.25">
      <c r="A14">
        <v>167</v>
      </c>
      <c r="B14">
        <v>212</v>
      </c>
    </row>
    <row r="15" spans="1:16" x14ac:dyDescent="0.25">
      <c r="A15">
        <v>146</v>
      </c>
      <c r="B15">
        <v>205</v>
      </c>
    </row>
    <row r="16" spans="1:16" x14ac:dyDescent="0.25">
      <c r="A16">
        <v>155</v>
      </c>
      <c r="B16">
        <v>187</v>
      </c>
    </row>
    <row r="17" spans="1:16" x14ac:dyDescent="0.25">
      <c r="A17">
        <v>172</v>
      </c>
      <c r="B17">
        <v>184</v>
      </c>
    </row>
    <row r="18" spans="1:16" x14ac:dyDescent="0.25">
      <c r="A18">
        <v>145</v>
      </c>
      <c r="B18">
        <v>206</v>
      </c>
    </row>
    <row r="19" spans="1:16" x14ac:dyDescent="0.25">
      <c r="A19">
        <v>146</v>
      </c>
      <c r="B19">
        <v>196</v>
      </c>
      <c r="P19" s="2"/>
    </row>
    <row r="20" spans="1:16" x14ac:dyDescent="0.25">
      <c r="A20">
        <v>149</v>
      </c>
      <c r="B20">
        <v>199</v>
      </c>
      <c r="P20" s="2"/>
    </row>
    <row r="21" spans="1:16" x14ac:dyDescent="0.25">
      <c r="A21">
        <v>159</v>
      </c>
      <c r="B21">
        <v>205</v>
      </c>
      <c r="P21" s="2"/>
    </row>
    <row r="22" spans="1:16" x14ac:dyDescent="0.25">
      <c r="A22">
        <v>148</v>
      </c>
      <c r="B22">
        <v>212</v>
      </c>
      <c r="P22" s="2"/>
    </row>
    <row r="23" spans="1:16" x14ac:dyDescent="0.25">
      <c r="A23">
        <v>161</v>
      </c>
      <c r="B23">
        <v>217</v>
      </c>
      <c r="P23" s="2"/>
    </row>
    <row r="24" spans="1:16" x14ac:dyDescent="0.25">
      <c r="A24">
        <v>150</v>
      </c>
      <c r="B24">
        <v>226</v>
      </c>
      <c r="P24" s="2"/>
    </row>
    <row r="25" spans="1:16" x14ac:dyDescent="0.25">
      <c r="A25">
        <v>145</v>
      </c>
      <c r="B25">
        <v>192</v>
      </c>
      <c r="P25" s="2"/>
    </row>
    <row r="26" spans="1:16" x14ac:dyDescent="0.25">
      <c r="A26">
        <v>167</v>
      </c>
      <c r="B26">
        <v>184</v>
      </c>
      <c r="P26" s="2"/>
    </row>
    <row r="27" spans="1:16" x14ac:dyDescent="0.25">
      <c r="A27">
        <v>145</v>
      </c>
      <c r="B27">
        <v>198</v>
      </c>
      <c r="P27" s="2"/>
    </row>
    <row r="28" spans="1:16" x14ac:dyDescent="0.25">
      <c r="A28">
        <v>142</v>
      </c>
      <c r="B28">
        <v>210</v>
      </c>
    </row>
    <row r="29" spans="1:16" x14ac:dyDescent="0.25">
      <c r="A29">
        <v>146</v>
      </c>
      <c r="B29">
        <v>186</v>
      </c>
    </row>
    <row r="30" spans="1:16" x14ac:dyDescent="0.25">
      <c r="A30">
        <v>144</v>
      </c>
      <c r="B30">
        <v>187</v>
      </c>
    </row>
    <row r="31" spans="1:16" x14ac:dyDescent="0.25">
      <c r="A31">
        <v>144</v>
      </c>
      <c r="B31">
        <v>189</v>
      </c>
    </row>
    <row r="34" spans="1:3" x14ac:dyDescent="0.25">
      <c r="A34" t="s">
        <v>19</v>
      </c>
      <c r="B34" t="s">
        <v>20</v>
      </c>
      <c r="C34" t="s">
        <v>21</v>
      </c>
    </row>
    <row r="35" spans="1:3" x14ac:dyDescent="0.25">
      <c r="A35">
        <v>152</v>
      </c>
      <c r="B35" s="4">
        <f>A35/C$35</f>
        <v>0.76381909547738691</v>
      </c>
      <c r="C35">
        <v>199</v>
      </c>
    </row>
    <row r="36" spans="1:3" x14ac:dyDescent="0.25">
      <c r="A36">
        <v>146</v>
      </c>
      <c r="B36" s="4">
        <f t="shared" ref="B36:B44" si="0">A36/C$35</f>
        <v>0.73366834170854267</v>
      </c>
    </row>
    <row r="37" spans="1:3" x14ac:dyDescent="0.25">
      <c r="A37">
        <v>153</v>
      </c>
      <c r="B37" s="4">
        <f t="shared" si="0"/>
        <v>0.76884422110552764</v>
      </c>
    </row>
    <row r="38" spans="1:3" x14ac:dyDescent="0.25">
      <c r="A38">
        <v>147</v>
      </c>
      <c r="B38" s="4">
        <f t="shared" si="0"/>
        <v>0.7386934673366834</v>
      </c>
    </row>
    <row r="39" spans="1:3" x14ac:dyDescent="0.25">
      <c r="A39">
        <v>147</v>
      </c>
      <c r="B39" s="4">
        <f t="shared" si="0"/>
        <v>0.7386934673366834</v>
      </c>
    </row>
    <row r="40" spans="1:3" x14ac:dyDescent="0.25">
      <c r="A40">
        <v>147</v>
      </c>
      <c r="B40" s="4">
        <f t="shared" si="0"/>
        <v>0.7386934673366834</v>
      </c>
    </row>
    <row r="41" spans="1:3" x14ac:dyDescent="0.25">
      <c r="A41">
        <v>144</v>
      </c>
      <c r="B41" s="4">
        <f t="shared" si="0"/>
        <v>0.72361809045226133</v>
      </c>
    </row>
    <row r="42" spans="1:3" x14ac:dyDescent="0.25">
      <c r="A42">
        <v>148</v>
      </c>
      <c r="B42" s="4">
        <f t="shared" si="0"/>
        <v>0.74371859296482412</v>
      </c>
    </row>
    <row r="43" spans="1:3" x14ac:dyDescent="0.25">
      <c r="A43">
        <v>147</v>
      </c>
      <c r="B43" s="4">
        <f t="shared" si="0"/>
        <v>0.7386934673366834</v>
      </c>
    </row>
    <row r="44" spans="1:3" x14ac:dyDescent="0.25">
      <c r="A44">
        <v>146</v>
      </c>
      <c r="B44" s="4">
        <f t="shared" si="0"/>
        <v>0.73366834170854267</v>
      </c>
    </row>
  </sheetData>
  <sortState ref="P19:P27">
    <sortCondition ref="P1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7" zoomScaleNormal="100" workbookViewId="0">
      <selection activeCell="A45" sqref="A45"/>
    </sheetView>
  </sheetViews>
  <sheetFormatPr baseColWidth="10" defaultRowHeight="15" x14ac:dyDescent="0.25"/>
  <sheetData>
    <row r="1" spans="1:16" x14ac:dyDescent="0.25">
      <c r="A1" t="s">
        <v>0</v>
      </c>
      <c r="B1" t="s">
        <v>5</v>
      </c>
      <c r="C1" t="s">
        <v>11</v>
      </c>
      <c r="N1" t="s">
        <v>1</v>
      </c>
      <c r="O1" t="s">
        <v>0</v>
      </c>
      <c r="P1" t="s">
        <v>5</v>
      </c>
    </row>
    <row r="2" spans="1:16" x14ac:dyDescent="0.25">
      <c r="A2">
        <v>2680</v>
      </c>
      <c r="B2">
        <v>2783</v>
      </c>
      <c r="K2">
        <f>AVERAGE(A2:A31)</f>
        <v>2690.7</v>
      </c>
      <c r="L2" s="3">
        <f>AVERAGE(B2:B31)</f>
        <v>2778.0666666666666</v>
      </c>
      <c r="N2" s="2">
        <v>330</v>
      </c>
      <c r="O2">
        <v>0</v>
      </c>
      <c r="P2">
        <v>0</v>
      </c>
    </row>
    <row r="3" spans="1:16" x14ac:dyDescent="0.25">
      <c r="A3">
        <v>2695</v>
      </c>
      <c r="B3">
        <v>2771</v>
      </c>
      <c r="N3" s="2">
        <v>340</v>
      </c>
      <c r="O3">
        <v>5</v>
      </c>
      <c r="P3">
        <v>0</v>
      </c>
    </row>
    <row r="4" spans="1:16" x14ac:dyDescent="0.25">
      <c r="A4">
        <v>2698</v>
      </c>
      <c r="B4">
        <v>2761</v>
      </c>
      <c r="K4" t="s">
        <v>6</v>
      </c>
      <c r="L4" s="4">
        <f>(1-K2/L2)</f>
        <v>3.1448729332149483E-2</v>
      </c>
      <c r="N4" s="2">
        <v>350</v>
      </c>
      <c r="O4">
        <v>11</v>
      </c>
      <c r="P4">
        <v>0</v>
      </c>
    </row>
    <row r="5" spans="1:16" x14ac:dyDescent="0.25">
      <c r="A5">
        <v>2684</v>
      </c>
      <c r="B5">
        <v>2767</v>
      </c>
      <c r="N5" s="2">
        <v>360</v>
      </c>
      <c r="O5">
        <v>12</v>
      </c>
      <c r="P5">
        <v>0</v>
      </c>
    </row>
    <row r="6" spans="1:16" x14ac:dyDescent="0.25">
      <c r="A6">
        <v>2664</v>
      </c>
      <c r="B6">
        <v>2768</v>
      </c>
      <c r="K6">
        <v>2676</v>
      </c>
      <c r="L6">
        <v>2805</v>
      </c>
      <c r="N6" s="2">
        <v>370</v>
      </c>
      <c r="O6">
        <v>2</v>
      </c>
      <c r="P6" s="1">
        <v>1</v>
      </c>
    </row>
    <row r="7" spans="1:16" x14ac:dyDescent="0.25">
      <c r="A7">
        <v>2674</v>
      </c>
      <c r="B7">
        <v>2761</v>
      </c>
      <c r="N7" s="2">
        <v>380</v>
      </c>
      <c r="O7">
        <v>0</v>
      </c>
      <c r="P7" s="1">
        <v>5</v>
      </c>
    </row>
    <row r="8" spans="1:16" x14ac:dyDescent="0.25">
      <c r="A8">
        <v>2682</v>
      </c>
      <c r="B8">
        <v>2787</v>
      </c>
      <c r="K8" t="s">
        <v>6</v>
      </c>
      <c r="L8" s="4">
        <f>(1-K6/L6)</f>
        <v>4.5989304812834253E-2</v>
      </c>
      <c r="N8" s="2">
        <v>390</v>
      </c>
      <c r="O8">
        <v>0</v>
      </c>
      <c r="P8" s="1">
        <v>13</v>
      </c>
    </row>
    <row r="9" spans="1:16" x14ac:dyDescent="0.25">
      <c r="A9">
        <v>2707</v>
      </c>
      <c r="B9">
        <v>2834</v>
      </c>
      <c r="N9" s="2">
        <v>400</v>
      </c>
      <c r="O9">
        <v>0</v>
      </c>
      <c r="P9" s="1">
        <v>6</v>
      </c>
    </row>
    <row r="10" spans="1:16" x14ac:dyDescent="0.25">
      <c r="A10">
        <v>2714</v>
      </c>
      <c r="B10">
        <v>2763</v>
      </c>
      <c r="N10" s="2">
        <v>410</v>
      </c>
      <c r="O10">
        <v>0</v>
      </c>
      <c r="P10" s="1">
        <v>4</v>
      </c>
    </row>
    <row r="11" spans="1:16" x14ac:dyDescent="0.25">
      <c r="A11">
        <v>2687</v>
      </c>
      <c r="B11">
        <v>2799</v>
      </c>
      <c r="N11" s="2">
        <v>420</v>
      </c>
      <c r="O11">
        <v>0</v>
      </c>
      <c r="P11" s="1">
        <v>1</v>
      </c>
    </row>
    <row r="12" spans="1:16" x14ac:dyDescent="0.25">
      <c r="A12">
        <v>2730</v>
      </c>
      <c r="B12">
        <v>2782</v>
      </c>
      <c r="O12">
        <f>SUM(O$2:O11)</f>
        <v>30</v>
      </c>
      <c r="P12">
        <f>SUM(P$2:P11)</f>
        <v>30</v>
      </c>
    </row>
    <row r="13" spans="1:16" x14ac:dyDescent="0.25">
      <c r="A13">
        <v>2724</v>
      </c>
      <c r="B13">
        <v>2766</v>
      </c>
    </row>
    <row r="14" spans="1:16" x14ac:dyDescent="0.25">
      <c r="A14">
        <v>2712</v>
      </c>
      <c r="B14">
        <v>2762</v>
      </c>
    </row>
    <row r="15" spans="1:16" x14ac:dyDescent="0.25">
      <c r="A15">
        <v>2712</v>
      </c>
      <c r="B15">
        <v>2777</v>
      </c>
    </row>
    <row r="16" spans="1:16" x14ac:dyDescent="0.25">
      <c r="A16">
        <v>2717</v>
      </c>
      <c r="B16">
        <v>2770</v>
      </c>
    </row>
    <row r="17" spans="1:2" x14ac:dyDescent="0.25">
      <c r="A17">
        <v>2758</v>
      </c>
      <c r="B17">
        <v>2772</v>
      </c>
    </row>
    <row r="18" spans="1:2" x14ac:dyDescent="0.25">
      <c r="A18">
        <v>2727</v>
      </c>
      <c r="B18">
        <v>2772</v>
      </c>
    </row>
    <row r="19" spans="1:2" x14ac:dyDescent="0.25">
      <c r="A19">
        <v>2740</v>
      </c>
      <c r="B19">
        <v>2793</v>
      </c>
    </row>
    <row r="20" spans="1:2" x14ac:dyDescent="0.25">
      <c r="A20">
        <v>2695</v>
      </c>
      <c r="B20">
        <v>2784</v>
      </c>
    </row>
    <row r="21" spans="1:2" x14ac:dyDescent="0.25">
      <c r="A21">
        <v>2697</v>
      </c>
      <c r="B21">
        <v>2784</v>
      </c>
    </row>
    <row r="22" spans="1:2" x14ac:dyDescent="0.25">
      <c r="A22">
        <v>2684</v>
      </c>
      <c r="B22">
        <v>2762</v>
      </c>
    </row>
    <row r="23" spans="1:2" x14ac:dyDescent="0.25">
      <c r="A23">
        <v>2693</v>
      </c>
      <c r="B23">
        <v>2762</v>
      </c>
    </row>
    <row r="24" spans="1:2" x14ac:dyDescent="0.25">
      <c r="A24">
        <v>2597</v>
      </c>
      <c r="B24">
        <v>2748</v>
      </c>
    </row>
    <row r="25" spans="1:2" x14ac:dyDescent="0.25">
      <c r="A25">
        <v>2681</v>
      </c>
      <c r="B25">
        <v>2789</v>
      </c>
    </row>
    <row r="26" spans="1:2" x14ac:dyDescent="0.25">
      <c r="A26">
        <v>2584</v>
      </c>
      <c r="B26">
        <v>2766</v>
      </c>
    </row>
    <row r="27" spans="1:2" x14ac:dyDescent="0.25">
      <c r="A27">
        <v>2650</v>
      </c>
      <c r="B27">
        <v>2821</v>
      </c>
    </row>
    <row r="28" spans="1:2" x14ac:dyDescent="0.25">
      <c r="A28">
        <v>2690</v>
      </c>
      <c r="B28">
        <v>2791</v>
      </c>
    </row>
    <row r="29" spans="1:2" x14ac:dyDescent="0.25">
      <c r="A29">
        <v>2671</v>
      </c>
      <c r="B29">
        <v>2757</v>
      </c>
    </row>
    <row r="30" spans="1:2" x14ac:dyDescent="0.25">
      <c r="A30">
        <v>2705</v>
      </c>
      <c r="B30">
        <v>2808</v>
      </c>
    </row>
    <row r="31" spans="1:2" x14ac:dyDescent="0.25">
      <c r="A31">
        <v>2669</v>
      </c>
      <c r="B31">
        <v>2782</v>
      </c>
    </row>
    <row r="34" spans="1:3" x14ac:dyDescent="0.25">
      <c r="A34" t="s">
        <v>19</v>
      </c>
      <c r="B34" t="s">
        <v>20</v>
      </c>
      <c r="C34" t="s">
        <v>21</v>
      </c>
    </row>
    <row r="35" spans="1:3" x14ac:dyDescent="0.25">
      <c r="A35">
        <v>2650</v>
      </c>
      <c r="B35" s="4">
        <f>A35/C$35</f>
        <v>0.94474153297682706</v>
      </c>
      <c r="C35">
        <v>2805</v>
      </c>
    </row>
    <row r="36" spans="1:3" x14ac:dyDescent="0.25">
      <c r="A36">
        <v>2651</v>
      </c>
      <c r="B36" s="4">
        <f t="shared" ref="B36:B44" si="0">A36/C$35</f>
        <v>0.94509803921568625</v>
      </c>
    </row>
    <row r="37" spans="1:3" x14ac:dyDescent="0.25">
      <c r="A37">
        <v>2690</v>
      </c>
      <c r="B37" s="4">
        <f t="shared" si="0"/>
        <v>0.95900178253119428</v>
      </c>
    </row>
    <row r="38" spans="1:3" x14ac:dyDescent="0.25">
      <c r="A38">
        <v>2662</v>
      </c>
      <c r="B38" s="4">
        <f t="shared" si="0"/>
        <v>0.94901960784313721</v>
      </c>
    </row>
    <row r="39" spans="1:3" x14ac:dyDescent="0.25">
      <c r="A39">
        <v>2694</v>
      </c>
      <c r="B39" s="4">
        <f t="shared" si="0"/>
        <v>0.96042780748663104</v>
      </c>
    </row>
    <row r="40" spans="1:3" x14ac:dyDescent="0.25">
      <c r="A40">
        <v>2685</v>
      </c>
      <c r="B40" s="4">
        <f t="shared" si="0"/>
        <v>0.95721925133689845</v>
      </c>
    </row>
    <row r="41" spans="1:3" x14ac:dyDescent="0.25">
      <c r="A41">
        <v>2685</v>
      </c>
      <c r="B41" s="4">
        <f t="shared" si="0"/>
        <v>0.95721925133689845</v>
      </c>
    </row>
    <row r="42" spans="1:3" x14ac:dyDescent="0.25">
      <c r="A42">
        <v>2666</v>
      </c>
      <c r="B42" s="4">
        <f t="shared" si="0"/>
        <v>0.95044563279857397</v>
      </c>
    </row>
    <row r="43" spans="1:3" x14ac:dyDescent="0.25">
      <c r="A43">
        <v>2637</v>
      </c>
      <c r="B43" s="4">
        <f t="shared" si="0"/>
        <v>0.94010695187165771</v>
      </c>
    </row>
    <row r="44" spans="1:3" x14ac:dyDescent="0.25">
      <c r="A44">
        <v>2676</v>
      </c>
      <c r="B44" s="4">
        <f t="shared" si="0"/>
        <v>0.95401069518716575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7" zoomScaleNormal="100" workbookViewId="0">
      <selection activeCell="A45" sqref="A45"/>
    </sheetView>
  </sheetViews>
  <sheetFormatPr baseColWidth="10" defaultRowHeight="15" x14ac:dyDescent="0.25"/>
  <sheetData>
    <row r="1" spans="1:16" x14ac:dyDescent="0.25">
      <c r="A1" t="s">
        <v>0</v>
      </c>
      <c r="B1" t="s">
        <v>5</v>
      </c>
      <c r="C1" t="s">
        <v>10</v>
      </c>
      <c r="N1" t="s">
        <v>1</v>
      </c>
      <c r="O1" t="s">
        <v>0</v>
      </c>
      <c r="P1" t="s">
        <v>5</v>
      </c>
    </row>
    <row r="2" spans="1:16" x14ac:dyDescent="0.25">
      <c r="A2">
        <v>1438</v>
      </c>
      <c r="B2">
        <v>1470</v>
      </c>
      <c r="K2">
        <f>AVERAGE(A2:A31)</f>
        <v>1434.6333333333334</v>
      </c>
      <c r="L2" s="3">
        <f>AVERAGE(B2:B31)</f>
        <v>1460.1666666666667</v>
      </c>
      <c r="N2" s="2">
        <v>1400</v>
      </c>
      <c r="O2">
        <v>2</v>
      </c>
      <c r="P2">
        <v>0</v>
      </c>
    </row>
    <row r="3" spans="1:16" x14ac:dyDescent="0.25">
      <c r="A3">
        <v>1425</v>
      </c>
      <c r="B3">
        <v>1439</v>
      </c>
      <c r="N3" s="2">
        <v>1420</v>
      </c>
      <c r="O3" s="1">
        <v>5</v>
      </c>
      <c r="P3">
        <v>1</v>
      </c>
    </row>
    <row r="4" spans="1:16" x14ac:dyDescent="0.25">
      <c r="A4">
        <v>1455</v>
      </c>
      <c r="B4">
        <v>1478</v>
      </c>
      <c r="K4" t="s">
        <v>6</v>
      </c>
      <c r="L4" s="4">
        <f>(1-K2/L2)</f>
        <v>1.7486588289008065E-2</v>
      </c>
      <c r="N4" s="2">
        <v>1440</v>
      </c>
      <c r="O4" s="1">
        <v>13</v>
      </c>
      <c r="P4">
        <v>6</v>
      </c>
    </row>
    <row r="5" spans="1:16" x14ac:dyDescent="0.25">
      <c r="A5">
        <v>1470</v>
      </c>
      <c r="B5">
        <v>1448</v>
      </c>
      <c r="N5" s="2">
        <v>1460</v>
      </c>
      <c r="O5" s="1">
        <v>7</v>
      </c>
      <c r="P5">
        <v>4</v>
      </c>
    </row>
    <row r="6" spans="1:16" x14ac:dyDescent="0.25">
      <c r="A6">
        <v>1416</v>
      </c>
      <c r="B6">
        <v>1465</v>
      </c>
      <c r="K6">
        <v>1527</v>
      </c>
      <c r="L6">
        <v>1662</v>
      </c>
      <c r="N6" s="2">
        <v>1480</v>
      </c>
      <c r="O6" s="1">
        <v>1</v>
      </c>
      <c r="P6">
        <v>16</v>
      </c>
    </row>
    <row r="7" spans="1:16" x14ac:dyDescent="0.25">
      <c r="A7">
        <v>1436</v>
      </c>
      <c r="B7">
        <v>1477</v>
      </c>
      <c r="N7" s="2">
        <v>1500</v>
      </c>
      <c r="O7" s="1">
        <v>2</v>
      </c>
      <c r="P7">
        <v>2</v>
      </c>
    </row>
    <row r="8" spans="1:16" x14ac:dyDescent="0.25">
      <c r="A8">
        <v>1450</v>
      </c>
      <c r="B8">
        <v>1470</v>
      </c>
      <c r="K8" t="s">
        <v>6</v>
      </c>
      <c r="L8" s="4">
        <f>(1-K6/L6)</f>
        <v>8.1227436823104737E-2</v>
      </c>
      <c r="N8" s="2">
        <v>1520</v>
      </c>
      <c r="O8" s="1">
        <v>0</v>
      </c>
      <c r="P8">
        <v>1</v>
      </c>
    </row>
    <row r="9" spans="1:16" x14ac:dyDescent="0.25">
      <c r="A9">
        <v>1441</v>
      </c>
      <c r="B9">
        <v>1431</v>
      </c>
      <c r="N9" s="2">
        <v>1540</v>
      </c>
      <c r="O9">
        <v>0</v>
      </c>
      <c r="P9">
        <v>0</v>
      </c>
    </row>
    <row r="10" spans="1:16" x14ac:dyDescent="0.25">
      <c r="A10">
        <v>1440</v>
      </c>
      <c r="B10">
        <v>1470</v>
      </c>
      <c r="N10" s="2">
        <v>1560</v>
      </c>
      <c r="O10">
        <v>0</v>
      </c>
      <c r="P10">
        <v>0</v>
      </c>
    </row>
    <row r="11" spans="1:16" x14ac:dyDescent="0.25">
      <c r="A11">
        <v>1429</v>
      </c>
      <c r="B11">
        <v>1467</v>
      </c>
      <c r="N11" s="2">
        <v>1580</v>
      </c>
      <c r="O11">
        <v>0</v>
      </c>
      <c r="P11">
        <v>0</v>
      </c>
    </row>
    <row r="12" spans="1:16" x14ac:dyDescent="0.25">
      <c r="A12">
        <v>1456</v>
      </c>
      <c r="B12">
        <v>1422</v>
      </c>
      <c r="O12">
        <f>SUM(O$2:O11)</f>
        <v>30</v>
      </c>
      <c r="P12">
        <f>SUM(P$2:P11)</f>
        <v>30</v>
      </c>
    </row>
    <row r="13" spans="1:16" x14ac:dyDescent="0.25">
      <c r="A13">
        <v>1412</v>
      </c>
      <c r="B13">
        <v>1469</v>
      </c>
    </row>
    <row r="14" spans="1:16" x14ac:dyDescent="0.25">
      <c r="A14">
        <v>1421</v>
      </c>
      <c r="B14">
        <v>1414</v>
      </c>
    </row>
    <row r="15" spans="1:16" x14ac:dyDescent="0.25">
      <c r="A15">
        <v>1452</v>
      </c>
      <c r="B15">
        <v>1477</v>
      </c>
    </row>
    <row r="16" spans="1:16" x14ac:dyDescent="0.25">
      <c r="A16">
        <v>1426</v>
      </c>
      <c r="B16">
        <v>1456</v>
      </c>
    </row>
    <row r="17" spans="1:2" x14ac:dyDescent="0.25">
      <c r="A17">
        <v>1387</v>
      </c>
      <c r="B17">
        <v>1489</v>
      </c>
    </row>
    <row r="18" spans="1:2" x14ac:dyDescent="0.25">
      <c r="A18">
        <v>1488</v>
      </c>
      <c r="B18">
        <v>1464</v>
      </c>
    </row>
    <row r="19" spans="1:2" x14ac:dyDescent="0.25">
      <c r="A19">
        <v>1436</v>
      </c>
      <c r="B19">
        <v>1472</v>
      </c>
    </row>
    <row r="20" spans="1:2" x14ac:dyDescent="0.25">
      <c r="A20">
        <v>1489</v>
      </c>
      <c r="B20">
        <v>1456</v>
      </c>
    </row>
    <row r="21" spans="1:2" x14ac:dyDescent="0.25">
      <c r="A21">
        <v>1424</v>
      </c>
      <c r="B21">
        <v>1428</v>
      </c>
    </row>
    <row r="22" spans="1:2" x14ac:dyDescent="0.25">
      <c r="A22">
        <v>1436</v>
      </c>
      <c r="B22">
        <v>1475</v>
      </c>
    </row>
    <row r="23" spans="1:2" x14ac:dyDescent="0.25">
      <c r="A23">
        <v>1417</v>
      </c>
      <c r="B23">
        <v>1516</v>
      </c>
    </row>
    <row r="24" spans="1:2" x14ac:dyDescent="0.25">
      <c r="A24">
        <v>1404</v>
      </c>
      <c r="B24">
        <v>1473</v>
      </c>
    </row>
    <row r="25" spans="1:2" x14ac:dyDescent="0.25">
      <c r="A25">
        <v>1433</v>
      </c>
      <c r="B25">
        <v>1424</v>
      </c>
    </row>
    <row r="26" spans="1:2" x14ac:dyDescent="0.25">
      <c r="A26">
        <v>1431</v>
      </c>
      <c r="B26">
        <v>1486</v>
      </c>
    </row>
    <row r="27" spans="1:2" x14ac:dyDescent="0.25">
      <c r="A27">
        <v>1395</v>
      </c>
      <c r="B27">
        <v>1464</v>
      </c>
    </row>
    <row r="28" spans="1:2" x14ac:dyDescent="0.25">
      <c r="A28">
        <v>1408</v>
      </c>
      <c r="B28">
        <v>1421</v>
      </c>
    </row>
    <row r="29" spans="1:2" x14ac:dyDescent="0.25">
      <c r="A29">
        <v>1447</v>
      </c>
      <c r="B29">
        <v>1443</v>
      </c>
    </row>
    <row r="30" spans="1:2" x14ac:dyDescent="0.25">
      <c r="A30">
        <v>1450</v>
      </c>
      <c r="B30">
        <v>1463</v>
      </c>
    </row>
    <row r="31" spans="1:2" x14ac:dyDescent="0.25">
      <c r="A31">
        <v>1427</v>
      </c>
      <c r="B31">
        <v>1478</v>
      </c>
    </row>
    <row r="34" spans="1:3" x14ac:dyDescent="0.25">
      <c r="A34" t="s">
        <v>19</v>
      </c>
      <c r="B34" t="s">
        <v>20</v>
      </c>
      <c r="C34" t="s">
        <v>21</v>
      </c>
    </row>
    <row r="35" spans="1:3" x14ac:dyDescent="0.25">
      <c r="A35">
        <v>1556</v>
      </c>
      <c r="B35" s="4">
        <f>A35/C$35</f>
        <v>0.93622141997593256</v>
      </c>
      <c r="C35">
        <v>1662</v>
      </c>
    </row>
    <row r="36" spans="1:3" x14ac:dyDescent="0.25">
      <c r="A36">
        <v>1535</v>
      </c>
      <c r="B36" s="4">
        <f t="shared" ref="B36:B44" si="0">A36/C$35</f>
        <v>0.92358604091456076</v>
      </c>
    </row>
    <row r="37" spans="1:3" x14ac:dyDescent="0.25">
      <c r="A37">
        <v>1523</v>
      </c>
      <c r="B37" s="4">
        <f t="shared" si="0"/>
        <v>0.91636582430806257</v>
      </c>
    </row>
    <row r="38" spans="1:3" x14ac:dyDescent="0.25">
      <c r="A38">
        <v>1517</v>
      </c>
      <c r="B38" s="4">
        <f t="shared" si="0"/>
        <v>0.91275571600481353</v>
      </c>
    </row>
    <row r="39" spans="1:3" x14ac:dyDescent="0.25">
      <c r="A39">
        <v>1512</v>
      </c>
      <c r="B39" s="4">
        <f t="shared" si="0"/>
        <v>0.90974729241877261</v>
      </c>
    </row>
    <row r="40" spans="1:3" x14ac:dyDescent="0.25">
      <c r="A40">
        <v>1519</v>
      </c>
      <c r="B40" s="4">
        <f t="shared" si="0"/>
        <v>0.91395908543922988</v>
      </c>
    </row>
    <row r="41" spans="1:3" x14ac:dyDescent="0.25">
      <c r="A41">
        <v>1520</v>
      </c>
      <c r="B41" s="4">
        <f t="shared" si="0"/>
        <v>0.914560770156438</v>
      </c>
    </row>
    <row r="42" spans="1:3" x14ac:dyDescent="0.25">
      <c r="A42">
        <v>1512</v>
      </c>
      <c r="B42" s="4">
        <f t="shared" si="0"/>
        <v>0.90974729241877261</v>
      </c>
    </row>
    <row r="43" spans="1:3" x14ac:dyDescent="0.25">
      <c r="A43">
        <v>1518</v>
      </c>
      <c r="B43" s="4">
        <f t="shared" si="0"/>
        <v>0.91335740072202165</v>
      </c>
    </row>
    <row r="44" spans="1:3" x14ac:dyDescent="0.25">
      <c r="A44">
        <v>1527</v>
      </c>
      <c r="B44" s="4">
        <f t="shared" si="0"/>
        <v>0.91877256317689526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6" zoomScaleNormal="100" workbookViewId="0">
      <selection activeCell="A45" sqref="A45"/>
    </sheetView>
  </sheetViews>
  <sheetFormatPr baseColWidth="10" defaultRowHeight="15" x14ac:dyDescent="0.25"/>
  <sheetData>
    <row r="1" spans="1:16" x14ac:dyDescent="0.25">
      <c r="A1" t="s">
        <v>0</v>
      </c>
      <c r="B1" t="s">
        <v>5</v>
      </c>
      <c r="C1" t="s">
        <v>4</v>
      </c>
      <c r="N1" t="s">
        <v>1</v>
      </c>
      <c r="O1" t="s">
        <v>0</v>
      </c>
      <c r="P1" t="s">
        <v>5</v>
      </c>
    </row>
    <row r="2" spans="1:16" x14ac:dyDescent="0.25">
      <c r="A2">
        <v>352</v>
      </c>
      <c r="B2">
        <v>389</v>
      </c>
      <c r="K2">
        <f>AVERAGE(A2:A31)</f>
        <v>351.5</v>
      </c>
      <c r="L2" s="3">
        <f>AVERAGE(B2:B31)</f>
        <v>389.56666666666666</v>
      </c>
      <c r="N2" s="2">
        <v>330</v>
      </c>
      <c r="O2">
        <v>0</v>
      </c>
      <c r="P2">
        <v>0</v>
      </c>
    </row>
    <row r="3" spans="1:16" x14ac:dyDescent="0.25">
      <c r="A3">
        <v>358</v>
      </c>
      <c r="B3">
        <v>378</v>
      </c>
      <c r="N3" s="2">
        <v>340</v>
      </c>
      <c r="O3">
        <v>2</v>
      </c>
      <c r="P3">
        <v>0</v>
      </c>
    </row>
    <row r="4" spans="1:16" x14ac:dyDescent="0.25">
      <c r="A4">
        <v>345</v>
      </c>
      <c r="B4">
        <v>388</v>
      </c>
      <c r="K4" t="s">
        <v>6</v>
      </c>
      <c r="L4" s="4">
        <f>(1-K2/L2)</f>
        <v>9.7715410284931914E-2</v>
      </c>
      <c r="N4" s="2">
        <v>350</v>
      </c>
      <c r="O4">
        <v>12</v>
      </c>
      <c r="P4">
        <v>0</v>
      </c>
    </row>
    <row r="5" spans="1:16" x14ac:dyDescent="0.25">
      <c r="A5">
        <v>353</v>
      </c>
      <c r="B5">
        <v>385</v>
      </c>
      <c r="N5" s="2">
        <v>360</v>
      </c>
      <c r="O5">
        <v>11</v>
      </c>
      <c r="P5">
        <v>0</v>
      </c>
    </row>
    <row r="6" spans="1:16" x14ac:dyDescent="0.25">
      <c r="A6">
        <v>342</v>
      </c>
      <c r="B6">
        <v>388</v>
      </c>
      <c r="K6">
        <v>354</v>
      </c>
      <c r="L6">
        <v>395</v>
      </c>
      <c r="N6" s="2">
        <v>370</v>
      </c>
      <c r="O6">
        <v>5</v>
      </c>
      <c r="P6">
        <v>0</v>
      </c>
    </row>
    <row r="7" spans="1:16" x14ac:dyDescent="0.25">
      <c r="A7">
        <v>357</v>
      </c>
      <c r="B7">
        <v>380</v>
      </c>
      <c r="N7" s="2">
        <v>380</v>
      </c>
      <c r="O7">
        <v>0</v>
      </c>
      <c r="P7">
        <v>7</v>
      </c>
    </row>
    <row r="8" spans="1:16" x14ac:dyDescent="0.25">
      <c r="A8">
        <v>356</v>
      </c>
      <c r="B8">
        <v>376</v>
      </c>
      <c r="K8" t="s">
        <v>6</v>
      </c>
      <c r="L8" s="4">
        <f>(1-K6/L6)</f>
        <v>0.10379746835443038</v>
      </c>
      <c r="N8" s="2">
        <v>390</v>
      </c>
      <c r="O8">
        <v>0</v>
      </c>
      <c r="P8">
        <v>11</v>
      </c>
    </row>
    <row r="9" spans="1:16" x14ac:dyDescent="0.25">
      <c r="A9">
        <v>344</v>
      </c>
      <c r="B9">
        <v>385</v>
      </c>
      <c r="N9" s="2">
        <v>400</v>
      </c>
      <c r="O9">
        <v>0</v>
      </c>
      <c r="P9">
        <v>8</v>
      </c>
    </row>
    <row r="10" spans="1:16" x14ac:dyDescent="0.25">
      <c r="A10">
        <v>356</v>
      </c>
      <c r="B10">
        <v>402</v>
      </c>
      <c r="N10" s="2">
        <v>410</v>
      </c>
      <c r="O10">
        <v>0</v>
      </c>
      <c r="P10">
        <v>2</v>
      </c>
    </row>
    <row r="11" spans="1:16" x14ac:dyDescent="0.25">
      <c r="A11">
        <v>354</v>
      </c>
      <c r="B11">
        <v>387</v>
      </c>
      <c r="N11" s="2">
        <v>420</v>
      </c>
      <c r="O11">
        <v>0</v>
      </c>
      <c r="P11">
        <v>2</v>
      </c>
    </row>
    <row r="12" spans="1:16" x14ac:dyDescent="0.25">
      <c r="A12">
        <v>364</v>
      </c>
      <c r="B12">
        <v>392</v>
      </c>
      <c r="O12">
        <f>SUM(O2:O11)</f>
        <v>30</v>
      </c>
      <c r="P12">
        <f>SUM(P2:P11)</f>
        <v>30</v>
      </c>
    </row>
    <row r="13" spans="1:16" x14ac:dyDescent="0.25">
      <c r="A13">
        <v>347</v>
      </c>
      <c r="B13">
        <v>394</v>
      </c>
    </row>
    <row r="14" spans="1:16" x14ac:dyDescent="0.25">
      <c r="A14">
        <v>350</v>
      </c>
      <c r="B14">
        <v>381</v>
      </c>
    </row>
    <row r="15" spans="1:16" x14ac:dyDescent="0.25">
      <c r="A15">
        <v>350</v>
      </c>
      <c r="B15">
        <v>397</v>
      </c>
    </row>
    <row r="16" spans="1:16" x14ac:dyDescent="0.25">
      <c r="A16">
        <v>338</v>
      </c>
      <c r="B16">
        <v>401</v>
      </c>
    </row>
    <row r="17" spans="1:2" x14ac:dyDescent="0.25">
      <c r="A17">
        <v>341</v>
      </c>
      <c r="B17">
        <v>381</v>
      </c>
    </row>
    <row r="18" spans="1:2" x14ac:dyDescent="0.25">
      <c r="A18">
        <v>354</v>
      </c>
      <c r="B18">
        <v>399</v>
      </c>
    </row>
    <row r="19" spans="1:2" x14ac:dyDescent="0.25">
      <c r="A19">
        <v>341</v>
      </c>
      <c r="B19">
        <v>394</v>
      </c>
    </row>
    <row r="20" spans="1:2" x14ac:dyDescent="0.25">
      <c r="A20">
        <v>343</v>
      </c>
      <c r="B20">
        <v>384</v>
      </c>
    </row>
    <row r="21" spans="1:2" x14ac:dyDescent="0.25">
      <c r="A21">
        <v>340</v>
      </c>
      <c r="B21">
        <v>390</v>
      </c>
    </row>
    <row r="22" spans="1:2" x14ac:dyDescent="0.25">
      <c r="A22">
        <v>359</v>
      </c>
      <c r="B22">
        <v>395</v>
      </c>
    </row>
    <row r="23" spans="1:2" x14ac:dyDescent="0.25">
      <c r="A23">
        <v>349</v>
      </c>
      <c r="B23">
        <v>414</v>
      </c>
    </row>
    <row r="24" spans="1:2" x14ac:dyDescent="0.25">
      <c r="A24">
        <v>344</v>
      </c>
      <c r="B24">
        <v>386</v>
      </c>
    </row>
    <row r="25" spans="1:2" x14ac:dyDescent="0.25">
      <c r="A25">
        <v>363</v>
      </c>
      <c r="B25">
        <v>378</v>
      </c>
    </row>
    <row r="26" spans="1:2" x14ac:dyDescent="0.25">
      <c r="A26">
        <v>357</v>
      </c>
      <c r="B26">
        <v>416</v>
      </c>
    </row>
    <row r="27" spans="1:2" x14ac:dyDescent="0.25">
      <c r="A27">
        <v>364</v>
      </c>
      <c r="B27">
        <v>379</v>
      </c>
    </row>
    <row r="28" spans="1:2" x14ac:dyDescent="0.25">
      <c r="A28">
        <v>352</v>
      </c>
      <c r="B28">
        <v>398</v>
      </c>
    </row>
    <row r="29" spans="1:2" x14ac:dyDescent="0.25">
      <c r="A29">
        <v>362</v>
      </c>
      <c r="B29">
        <v>391</v>
      </c>
    </row>
    <row r="30" spans="1:2" x14ac:dyDescent="0.25">
      <c r="A30">
        <v>347</v>
      </c>
      <c r="B30">
        <v>379</v>
      </c>
    </row>
    <row r="31" spans="1:2" x14ac:dyDescent="0.25">
      <c r="A31">
        <v>363</v>
      </c>
      <c r="B31">
        <v>380</v>
      </c>
    </row>
    <row r="34" spans="1:3" x14ac:dyDescent="0.25">
      <c r="A34" t="s">
        <v>19</v>
      </c>
      <c r="B34" t="s">
        <v>20</v>
      </c>
      <c r="C34" t="s">
        <v>21</v>
      </c>
    </row>
    <row r="35" spans="1:3" x14ac:dyDescent="0.25">
      <c r="A35">
        <v>351</v>
      </c>
      <c r="B35" s="4">
        <f>A35/C$35</f>
        <v>0.88860759493670882</v>
      </c>
      <c r="C35">
        <v>395</v>
      </c>
    </row>
    <row r="36" spans="1:3" x14ac:dyDescent="0.25">
      <c r="A36">
        <v>355</v>
      </c>
      <c r="B36" s="4">
        <f t="shared" ref="B36:B44" si="0">A36/C$35</f>
        <v>0.89873417721518989</v>
      </c>
    </row>
    <row r="37" spans="1:3" x14ac:dyDescent="0.25">
      <c r="A37">
        <v>352</v>
      </c>
      <c r="B37" s="4">
        <f t="shared" si="0"/>
        <v>0.89113924050632909</v>
      </c>
    </row>
    <row r="38" spans="1:3" x14ac:dyDescent="0.25">
      <c r="A38">
        <v>357</v>
      </c>
      <c r="B38" s="4">
        <f t="shared" si="0"/>
        <v>0.90379746835443042</v>
      </c>
    </row>
    <row r="39" spans="1:3" x14ac:dyDescent="0.25">
      <c r="A39">
        <v>353</v>
      </c>
      <c r="B39" s="4">
        <f t="shared" si="0"/>
        <v>0.89367088607594936</v>
      </c>
    </row>
    <row r="40" spans="1:3" x14ac:dyDescent="0.25">
      <c r="A40">
        <v>354</v>
      </c>
      <c r="B40" s="4">
        <f t="shared" si="0"/>
        <v>0.89620253164556962</v>
      </c>
    </row>
    <row r="41" spans="1:3" x14ac:dyDescent="0.25">
      <c r="A41">
        <v>355</v>
      </c>
      <c r="B41" s="4">
        <f t="shared" si="0"/>
        <v>0.89873417721518989</v>
      </c>
    </row>
    <row r="42" spans="1:3" x14ac:dyDescent="0.25">
      <c r="A42">
        <v>351</v>
      </c>
      <c r="B42" s="4">
        <f t="shared" si="0"/>
        <v>0.88860759493670882</v>
      </c>
    </row>
    <row r="43" spans="1:3" x14ac:dyDescent="0.25">
      <c r="A43">
        <v>354</v>
      </c>
      <c r="B43" s="4">
        <f t="shared" si="0"/>
        <v>0.89620253164556962</v>
      </c>
    </row>
    <row r="44" spans="1:3" x14ac:dyDescent="0.25">
      <c r="A44">
        <v>354</v>
      </c>
      <c r="B44" s="4">
        <f t="shared" si="0"/>
        <v>0.89620253164556962</v>
      </c>
    </row>
  </sheetData>
  <sortState ref="P2:P11">
    <sortCondition ref="P12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6" zoomScaleNormal="100" workbookViewId="0">
      <selection activeCell="A45" sqref="A45"/>
    </sheetView>
  </sheetViews>
  <sheetFormatPr baseColWidth="10" defaultRowHeight="15" x14ac:dyDescent="0.25"/>
  <sheetData>
    <row r="1" spans="1:16" x14ac:dyDescent="0.25">
      <c r="A1" t="s">
        <v>0</v>
      </c>
      <c r="B1" t="s">
        <v>5</v>
      </c>
      <c r="C1" t="s">
        <v>7</v>
      </c>
      <c r="N1" t="s">
        <v>1</v>
      </c>
      <c r="O1" t="s">
        <v>0</v>
      </c>
      <c r="P1" t="s">
        <v>5</v>
      </c>
    </row>
    <row r="2" spans="1:16" x14ac:dyDescent="0.25">
      <c r="A2">
        <v>337</v>
      </c>
      <c r="B2">
        <v>387</v>
      </c>
      <c r="K2">
        <f>AVERAGE(A2:A31)</f>
        <v>348.3</v>
      </c>
      <c r="L2" s="3">
        <f>AVERAGE(B2:B31)</f>
        <v>389.16666666666669</v>
      </c>
      <c r="N2" s="2">
        <v>330</v>
      </c>
      <c r="O2">
        <v>0</v>
      </c>
      <c r="P2">
        <v>0</v>
      </c>
    </row>
    <row r="3" spans="1:16" x14ac:dyDescent="0.25">
      <c r="A3">
        <v>335</v>
      </c>
      <c r="B3">
        <v>377</v>
      </c>
      <c r="N3" s="2">
        <v>340</v>
      </c>
      <c r="O3">
        <v>5</v>
      </c>
      <c r="P3">
        <v>0</v>
      </c>
    </row>
    <row r="4" spans="1:16" x14ac:dyDescent="0.25">
      <c r="A4">
        <v>351</v>
      </c>
      <c r="B4">
        <v>378</v>
      </c>
      <c r="K4" t="s">
        <v>6</v>
      </c>
      <c r="L4" s="4">
        <f>(1-K2/L2)</f>
        <v>0.10501070663811563</v>
      </c>
      <c r="N4" s="2">
        <v>350</v>
      </c>
      <c r="O4">
        <v>11</v>
      </c>
      <c r="P4">
        <v>0</v>
      </c>
    </row>
    <row r="5" spans="1:16" x14ac:dyDescent="0.25">
      <c r="A5">
        <v>346</v>
      </c>
      <c r="B5">
        <v>410</v>
      </c>
      <c r="N5" s="2">
        <v>360</v>
      </c>
      <c r="O5">
        <v>12</v>
      </c>
      <c r="P5">
        <v>0</v>
      </c>
    </row>
    <row r="6" spans="1:16" x14ac:dyDescent="0.25">
      <c r="A6">
        <v>343</v>
      </c>
      <c r="B6">
        <v>369</v>
      </c>
      <c r="K6">
        <v>353</v>
      </c>
      <c r="L6">
        <v>393</v>
      </c>
      <c r="N6" s="2">
        <v>370</v>
      </c>
      <c r="O6">
        <v>2</v>
      </c>
      <c r="P6" s="1">
        <v>1</v>
      </c>
    </row>
    <row r="7" spans="1:16" x14ac:dyDescent="0.25">
      <c r="A7">
        <v>357</v>
      </c>
      <c r="B7">
        <v>386</v>
      </c>
      <c r="N7" s="2">
        <v>380</v>
      </c>
      <c r="O7">
        <v>0</v>
      </c>
      <c r="P7" s="1">
        <v>5</v>
      </c>
    </row>
    <row r="8" spans="1:16" x14ac:dyDescent="0.25">
      <c r="A8">
        <v>352</v>
      </c>
      <c r="B8">
        <v>392</v>
      </c>
      <c r="K8" t="s">
        <v>6</v>
      </c>
      <c r="L8" s="4">
        <f>(1-K6/L6)</f>
        <v>0.10178117048346058</v>
      </c>
      <c r="N8" s="2">
        <v>390</v>
      </c>
      <c r="O8">
        <v>0</v>
      </c>
      <c r="P8" s="1">
        <v>13</v>
      </c>
    </row>
    <row r="9" spans="1:16" x14ac:dyDescent="0.25">
      <c r="A9">
        <v>353</v>
      </c>
      <c r="B9">
        <v>387</v>
      </c>
      <c r="N9" s="2">
        <v>400</v>
      </c>
      <c r="O9">
        <v>0</v>
      </c>
      <c r="P9" s="1">
        <v>6</v>
      </c>
    </row>
    <row r="10" spans="1:16" x14ac:dyDescent="0.25">
      <c r="A10">
        <v>347</v>
      </c>
      <c r="B10">
        <v>382</v>
      </c>
      <c r="N10" s="2">
        <v>410</v>
      </c>
      <c r="O10">
        <v>0</v>
      </c>
      <c r="P10" s="1">
        <v>4</v>
      </c>
    </row>
    <row r="11" spans="1:16" x14ac:dyDescent="0.25">
      <c r="A11">
        <v>340</v>
      </c>
      <c r="B11">
        <v>387</v>
      </c>
      <c r="N11" s="2">
        <v>420</v>
      </c>
      <c r="O11">
        <v>0</v>
      </c>
      <c r="P11" s="1">
        <v>1</v>
      </c>
    </row>
    <row r="12" spans="1:16" x14ac:dyDescent="0.25">
      <c r="A12">
        <v>343</v>
      </c>
      <c r="B12">
        <v>379</v>
      </c>
      <c r="O12">
        <f>SUM(O$2:O11)</f>
        <v>30</v>
      </c>
      <c r="P12">
        <f>SUM(P$2:P11)</f>
        <v>30</v>
      </c>
    </row>
    <row r="13" spans="1:16" x14ac:dyDescent="0.25">
      <c r="A13">
        <v>363</v>
      </c>
      <c r="B13">
        <v>381</v>
      </c>
    </row>
    <row r="14" spans="1:16" x14ac:dyDescent="0.25">
      <c r="A14">
        <v>344</v>
      </c>
      <c r="B14">
        <v>396</v>
      </c>
    </row>
    <row r="15" spans="1:16" x14ac:dyDescent="0.25">
      <c r="A15">
        <v>351</v>
      </c>
      <c r="B15">
        <v>374</v>
      </c>
    </row>
    <row r="16" spans="1:16" x14ac:dyDescent="0.25">
      <c r="A16">
        <v>347</v>
      </c>
      <c r="B16">
        <v>386</v>
      </c>
    </row>
    <row r="17" spans="1:2" x14ac:dyDescent="0.25">
      <c r="A17">
        <v>351</v>
      </c>
      <c r="B17">
        <v>395</v>
      </c>
    </row>
    <row r="18" spans="1:2" x14ac:dyDescent="0.25">
      <c r="A18">
        <v>340</v>
      </c>
      <c r="B18">
        <v>387</v>
      </c>
    </row>
    <row r="19" spans="1:2" x14ac:dyDescent="0.25">
      <c r="A19">
        <v>350</v>
      </c>
      <c r="B19">
        <v>388</v>
      </c>
    </row>
    <row r="20" spans="1:2" x14ac:dyDescent="0.25">
      <c r="A20">
        <v>341</v>
      </c>
      <c r="B20">
        <v>391</v>
      </c>
    </row>
    <row r="21" spans="1:2" x14ac:dyDescent="0.25">
      <c r="A21">
        <v>343</v>
      </c>
      <c r="B21">
        <v>383</v>
      </c>
    </row>
    <row r="22" spans="1:2" x14ac:dyDescent="0.25">
      <c r="A22">
        <v>364</v>
      </c>
      <c r="B22">
        <v>410</v>
      </c>
    </row>
    <row r="23" spans="1:2" x14ac:dyDescent="0.25">
      <c r="A23">
        <v>341</v>
      </c>
      <c r="B23">
        <v>389</v>
      </c>
    </row>
    <row r="24" spans="1:2" x14ac:dyDescent="0.25">
      <c r="A24">
        <v>355</v>
      </c>
      <c r="B24">
        <v>400</v>
      </c>
    </row>
    <row r="25" spans="1:2" x14ac:dyDescent="0.25">
      <c r="A25">
        <v>339</v>
      </c>
      <c r="B25">
        <v>405</v>
      </c>
    </row>
    <row r="26" spans="1:2" x14ac:dyDescent="0.25">
      <c r="A26">
        <v>354</v>
      </c>
      <c r="B26">
        <v>402</v>
      </c>
    </row>
    <row r="27" spans="1:2" x14ac:dyDescent="0.25">
      <c r="A27">
        <v>353</v>
      </c>
      <c r="B27">
        <v>378</v>
      </c>
    </row>
    <row r="28" spans="1:2" x14ac:dyDescent="0.25">
      <c r="A28">
        <v>355</v>
      </c>
      <c r="B28">
        <v>412</v>
      </c>
    </row>
    <row r="29" spans="1:2" x14ac:dyDescent="0.25">
      <c r="A29">
        <v>355</v>
      </c>
      <c r="B29">
        <v>387</v>
      </c>
    </row>
    <row r="30" spans="1:2" x14ac:dyDescent="0.25">
      <c r="A30">
        <v>358</v>
      </c>
      <c r="B30">
        <v>391</v>
      </c>
    </row>
    <row r="31" spans="1:2" x14ac:dyDescent="0.25">
      <c r="A31">
        <v>341</v>
      </c>
      <c r="B31">
        <v>386</v>
      </c>
    </row>
    <row r="34" spans="1:3" x14ac:dyDescent="0.25">
      <c r="A34" t="s">
        <v>19</v>
      </c>
      <c r="B34" t="s">
        <v>20</v>
      </c>
      <c r="C34" t="s">
        <v>21</v>
      </c>
    </row>
    <row r="35" spans="1:3" x14ac:dyDescent="0.25">
      <c r="A35">
        <v>349</v>
      </c>
      <c r="B35" s="4">
        <f>A35/C$35</f>
        <v>0.88804071246819338</v>
      </c>
      <c r="C35">
        <v>393</v>
      </c>
    </row>
    <row r="36" spans="1:3" x14ac:dyDescent="0.25">
      <c r="A36">
        <v>350</v>
      </c>
      <c r="B36" s="4">
        <f t="shared" ref="B36:B44" si="0">A36/C$35</f>
        <v>0.89058524173027986</v>
      </c>
    </row>
    <row r="37" spans="1:3" x14ac:dyDescent="0.25">
      <c r="A37">
        <v>348</v>
      </c>
      <c r="B37" s="4">
        <f t="shared" si="0"/>
        <v>0.8854961832061069</v>
      </c>
    </row>
    <row r="38" spans="1:3" x14ac:dyDescent="0.25">
      <c r="A38">
        <v>352</v>
      </c>
      <c r="B38" s="4">
        <f t="shared" si="0"/>
        <v>0.89567430025445294</v>
      </c>
    </row>
    <row r="39" spans="1:3" x14ac:dyDescent="0.25">
      <c r="A39">
        <v>348</v>
      </c>
      <c r="B39" s="4">
        <f t="shared" si="0"/>
        <v>0.8854961832061069</v>
      </c>
    </row>
    <row r="40" spans="1:3" x14ac:dyDescent="0.25">
      <c r="A40">
        <v>351</v>
      </c>
      <c r="B40" s="4">
        <f t="shared" si="0"/>
        <v>0.89312977099236646</v>
      </c>
    </row>
    <row r="41" spans="1:3" x14ac:dyDescent="0.25">
      <c r="A41">
        <v>364</v>
      </c>
      <c r="B41" s="4">
        <f t="shared" si="0"/>
        <v>0.92620865139949105</v>
      </c>
    </row>
    <row r="42" spans="1:3" x14ac:dyDescent="0.25">
      <c r="A42">
        <v>357</v>
      </c>
      <c r="B42" s="4">
        <f t="shared" si="0"/>
        <v>0.90839694656488545</v>
      </c>
    </row>
    <row r="43" spans="1:3" x14ac:dyDescent="0.25">
      <c r="A43">
        <v>358</v>
      </c>
      <c r="B43" s="4">
        <f t="shared" si="0"/>
        <v>0.91094147582697205</v>
      </c>
    </row>
    <row r="44" spans="1:3" x14ac:dyDescent="0.25">
      <c r="A44">
        <v>353</v>
      </c>
      <c r="B44" s="4">
        <f t="shared" si="0"/>
        <v>0.89821882951653942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3" zoomScaleNormal="100" workbookViewId="0">
      <selection activeCell="J14" sqref="J14"/>
    </sheetView>
  </sheetViews>
  <sheetFormatPr baseColWidth="10" defaultRowHeight="15" x14ac:dyDescent="0.25"/>
  <sheetData>
    <row r="1" spans="1:16" x14ac:dyDescent="0.25">
      <c r="A1" t="s">
        <v>0</v>
      </c>
      <c r="B1" t="s">
        <v>5</v>
      </c>
      <c r="C1" t="s">
        <v>9</v>
      </c>
      <c r="N1" t="s">
        <v>1</v>
      </c>
      <c r="O1" t="s">
        <v>0</v>
      </c>
      <c r="P1" t="s">
        <v>5</v>
      </c>
    </row>
    <row r="2" spans="1:16" x14ac:dyDescent="0.25">
      <c r="A2">
        <v>1236</v>
      </c>
      <c r="B2">
        <v>1330</v>
      </c>
      <c r="K2">
        <f>AVERAGE(A2:A31)</f>
        <v>1244.3666666666666</v>
      </c>
      <c r="L2" s="3">
        <f>AVERAGE(B2:B31)</f>
        <v>1317.3</v>
      </c>
      <c r="N2" s="2">
        <v>1220</v>
      </c>
      <c r="O2">
        <v>1</v>
      </c>
      <c r="P2">
        <v>0</v>
      </c>
    </row>
    <row r="3" spans="1:16" x14ac:dyDescent="0.25">
      <c r="A3">
        <v>1233</v>
      </c>
      <c r="B3">
        <v>1334</v>
      </c>
      <c r="N3" s="2">
        <v>1240</v>
      </c>
      <c r="O3" s="1">
        <v>13</v>
      </c>
      <c r="P3">
        <v>0</v>
      </c>
    </row>
    <row r="4" spans="1:16" x14ac:dyDescent="0.25">
      <c r="A4">
        <v>1239</v>
      </c>
      <c r="B4">
        <v>1288</v>
      </c>
      <c r="K4" t="s">
        <v>6</v>
      </c>
      <c r="L4" s="4">
        <f>(1-K2/L2)</f>
        <v>5.5365773425441023E-2</v>
      </c>
      <c r="N4" s="2">
        <v>1260</v>
      </c>
      <c r="O4" s="1">
        <v>14</v>
      </c>
      <c r="P4">
        <v>0</v>
      </c>
    </row>
    <row r="5" spans="1:16" x14ac:dyDescent="0.25">
      <c r="A5">
        <v>1232</v>
      </c>
      <c r="B5">
        <v>1297</v>
      </c>
      <c r="N5" s="2">
        <v>1280</v>
      </c>
      <c r="O5" s="1">
        <v>2</v>
      </c>
      <c r="P5" s="1">
        <v>0</v>
      </c>
    </row>
    <row r="6" spans="1:16" x14ac:dyDescent="0.25">
      <c r="A6">
        <v>1239</v>
      </c>
      <c r="B6">
        <v>1375</v>
      </c>
      <c r="K6">
        <v>1336</v>
      </c>
      <c r="L6">
        <v>1386</v>
      </c>
      <c r="N6" s="2">
        <v>1300</v>
      </c>
      <c r="O6" s="1">
        <v>0</v>
      </c>
      <c r="P6" s="1">
        <v>8</v>
      </c>
    </row>
    <row r="7" spans="1:16" x14ac:dyDescent="0.25">
      <c r="A7">
        <v>1256</v>
      </c>
      <c r="B7">
        <v>1325</v>
      </c>
      <c r="N7" s="2">
        <v>1320</v>
      </c>
      <c r="O7" s="1">
        <v>0</v>
      </c>
      <c r="P7" s="1">
        <v>11</v>
      </c>
    </row>
    <row r="8" spans="1:16" x14ac:dyDescent="0.25">
      <c r="A8">
        <v>1252</v>
      </c>
      <c r="B8">
        <v>1328</v>
      </c>
      <c r="K8" t="s">
        <v>6</v>
      </c>
      <c r="L8" s="4">
        <f>(1-K6/L6)</f>
        <v>3.6075036075036038E-2</v>
      </c>
      <c r="N8" s="2">
        <v>1340</v>
      </c>
      <c r="O8" s="1">
        <v>0</v>
      </c>
      <c r="P8" s="1">
        <v>9</v>
      </c>
    </row>
    <row r="9" spans="1:16" x14ac:dyDescent="0.25">
      <c r="A9">
        <v>1210</v>
      </c>
      <c r="B9">
        <v>1319</v>
      </c>
      <c r="N9" s="2">
        <v>1360</v>
      </c>
      <c r="O9">
        <v>0</v>
      </c>
      <c r="P9" s="1">
        <v>0</v>
      </c>
    </row>
    <row r="10" spans="1:16" x14ac:dyDescent="0.25">
      <c r="A10">
        <v>1246</v>
      </c>
      <c r="B10">
        <v>1305</v>
      </c>
      <c r="N10" s="2">
        <v>1380</v>
      </c>
      <c r="O10">
        <v>0</v>
      </c>
      <c r="P10" s="1">
        <v>1</v>
      </c>
    </row>
    <row r="11" spans="1:16" x14ac:dyDescent="0.25">
      <c r="A11">
        <v>1258</v>
      </c>
      <c r="B11">
        <v>1384</v>
      </c>
      <c r="N11" s="2">
        <v>1400</v>
      </c>
      <c r="O11">
        <v>0</v>
      </c>
      <c r="P11" s="1">
        <v>1</v>
      </c>
    </row>
    <row r="12" spans="1:16" x14ac:dyDescent="0.25">
      <c r="A12">
        <v>1257</v>
      </c>
      <c r="B12">
        <v>1331</v>
      </c>
      <c r="O12">
        <f>SUM(O$2:O11)</f>
        <v>30</v>
      </c>
      <c r="P12">
        <f>SUM(P$2:P11)</f>
        <v>30</v>
      </c>
    </row>
    <row r="13" spans="1:16" x14ac:dyDescent="0.25">
      <c r="A13">
        <v>1232</v>
      </c>
      <c r="B13">
        <v>1323</v>
      </c>
    </row>
    <row r="14" spans="1:16" x14ac:dyDescent="0.25">
      <c r="A14">
        <v>1255</v>
      </c>
      <c r="B14">
        <v>1297</v>
      </c>
    </row>
    <row r="15" spans="1:16" x14ac:dyDescent="0.25">
      <c r="A15">
        <v>1231</v>
      </c>
      <c r="B15">
        <v>1310</v>
      </c>
    </row>
    <row r="16" spans="1:16" x14ac:dyDescent="0.25">
      <c r="A16">
        <v>1238</v>
      </c>
      <c r="B16">
        <v>1300</v>
      </c>
    </row>
    <row r="17" spans="1:2" x14ac:dyDescent="0.25">
      <c r="A17">
        <v>1260</v>
      </c>
      <c r="B17">
        <v>1317</v>
      </c>
    </row>
    <row r="18" spans="1:2" x14ac:dyDescent="0.25">
      <c r="A18">
        <v>1262</v>
      </c>
      <c r="B18">
        <v>1297</v>
      </c>
    </row>
    <row r="19" spans="1:2" x14ac:dyDescent="0.25">
      <c r="A19">
        <v>1255</v>
      </c>
      <c r="B19">
        <v>1314</v>
      </c>
    </row>
    <row r="20" spans="1:2" x14ac:dyDescent="0.25">
      <c r="A20">
        <v>1235</v>
      </c>
      <c r="B20">
        <v>1313</v>
      </c>
    </row>
    <row r="21" spans="1:2" x14ac:dyDescent="0.25">
      <c r="A21">
        <v>1250</v>
      </c>
      <c r="B21">
        <v>1315</v>
      </c>
    </row>
    <row r="22" spans="1:2" x14ac:dyDescent="0.25">
      <c r="A22">
        <v>1230</v>
      </c>
      <c r="B22">
        <v>1333</v>
      </c>
    </row>
    <row r="23" spans="1:2" x14ac:dyDescent="0.25">
      <c r="A23">
        <v>1244</v>
      </c>
      <c r="B23">
        <v>1298</v>
      </c>
    </row>
    <row r="24" spans="1:2" x14ac:dyDescent="0.25">
      <c r="A24">
        <v>1246</v>
      </c>
      <c r="B24">
        <v>1322</v>
      </c>
    </row>
    <row r="25" spans="1:2" x14ac:dyDescent="0.25">
      <c r="A25">
        <v>1223</v>
      </c>
      <c r="B25">
        <v>1308</v>
      </c>
    </row>
    <row r="26" spans="1:2" x14ac:dyDescent="0.25">
      <c r="A26">
        <v>1257</v>
      </c>
      <c r="B26">
        <v>1296</v>
      </c>
    </row>
    <row r="27" spans="1:2" x14ac:dyDescent="0.25">
      <c r="A27">
        <v>1270</v>
      </c>
      <c r="B27">
        <v>1324</v>
      </c>
    </row>
    <row r="28" spans="1:2" x14ac:dyDescent="0.25">
      <c r="A28">
        <v>1260</v>
      </c>
      <c r="B28">
        <v>1313</v>
      </c>
    </row>
    <row r="29" spans="1:2" x14ac:dyDescent="0.25">
      <c r="A29">
        <v>1249</v>
      </c>
      <c r="B29">
        <v>1296</v>
      </c>
    </row>
    <row r="30" spans="1:2" x14ac:dyDescent="0.25">
      <c r="A30">
        <v>1236</v>
      </c>
      <c r="B30">
        <v>1307</v>
      </c>
    </row>
    <row r="31" spans="1:2" x14ac:dyDescent="0.25">
      <c r="A31">
        <v>1240</v>
      </c>
      <c r="B31">
        <v>1320</v>
      </c>
    </row>
    <row r="34" spans="1:3" x14ac:dyDescent="0.25">
      <c r="A34" t="s">
        <v>19</v>
      </c>
      <c r="B34" t="s">
        <v>20</v>
      </c>
      <c r="C34" t="s">
        <v>21</v>
      </c>
    </row>
    <row r="35" spans="1:3" x14ac:dyDescent="0.25">
      <c r="A35">
        <v>1341</v>
      </c>
      <c r="B35" s="4">
        <f>A35/C$35</f>
        <v>0.96753246753246758</v>
      </c>
      <c r="C35">
        <v>1386</v>
      </c>
    </row>
    <row r="36" spans="1:3" x14ac:dyDescent="0.25">
      <c r="A36">
        <v>1328</v>
      </c>
      <c r="B36" s="4">
        <f t="shared" ref="B36:B44" si="0">A36/C$35</f>
        <v>0.9581529581529582</v>
      </c>
    </row>
    <row r="37" spans="1:3" x14ac:dyDescent="0.25">
      <c r="A37">
        <v>1324</v>
      </c>
      <c r="B37" s="4">
        <f t="shared" si="0"/>
        <v>0.95526695526695526</v>
      </c>
    </row>
    <row r="38" spans="1:3" x14ac:dyDescent="0.25">
      <c r="A38">
        <v>1331</v>
      </c>
      <c r="B38" s="4">
        <f t="shared" si="0"/>
        <v>0.96031746031746035</v>
      </c>
    </row>
    <row r="39" spans="1:3" x14ac:dyDescent="0.25">
      <c r="A39">
        <v>1345</v>
      </c>
      <c r="B39" s="4">
        <f t="shared" si="0"/>
        <v>0.9704184704184704</v>
      </c>
    </row>
    <row r="40" spans="1:3" x14ac:dyDescent="0.25">
      <c r="A40">
        <v>1341</v>
      </c>
      <c r="B40" s="4">
        <f t="shared" si="0"/>
        <v>0.96753246753246758</v>
      </c>
    </row>
    <row r="41" spans="1:3" x14ac:dyDescent="0.25">
      <c r="A41">
        <v>1349</v>
      </c>
      <c r="B41" s="4">
        <f t="shared" si="0"/>
        <v>0.97330447330447334</v>
      </c>
    </row>
    <row r="42" spans="1:3" x14ac:dyDescent="0.25">
      <c r="A42">
        <v>1336</v>
      </c>
      <c r="B42" s="4">
        <f t="shared" si="0"/>
        <v>0.96392496392496396</v>
      </c>
    </row>
    <row r="43" spans="1:3" x14ac:dyDescent="0.25">
      <c r="A43">
        <v>1341</v>
      </c>
      <c r="B43" s="4">
        <f t="shared" si="0"/>
        <v>0.96753246753246758</v>
      </c>
    </row>
    <row r="44" spans="1:3" x14ac:dyDescent="0.25">
      <c r="A44">
        <v>1336</v>
      </c>
      <c r="B44" s="4">
        <f t="shared" si="0"/>
        <v>0.96392496392496396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5" zoomScaleNormal="100" workbookViewId="0">
      <selection activeCell="J21" sqref="J21"/>
    </sheetView>
  </sheetViews>
  <sheetFormatPr baseColWidth="10" defaultRowHeight="15" x14ac:dyDescent="0.25"/>
  <sheetData>
    <row r="1" spans="1:16" x14ac:dyDescent="0.25">
      <c r="A1" t="s">
        <v>0</v>
      </c>
      <c r="B1" t="s">
        <v>5</v>
      </c>
      <c r="C1" t="s">
        <v>8</v>
      </c>
      <c r="N1" t="s">
        <v>1</v>
      </c>
      <c r="O1" t="s">
        <v>0</v>
      </c>
      <c r="P1" t="s">
        <v>5</v>
      </c>
    </row>
    <row r="2" spans="1:16" x14ac:dyDescent="0.25">
      <c r="A2">
        <v>453</v>
      </c>
      <c r="B2">
        <v>438</v>
      </c>
      <c r="K2">
        <f>AVERAGE(A2:A31)</f>
        <v>420.3</v>
      </c>
      <c r="L2" s="3">
        <f>AVERAGE(B2:B31)</f>
        <v>461.9</v>
      </c>
      <c r="N2" s="2">
        <v>400</v>
      </c>
      <c r="O2">
        <v>0</v>
      </c>
      <c r="P2">
        <v>0</v>
      </c>
    </row>
    <row r="3" spans="1:16" x14ac:dyDescent="0.25">
      <c r="A3">
        <v>404</v>
      </c>
      <c r="B3">
        <v>512</v>
      </c>
      <c r="N3" s="2">
        <v>410</v>
      </c>
      <c r="O3" s="1">
        <v>10</v>
      </c>
      <c r="P3" s="1">
        <v>0</v>
      </c>
    </row>
    <row r="4" spans="1:16" x14ac:dyDescent="0.25">
      <c r="A4">
        <v>406</v>
      </c>
      <c r="B4">
        <v>479</v>
      </c>
      <c r="K4" t="s">
        <v>6</v>
      </c>
      <c r="L4" s="4">
        <f>(1-K2/L2)</f>
        <v>9.0062784152413866E-2</v>
      </c>
      <c r="N4" s="2">
        <v>420</v>
      </c>
      <c r="O4" s="1">
        <v>6</v>
      </c>
      <c r="P4" s="1">
        <v>0</v>
      </c>
    </row>
    <row r="5" spans="1:16" x14ac:dyDescent="0.25">
      <c r="A5">
        <v>401</v>
      </c>
      <c r="B5">
        <v>431</v>
      </c>
      <c r="N5" s="2">
        <v>430</v>
      </c>
      <c r="O5" s="1">
        <v>7</v>
      </c>
      <c r="P5" s="1">
        <v>8</v>
      </c>
    </row>
    <row r="6" spans="1:16" x14ac:dyDescent="0.25">
      <c r="A6">
        <v>410</v>
      </c>
      <c r="B6">
        <v>430</v>
      </c>
      <c r="K6">
        <v>421</v>
      </c>
      <c r="L6">
        <v>458</v>
      </c>
      <c r="N6" s="2">
        <v>440</v>
      </c>
      <c r="O6" s="1">
        <v>4</v>
      </c>
      <c r="P6" s="1">
        <v>4</v>
      </c>
    </row>
    <row r="7" spans="1:16" x14ac:dyDescent="0.25">
      <c r="A7">
        <v>438</v>
      </c>
      <c r="B7">
        <v>453</v>
      </c>
      <c r="N7" s="2">
        <v>450</v>
      </c>
      <c r="O7" s="1">
        <v>1</v>
      </c>
      <c r="P7" s="1">
        <v>1</v>
      </c>
    </row>
    <row r="8" spans="1:16" x14ac:dyDescent="0.25">
      <c r="A8">
        <v>406</v>
      </c>
      <c r="B8">
        <v>440</v>
      </c>
      <c r="K8" t="s">
        <v>6</v>
      </c>
      <c r="L8" s="4">
        <f>(1-K6/L6)</f>
        <v>8.0786026200873384E-2</v>
      </c>
      <c r="N8" s="2">
        <v>460</v>
      </c>
      <c r="O8" s="1">
        <v>1</v>
      </c>
      <c r="P8" s="1">
        <v>2</v>
      </c>
    </row>
    <row r="9" spans="1:16" x14ac:dyDescent="0.25">
      <c r="A9">
        <v>427</v>
      </c>
      <c r="B9">
        <v>488</v>
      </c>
      <c r="N9" s="2">
        <v>470</v>
      </c>
      <c r="O9" s="1">
        <v>1</v>
      </c>
      <c r="P9" s="1">
        <v>2</v>
      </c>
    </row>
    <row r="10" spans="1:16" x14ac:dyDescent="0.25">
      <c r="A10">
        <v>418</v>
      </c>
      <c r="B10">
        <v>535</v>
      </c>
      <c r="N10" s="2">
        <v>480</v>
      </c>
      <c r="O10" s="1">
        <v>0</v>
      </c>
      <c r="P10" s="1">
        <v>3</v>
      </c>
    </row>
    <row r="11" spans="1:16" x14ac:dyDescent="0.25">
      <c r="A11">
        <v>402</v>
      </c>
      <c r="B11">
        <v>489</v>
      </c>
      <c r="N11" s="2">
        <v>490</v>
      </c>
      <c r="O11" s="1">
        <v>0</v>
      </c>
      <c r="P11" s="1">
        <v>5</v>
      </c>
    </row>
    <row r="12" spans="1:16" x14ac:dyDescent="0.25">
      <c r="A12">
        <v>443</v>
      </c>
      <c r="B12">
        <v>430</v>
      </c>
      <c r="N12" s="2">
        <v>500</v>
      </c>
      <c r="O12" s="1">
        <v>0</v>
      </c>
      <c r="P12" s="1">
        <v>1</v>
      </c>
    </row>
    <row r="13" spans="1:16" x14ac:dyDescent="0.25">
      <c r="A13">
        <v>435</v>
      </c>
      <c r="B13">
        <v>481</v>
      </c>
      <c r="N13" s="2">
        <v>510</v>
      </c>
      <c r="O13" s="1">
        <v>0</v>
      </c>
      <c r="P13" s="1">
        <v>2</v>
      </c>
    </row>
    <row r="14" spans="1:16" x14ac:dyDescent="0.25">
      <c r="A14">
        <v>401</v>
      </c>
      <c r="B14">
        <v>427</v>
      </c>
      <c r="N14" s="2">
        <v>520</v>
      </c>
      <c r="O14" s="1">
        <v>0</v>
      </c>
      <c r="P14" s="1">
        <v>1</v>
      </c>
    </row>
    <row r="15" spans="1:16" x14ac:dyDescent="0.25">
      <c r="A15">
        <v>405</v>
      </c>
      <c r="B15">
        <v>489</v>
      </c>
      <c r="N15" s="2">
        <v>530</v>
      </c>
      <c r="O15" s="1">
        <v>0</v>
      </c>
      <c r="P15" s="1">
        <v>0</v>
      </c>
    </row>
    <row r="16" spans="1:16" x14ac:dyDescent="0.25">
      <c r="A16">
        <v>421</v>
      </c>
      <c r="B16">
        <v>485</v>
      </c>
      <c r="N16" s="2">
        <v>540</v>
      </c>
      <c r="O16" s="1">
        <v>0</v>
      </c>
      <c r="P16" s="1">
        <v>1</v>
      </c>
    </row>
    <row r="17" spans="1:16" x14ac:dyDescent="0.25">
      <c r="A17">
        <v>434</v>
      </c>
      <c r="B17">
        <v>501</v>
      </c>
      <c r="O17">
        <f>SUM(O$2:O16)</f>
        <v>30</v>
      </c>
      <c r="P17">
        <f>SUM(P$2:P16)</f>
        <v>30</v>
      </c>
    </row>
    <row r="18" spans="1:16" x14ac:dyDescent="0.25">
      <c r="A18">
        <v>410</v>
      </c>
      <c r="B18">
        <v>477</v>
      </c>
    </row>
    <row r="19" spans="1:16" x14ac:dyDescent="0.25">
      <c r="A19">
        <v>434</v>
      </c>
      <c r="B19">
        <v>442</v>
      </c>
    </row>
    <row r="20" spans="1:16" x14ac:dyDescent="0.25">
      <c r="A20">
        <v>427</v>
      </c>
      <c r="B20">
        <v>502</v>
      </c>
    </row>
    <row r="21" spans="1:16" x14ac:dyDescent="0.25">
      <c r="A21">
        <v>426</v>
      </c>
      <c r="B21">
        <v>427</v>
      </c>
    </row>
    <row r="22" spans="1:16" x14ac:dyDescent="0.25">
      <c r="A22">
        <v>411</v>
      </c>
      <c r="B22">
        <v>436</v>
      </c>
    </row>
    <row r="23" spans="1:16" x14ac:dyDescent="0.25">
      <c r="A23">
        <v>430</v>
      </c>
      <c r="B23">
        <v>426</v>
      </c>
    </row>
    <row r="24" spans="1:16" x14ac:dyDescent="0.25">
      <c r="A24">
        <v>464</v>
      </c>
      <c r="B24">
        <v>430</v>
      </c>
    </row>
    <row r="25" spans="1:16" x14ac:dyDescent="0.25">
      <c r="A25">
        <v>425</v>
      </c>
      <c r="B25">
        <v>452</v>
      </c>
    </row>
    <row r="26" spans="1:16" x14ac:dyDescent="0.25">
      <c r="A26">
        <v>411</v>
      </c>
      <c r="B26">
        <v>464</v>
      </c>
    </row>
    <row r="27" spans="1:16" x14ac:dyDescent="0.25">
      <c r="A27">
        <v>425</v>
      </c>
      <c r="B27">
        <v>426</v>
      </c>
    </row>
    <row r="28" spans="1:16" x14ac:dyDescent="0.25">
      <c r="A28">
        <v>411</v>
      </c>
      <c r="B28">
        <v>497</v>
      </c>
    </row>
    <row r="29" spans="1:16" x14ac:dyDescent="0.25">
      <c r="A29">
        <v>407</v>
      </c>
      <c r="B29">
        <v>477</v>
      </c>
    </row>
    <row r="30" spans="1:16" x14ac:dyDescent="0.25">
      <c r="A30">
        <v>413</v>
      </c>
      <c r="B30">
        <v>463</v>
      </c>
    </row>
    <row r="31" spans="1:16" x14ac:dyDescent="0.25">
      <c r="A31">
        <v>411</v>
      </c>
      <c r="B31">
        <v>430</v>
      </c>
    </row>
    <row r="34" spans="1:3" x14ac:dyDescent="0.25">
      <c r="A34" t="s">
        <v>19</v>
      </c>
      <c r="B34" t="s">
        <v>20</v>
      </c>
      <c r="C34" t="s">
        <v>21</v>
      </c>
    </row>
    <row r="35" spans="1:3" x14ac:dyDescent="0.25">
      <c r="A35">
        <v>421</v>
      </c>
      <c r="B35" s="4">
        <f>A35/C$35</f>
        <v>0.91921397379912662</v>
      </c>
      <c r="C35">
        <v>458</v>
      </c>
    </row>
    <row r="36" spans="1:3" x14ac:dyDescent="0.25">
      <c r="A36">
        <v>423</v>
      </c>
      <c r="B36" s="4">
        <f t="shared" ref="B36:B44" si="0">A36/C$35</f>
        <v>0.92358078602620086</v>
      </c>
    </row>
    <row r="37" spans="1:3" x14ac:dyDescent="0.25">
      <c r="A37">
        <v>427</v>
      </c>
      <c r="B37" s="4">
        <f t="shared" si="0"/>
        <v>0.93231441048034935</v>
      </c>
    </row>
    <row r="38" spans="1:3" x14ac:dyDescent="0.25">
      <c r="A38">
        <v>428</v>
      </c>
      <c r="B38" s="4">
        <f t="shared" si="0"/>
        <v>0.93449781659388642</v>
      </c>
    </row>
    <row r="39" spans="1:3" x14ac:dyDescent="0.25">
      <c r="A39">
        <v>423</v>
      </c>
      <c r="B39" s="4">
        <f t="shared" si="0"/>
        <v>0.92358078602620086</v>
      </c>
    </row>
    <row r="40" spans="1:3" x14ac:dyDescent="0.25">
      <c r="A40">
        <v>427</v>
      </c>
      <c r="B40" s="4">
        <f t="shared" si="0"/>
        <v>0.93231441048034935</v>
      </c>
    </row>
    <row r="41" spans="1:3" x14ac:dyDescent="0.25">
      <c r="A41">
        <v>425</v>
      </c>
      <c r="B41" s="4">
        <f t="shared" si="0"/>
        <v>0.92794759825327511</v>
      </c>
    </row>
    <row r="42" spans="1:3" x14ac:dyDescent="0.25">
      <c r="A42">
        <v>417</v>
      </c>
      <c r="B42" s="4">
        <f t="shared" si="0"/>
        <v>0.91048034934497812</v>
      </c>
    </row>
    <row r="43" spans="1:3" x14ac:dyDescent="0.25">
      <c r="A43">
        <v>416</v>
      </c>
      <c r="B43" s="4">
        <f t="shared" si="0"/>
        <v>0.90829694323144106</v>
      </c>
    </row>
    <row r="44" spans="1:3" x14ac:dyDescent="0.25">
      <c r="A44">
        <v>421</v>
      </c>
      <c r="B44" s="4">
        <f t="shared" si="0"/>
        <v>0.91921397379912662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</vt:lpstr>
      <vt:lpstr>avrora</vt:lpstr>
      <vt:lpstr>fop</vt:lpstr>
      <vt:lpstr>jython</vt:lpstr>
      <vt:lpstr>luindex</vt:lpstr>
      <vt:lpstr>lusearch</vt:lpstr>
      <vt:lpstr>lusearch-fix</vt:lpstr>
      <vt:lpstr>pmd</vt:lpstr>
      <vt:lpstr>xalan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2021-01-05T19:36:20Z</dcterms:created>
  <dcterms:modified xsi:type="dcterms:W3CDTF">2021-01-06T20:41:12Z</dcterms:modified>
</cp:coreProperties>
</file>