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J:\DONRO\04 - GESTÃO MAN PREVENTIVA\05 - REFERENCIAIS PEX\"/>
    </mc:Choice>
  </mc:AlternateContent>
  <xr:revisionPtr revIDLastSave="0" documentId="13_ncr:1_{03A720AF-4D3B-4609-9E75-7A4DAB7B0256}" xr6:coauthVersionLast="47" xr6:coauthVersionMax="47" xr10:uidLastSave="{00000000-0000-0000-0000-000000000000}"/>
  <bookViews>
    <workbookView xWindow="-108" yWindow="-108" windowWidth="23256" windowHeight="14016" activeTab="2" xr2:uid="{99F11734-BF2A-4E8B-8EBC-CE010AA54DE6}"/>
  </bookViews>
  <sheets>
    <sheet name="Matriz perigos e riscos" sheetId="6" r:id="rId1"/>
    <sheet name="matriz 5x5" sheetId="14" r:id="rId2"/>
    <sheet name="Tabelas" sheetId="15" r:id="rId3"/>
    <sheet name="Perigos" sheetId="3" r:id="rId4"/>
    <sheet name="Hierarquização" sheetId="5" r:id="rId5"/>
    <sheet name="Formulário APR" sheetId="16" r:id="rId6"/>
  </sheets>
  <externalReferences>
    <externalReference r:id="rId7"/>
    <externalReference r:id="rId8"/>
  </externalReferences>
  <definedNames>
    <definedName name="_xlnm._FilterDatabase" localSheetId="5" hidden="1">'Formulário APR'!$A$2:$E$21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6" i="6" l="1" a="1"/>
  <c r="H6" i="6" s="1"/>
  <c r="E18" i="16"/>
  <c r="D18" i="16"/>
  <c r="C18" i="16"/>
  <c r="B18" i="16"/>
  <c r="E17" i="16"/>
  <c r="D17" i="16"/>
  <c r="C17" i="16"/>
  <c r="B17" i="16"/>
  <c r="E16" i="16"/>
  <c r="D16" i="16"/>
  <c r="C16" i="16"/>
  <c r="B16" i="16"/>
  <c r="A18" i="16"/>
  <c r="A17" i="16"/>
  <c r="A16" i="16"/>
  <c r="H7" i="6" a="1"/>
  <c r="H7" i="6" s="1"/>
  <c r="H8" i="6" a="1"/>
  <c r="H8" i="6" s="1"/>
  <c r="H9" i="6" a="1"/>
  <c r="H9" i="6"/>
  <c r="H10" i="6" a="1"/>
  <c r="H10" i="6" s="1"/>
  <c r="H11" i="6" a="1"/>
  <c r="H11" i="6" s="1"/>
  <c r="H12" i="6" a="1"/>
  <c r="H12" i="6" s="1"/>
  <c r="H13" i="6" a="1"/>
  <c r="H13" i="6"/>
  <c r="H14" i="6" a="1"/>
  <c r="H14" i="6" s="1"/>
  <c r="H15" i="6" a="1"/>
  <c r="H15" i="6" s="1"/>
  <c r="H16" i="6" a="1"/>
  <c r="H16" i="6" s="1"/>
  <c r="H17" i="6" a="1"/>
  <c r="H17" i="6"/>
  <c r="H18" i="6" a="1"/>
  <c r="H18" i="6" s="1"/>
  <c r="H19" i="6" a="1"/>
  <c r="H19" i="6" s="1"/>
  <c r="P6" i="6" a="1"/>
  <c r="P6" i="6"/>
  <c r="P7" i="6" a="1"/>
  <c r="P7" i="6" s="1"/>
  <c r="P8" i="6" a="1"/>
  <c r="P8" i="6" s="1"/>
  <c r="P9" i="6" a="1"/>
  <c r="P9" i="6" s="1"/>
  <c r="P10" i="6" a="1"/>
  <c r="P10" i="6"/>
  <c r="P11" i="6" a="1"/>
  <c r="P11" i="6" s="1"/>
  <c r="P12" i="6" a="1"/>
  <c r="P12" i="6" s="1"/>
  <c r="P13" i="6" a="1"/>
  <c r="P13" i="6" s="1"/>
  <c r="P14" i="6" a="1"/>
  <c r="P14" i="6"/>
  <c r="P15" i="6" a="1"/>
  <c r="P15" i="6" s="1"/>
  <c r="P16" i="6" a="1"/>
  <c r="P16" i="6" s="1"/>
  <c r="P17" i="6" a="1"/>
  <c r="P17" i="6" s="1"/>
  <c r="P18" i="6" a="1"/>
  <c r="P18" i="6" s="1"/>
  <c r="P19" i="6" a="1"/>
  <c r="P19" i="6" s="1"/>
  <c r="P20" i="6" a="1"/>
  <c r="P20" i="6" s="1"/>
  <c r="P21" i="6" a="1"/>
  <c r="P21" i="6" s="1"/>
  <c r="H21" i="6" a="1"/>
  <c r="H21" i="6" s="1"/>
  <c r="E14" i="16"/>
  <c r="A14" i="16"/>
  <c r="E4" i="16"/>
  <c r="E5" i="16"/>
  <c r="E6" i="16"/>
  <c r="E7" i="16"/>
  <c r="E8" i="16"/>
  <c r="E9" i="16"/>
  <c r="E10" i="16"/>
  <c r="E11" i="16"/>
  <c r="E12" i="16"/>
  <c r="E13" i="16"/>
  <c r="E15" i="16"/>
  <c r="E19" i="16"/>
  <c r="E20" i="16"/>
  <c r="E21" i="16"/>
  <c r="E3" i="16"/>
  <c r="D21" i="16"/>
  <c r="C21" i="16"/>
  <c r="B21" i="16"/>
  <c r="A21" i="16"/>
  <c r="D20" i="16"/>
  <c r="C20" i="16"/>
  <c r="B20" i="16"/>
  <c r="A20" i="16"/>
  <c r="D19" i="16"/>
  <c r="C19" i="16"/>
  <c r="B19" i="16"/>
  <c r="A19" i="16"/>
  <c r="D15" i="16"/>
  <c r="C15" i="16"/>
  <c r="B15" i="16"/>
  <c r="A15" i="16"/>
  <c r="D14" i="16"/>
  <c r="C14" i="16"/>
  <c r="B14" i="16"/>
  <c r="D13" i="16"/>
  <c r="C13" i="16"/>
  <c r="B13" i="16"/>
  <c r="A13" i="16"/>
  <c r="D12" i="16"/>
  <c r="C12" i="16"/>
  <c r="B12" i="16"/>
  <c r="A12" i="16"/>
  <c r="D11" i="16"/>
  <c r="C11" i="16"/>
  <c r="B11" i="16"/>
  <c r="A11" i="16"/>
  <c r="D10" i="16"/>
  <c r="C10" i="16"/>
  <c r="B10" i="16"/>
  <c r="A10" i="16"/>
  <c r="D9" i="16"/>
  <c r="C9" i="16"/>
  <c r="B9" i="16"/>
  <c r="A9" i="16"/>
  <c r="D8" i="16"/>
  <c r="C8" i="16"/>
  <c r="B8" i="16"/>
  <c r="A8" i="16"/>
  <c r="D7" i="16"/>
  <c r="C7" i="16"/>
  <c r="B7" i="16"/>
  <c r="A7" i="16"/>
  <c r="D6" i="16"/>
  <c r="C6" i="16"/>
  <c r="B6" i="16"/>
  <c r="A6" i="16"/>
  <c r="D5" i="16"/>
  <c r="C5" i="16"/>
  <c r="B5" i="16"/>
  <c r="A5" i="16"/>
  <c r="D4" i="16"/>
  <c r="C4" i="16"/>
  <c r="B4" i="16"/>
  <c r="A4" i="16"/>
  <c r="D3" i="16"/>
  <c r="C3" i="16"/>
  <c r="B3" i="16"/>
  <c r="A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<sst xmlns="http://schemas.openxmlformats.org/spreadsheetml/2006/main" count="642" uniqueCount="422">
  <si>
    <t>HIERARQUIZAÇÃO DAS MEDIDAS DE CONTROLE</t>
  </si>
  <si>
    <t>STATUS APÓS AÇÕES E MEDIDAS</t>
  </si>
  <si>
    <t>ÁREA</t>
  </si>
  <si>
    <t>ATIVIDADE</t>
  </si>
  <si>
    <t>PERIGO</t>
  </si>
  <si>
    <t>DANOS / IMPACTO</t>
  </si>
  <si>
    <t>SEVERIDADE'</t>
  </si>
  <si>
    <t>PROBABILIDADE'</t>
  </si>
  <si>
    <t>GRAU DE SIGNIFICÂNCIA (Risco)'</t>
  </si>
  <si>
    <t>ELIMINAÇÃO</t>
  </si>
  <si>
    <t>SUBSTITUIÇÃO</t>
  </si>
  <si>
    <t>CONTROLES DE ENGENHARIA</t>
  </si>
  <si>
    <t>SINALIZAÇÃO/ ALERTAS E/OU CONTROLE ADM</t>
  </si>
  <si>
    <t>EPI</t>
  </si>
  <si>
    <t>SEVERIDADE</t>
  </si>
  <si>
    <t>PROBABILIDADE</t>
  </si>
  <si>
    <t>GRAU DE SIGNIFICÂNCIA (Risco)</t>
  </si>
  <si>
    <t>CONTROLES ESPECÍFICOS</t>
  </si>
  <si>
    <t>Explosão</t>
  </si>
  <si>
    <t>N/A</t>
  </si>
  <si>
    <t>Sinalização do ambiente</t>
  </si>
  <si>
    <t>Energia elétrica</t>
  </si>
  <si>
    <t>Choque de baixa tensão</t>
  </si>
  <si>
    <t xml:space="preserve">Contusão, lesão ou distensão ósteomuscular </t>
  </si>
  <si>
    <t>Utilizar capacete, botina e luvas de raspa ou vaqueta</t>
  </si>
  <si>
    <t>Não é possível alterar layout do local de realização da atividade</t>
  </si>
  <si>
    <t>Ruído</t>
  </si>
  <si>
    <t>Desconforto temporário /  irritação</t>
  </si>
  <si>
    <t>A UG não pode ser eliminada</t>
  </si>
  <si>
    <t>Não existe no mercado UG que não gere ruído, além da inviabilidade financeira.</t>
  </si>
  <si>
    <t>Confinamento das UGs; Porta acústica no air housing.</t>
  </si>
  <si>
    <t>Planejamento Executivo/APP; Placas de uso obrigatório do uso de protetor auricular; Palestras de Conservação Auditiva.</t>
  </si>
  <si>
    <t>Gases e/ou Vapores Tóxicos</t>
  </si>
  <si>
    <t>A utilização de baterias blindadas não atendeu às expectativas técnicas</t>
  </si>
  <si>
    <t>Produtos químicos</t>
  </si>
  <si>
    <t>PEX/APP, Ficha de emergência dos produtos químicos.</t>
  </si>
  <si>
    <t>Luva de segurança (impermeável ou vaqueta ou algodão); máscara de segurança quando orientado na FISPQ.</t>
  </si>
  <si>
    <t>Sistema de exaustão</t>
  </si>
  <si>
    <t>Motores blindados com disjuntor  e aterramento; Partes energizadas enclausuradas.</t>
  </si>
  <si>
    <t xml:space="preserve">PEX/APP;  Curso NR 35; </t>
  </si>
  <si>
    <t>Utilizar cinto de segurança tipo paraquedista;
Capacete e botina.</t>
  </si>
  <si>
    <t>Escoriações / ferimentos sem afastamento</t>
  </si>
  <si>
    <t>Instalação de corrimão e guarda-corpo.</t>
  </si>
  <si>
    <t>PEX/APP</t>
  </si>
  <si>
    <t>Utilizar protetor auricular.</t>
  </si>
  <si>
    <t>Corte /Ferimentos leves sem afastamento</t>
  </si>
  <si>
    <t>Botina de segurança e capacete</t>
  </si>
  <si>
    <t>Contusão / ferimento / fratura com afastamento superior a 15 dias  / acidentes fatais</t>
  </si>
  <si>
    <t>Animais peçonhentos e não peçonhentos</t>
  </si>
  <si>
    <t>Lesões corporais, intoxicação sem afastamento ou com afastamento inferior a 15 dias</t>
  </si>
  <si>
    <t>Instalação de medidores digitais on line para verificação da temperatura do estator e rotor</t>
  </si>
  <si>
    <t>Limitação do tempo de exposição</t>
  </si>
  <si>
    <t xml:space="preserve"> Óculos de proteção, botina, protetor auricular e capacete</t>
  </si>
  <si>
    <t>Fratura, luxação</t>
  </si>
  <si>
    <t>Contusão / ferimento / fratura sem afastamento ou inferior a 15 dias</t>
  </si>
  <si>
    <t>Poeiras minerais</t>
  </si>
  <si>
    <t>Doença respiratória sem afastamento ou com afastamento inferior a 15 dias</t>
  </si>
  <si>
    <t xml:space="preserve">Utilizar respiradores descartaveis tipo PF2 </t>
  </si>
  <si>
    <t>Traumatismos, fraturas que levem a incapacidade permanente</t>
  </si>
  <si>
    <t>Queimadura de 1º e 2º com afastamento inferior a 15 dias</t>
  </si>
  <si>
    <t>Equipamentos de elevação e movimentação de cargas</t>
  </si>
  <si>
    <t>Utilizar cinto paraquedista na escalada, capacete e botina;
Luva de vaqueta</t>
  </si>
  <si>
    <t>Limpeza do local, se possível</t>
  </si>
  <si>
    <t>Desconforto Temporário / alergias /tosse / irritações</t>
  </si>
  <si>
    <t>NA</t>
  </si>
  <si>
    <t>Utilização de exaustores/insufladores de ar, Medição dos gases existentes; Emissão da PET
Utilizar iluminação com lâmpada fria protegidas</t>
  </si>
  <si>
    <t xml:space="preserve">Utilizar capacete e botina e cinto de segurança se necessário
</t>
  </si>
  <si>
    <t>Infecções que gerem afastamentos superiores a 15 dias</t>
  </si>
  <si>
    <t>Alerta de espaço confinado</t>
  </si>
  <si>
    <t>Piso escorregadio, irregular ou com desnível</t>
  </si>
  <si>
    <t>PEX/APP
Observar o ambiente/piso</t>
  </si>
  <si>
    <t>Inundação</t>
  </si>
  <si>
    <t>Não aplicável para esse perigo</t>
  </si>
  <si>
    <t>Alta pressão</t>
  </si>
  <si>
    <t>Isolamento/sinalização da área / Inspeção prévia</t>
  </si>
  <si>
    <t>Desconforto temporário / cansaço / irritação</t>
  </si>
  <si>
    <t>Acionamento indevido do Sistema de Proteção (CO2)</t>
  </si>
  <si>
    <t>Contusão / ferimento / fratura, torções sem afastamento ou inferior a 15 dias</t>
  </si>
  <si>
    <t>Desconforto temporário  / Alergias / Vômito / irritação</t>
  </si>
  <si>
    <t>Irritação, alergia</t>
  </si>
  <si>
    <t>Utilizar Guarda-Corpo e Corrimão</t>
  </si>
  <si>
    <t>Desmaio / Queda com afastamento inferior a 15 dias / Intoxicação</t>
  </si>
  <si>
    <t>Utilizar ferramentas adequadas e inspeção previa nas ferramentas  
Acondicionar ferramentas em locais adequados durante a execução da atividade</t>
  </si>
  <si>
    <t>PEX/APP, Cartão de intervenção. Curso NR-10</t>
  </si>
  <si>
    <t>Uso de Veículo</t>
  </si>
  <si>
    <t xml:space="preserve">Contusão / Fratura / Traumatismo sem afastamento ou  com afastamento inferior a 15 dias </t>
  </si>
  <si>
    <t>Respeitar sinalização de trânsito e o limite de velocidade
Qualificação do condutor pela CNH.
Manutenção do veículo</t>
  </si>
  <si>
    <t>Utilizar cinto de segurança</t>
  </si>
  <si>
    <t>Traumatismos / ferimentos / fraturas  / acidentes fatais</t>
  </si>
  <si>
    <t>Infecções que gerem afastamentos inferiores a 15 dias</t>
  </si>
  <si>
    <t>Uso de EPI: capacete, botina, luva (PVC, hexanol),  máscara PFF1 e macacão impermeável</t>
  </si>
  <si>
    <t>Queda com possibilidade de lesões leves (escoriações, pequenas contusões)</t>
  </si>
  <si>
    <t>Morte</t>
  </si>
  <si>
    <t>Utilizar as escadas de acesso;
Utilizar corrimão</t>
  </si>
  <si>
    <t xml:space="preserve">Uso de ciinto de segurança
</t>
  </si>
  <si>
    <t>Emitir a Permissão de Trabalho Submerso;
Seguir procedimento de Trabalho Submerso</t>
  </si>
  <si>
    <t>Escoriações / ferimento superficial</t>
  </si>
  <si>
    <t>Danos materiais / Ferimentos superficiais / intoxicação</t>
  </si>
  <si>
    <t>Realizar a atividade com um extintor de incêndio no local.
Seguir orientações do MCI</t>
  </si>
  <si>
    <t>Irritação</t>
  </si>
  <si>
    <t>Capacete e botina - Classe B</t>
  </si>
  <si>
    <t>Intoxicação</t>
  </si>
  <si>
    <t>Utilizar botina classe B, avental de PVC, luva nitrílica, óculos de segurança ou protetor facial transparente</t>
  </si>
  <si>
    <t>custo muito alto para a substituição por outro de melhor tecnologia</t>
  </si>
  <si>
    <t>Utilização de APPM contidas no SISRTM;
 Realizar inspeção prévia no local e realizar manobras com cautela</t>
  </si>
  <si>
    <t xml:space="preserve">Uso de capacete, uso de botina de segurança, uso de óculos de segurança, uso de luva de algodão e/ou vaqueta, </t>
  </si>
  <si>
    <t>Danos materiais / Ferimentos superficiais</t>
  </si>
  <si>
    <t>Acidente fatal / Queimadura de 3º grau</t>
  </si>
  <si>
    <t>Segregação do tanque de combustível, bacia de contenção, iluminação blindada, paredes de concreto e ventilação natural.</t>
  </si>
  <si>
    <t>Sinalização de advertência, PEX/APP.</t>
  </si>
  <si>
    <t xml:space="preserve">Contusão / Fratura / Queimaduras com afastamento inferior a 15 dias </t>
  </si>
  <si>
    <t>Diferença de nível com relação ao solo</t>
  </si>
  <si>
    <t>Contusão / ferimento / fratura com afastamento superior a 15 dias  / Morte</t>
  </si>
  <si>
    <t>Fumos metálicos</t>
  </si>
  <si>
    <t>Colocação de telas</t>
  </si>
  <si>
    <t>Redução da Capacidade Auditiva</t>
  </si>
  <si>
    <t xml:space="preserve">Desconforto Térmico temporário/hipotermia </t>
  </si>
  <si>
    <t>Escoriações / ferimento superficial/ Danos materiais</t>
  </si>
  <si>
    <t>Doenças Ocupacionais irreversíveis</t>
  </si>
  <si>
    <t xml:space="preserve">Contusão /  Queimaduras com afastamento inferior a 15 dias </t>
  </si>
  <si>
    <t>A substituição por equipamentos pneumáticos foi considerado inviável por gerar riscos adicionais.</t>
  </si>
  <si>
    <t>; Utilização de capacete, bota, óculos e luvas.</t>
  </si>
  <si>
    <t>Custo elevado para substiruição por outro com nova tecnologia</t>
  </si>
  <si>
    <t xml:space="preserve">Proteção das partes móveis;
</t>
  </si>
  <si>
    <t>Atividade realizada por profissional autorizado, conforme OS</t>
  </si>
  <si>
    <t>Espaço Confinado</t>
  </si>
  <si>
    <t>Tosses  /Febre</t>
  </si>
  <si>
    <t>Luvas para procedimento</t>
  </si>
  <si>
    <t>Disparo de arma de fogo</t>
  </si>
  <si>
    <t>Capacitação para utilização de arma de fogo;
Seguir as exigencias das normas específicas</t>
  </si>
  <si>
    <t>Usar colete a prova de bala</t>
  </si>
  <si>
    <t>Deslocamento ou projeção de material</t>
  </si>
  <si>
    <t>Trabalho em altura</t>
  </si>
  <si>
    <t>Energia Elétrica</t>
  </si>
  <si>
    <t>Mal súbito / queda de pressão arterial / tonturas</t>
  </si>
  <si>
    <t>Problemas ósteomusculares leves (dores lombares, musculares e tensão muscular)</t>
  </si>
  <si>
    <t>Probabilidade</t>
  </si>
  <si>
    <t>Perigos Elencados</t>
  </si>
  <si>
    <t>DANOS</t>
  </si>
  <si>
    <t>severidade</t>
  </si>
  <si>
    <t>1 (leve)</t>
  </si>
  <si>
    <t>3 (moderado)</t>
  </si>
  <si>
    <t>5 (grave)</t>
  </si>
  <si>
    <t xml:space="preserve">Piso escorregadio, irregular ou com desnível. </t>
  </si>
  <si>
    <r>
      <rPr>
        <sz val="10"/>
        <color rgb="FF008000"/>
        <rFont val="Arial"/>
        <family val="2"/>
      </rPr>
      <t xml:space="preserve">Ergonômico / </t>
    </r>
    <r>
      <rPr>
        <sz val="10"/>
        <rFont val="Arial"/>
        <family val="2"/>
      </rPr>
      <t xml:space="preserve">Postura inadequada / </t>
    </r>
    <r>
      <rPr>
        <sz val="10"/>
        <color rgb="FF008000"/>
        <rFont val="Arial"/>
        <family val="2"/>
      </rPr>
      <t>Esforço físico / Esforço excessivo</t>
    </r>
  </si>
  <si>
    <r>
      <t xml:space="preserve">Problemas ósteomusculares temporários (dores lombares e musculares), </t>
    </r>
    <r>
      <rPr>
        <sz val="10"/>
        <color rgb="FF008000"/>
        <rFont val="Arial"/>
        <family val="2"/>
      </rPr>
      <t>tenossinovites</t>
    </r>
    <r>
      <rPr>
        <sz val="10"/>
        <rFont val="Arial"/>
        <family val="2"/>
      </rPr>
      <t>, contraturas  musculares.</t>
    </r>
  </si>
  <si>
    <t>Problemas ósteomusculares graves ou crônicos com vários episódios de agudização e perda de capacidade laboral permanente.</t>
  </si>
  <si>
    <t xml:space="preserve">Impacto mecânico </t>
  </si>
  <si>
    <t xml:space="preserve">Perda auditiva </t>
  </si>
  <si>
    <t xml:space="preserve">Abrasão, contusão, traumatismos leves sem perda de capacidade laboral. </t>
  </si>
  <si>
    <t>Politraumatismos, queimaduras, lesões de órgãos e partes do corpo com perda de capacidade laboral temporária.</t>
  </si>
  <si>
    <r>
      <t xml:space="preserve">Lesões irreversíveis de órgãos e partes do corpo com perda de capacidade laboral permanente / </t>
    </r>
    <r>
      <rPr>
        <sz val="10"/>
        <color rgb="FF008000"/>
        <rFont val="Arial"/>
        <family val="2"/>
      </rPr>
      <t>Morte.</t>
    </r>
  </si>
  <si>
    <t>Calor Radiante / Superfícies quentes</t>
  </si>
  <si>
    <r>
      <rPr>
        <sz val="10"/>
        <color rgb="FF008000"/>
        <rFont val="Arial"/>
        <family val="2"/>
      </rPr>
      <t>Febre/</t>
    </r>
    <r>
      <rPr>
        <sz val="10"/>
        <rFont val="Arial"/>
        <family val="2"/>
      </rPr>
      <t xml:space="preserve"> Queimadura de 1º e 2º</t>
    </r>
  </si>
  <si>
    <r>
      <rPr>
        <sz val="10"/>
        <color rgb="FF008000"/>
        <rFont val="Arial"/>
        <family val="2"/>
      </rPr>
      <t>Tumores / Câncer de pele</t>
    </r>
    <r>
      <rPr>
        <sz val="10"/>
        <rFont val="Arial"/>
        <family val="2"/>
      </rPr>
      <t>/ Queimadura de 3º</t>
    </r>
  </si>
  <si>
    <r>
      <t xml:space="preserve">Dermatite / irritação das vias respiratórias sem afastamento ou inferior a 15 dias / </t>
    </r>
    <r>
      <rPr>
        <sz val="10"/>
        <color rgb="FF008000"/>
        <rFont val="Arial"/>
        <family val="2"/>
      </rPr>
      <t xml:space="preserve">Queimaduras 1° e 2° </t>
    </r>
  </si>
  <si>
    <r>
      <t xml:space="preserve">Irritação das vias respiratórias com afastamento superior a 15 dias / </t>
    </r>
    <r>
      <rPr>
        <sz val="10"/>
        <color rgb="FF008000"/>
        <rFont val="Arial"/>
        <family val="2"/>
      </rPr>
      <t>Queimaduras 3°</t>
    </r>
  </si>
  <si>
    <t>Gases e vapores tóxicos</t>
  </si>
  <si>
    <t>Irritação oftalmológica e respiratória</t>
  </si>
  <si>
    <t>Neuropatias, Asfixia, morte</t>
  </si>
  <si>
    <r>
      <t xml:space="preserve">Lesões corporais, intoxicação com afastamento superior a 15 dias / </t>
    </r>
    <r>
      <rPr>
        <sz val="10"/>
        <color rgb="FF008000"/>
        <rFont val="Arial"/>
        <family val="2"/>
      </rPr>
      <t>Morte</t>
    </r>
  </si>
  <si>
    <t>Queda com diferença de nível de escada, andaime, superficíe para sustentar pessoas / Trabalho em Altura</t>
  </si>
  <si>
    <t>Queimadura de 3º / Parada cardiorespiratória  / Morte</t>
  </si>
  <si>
    <t>Espaços Confinados</t>
  </si>
  <si>
    <t>Ferimentos com afastamento inferior inferior a 15 dias</t>
  </si>
  <si>
    <r>
      <t xml:space="preserve">Ferimentos / Fraturas / Traumatismo com afastamento superior a 15 dias / </t>
    </r>
    <r>
      <rPr>
        <sz val="10"/>
        <color rgb="FF008000"/>
        <rFont val="Arial"/>
        <family val="2"/>
      </rPr>
      <t>Morte</t>
    </r>
  </si>
  <si>
    <t>Materiais e ferramentas perfurocortantes</t>
  </si>
  <si>
    <t>Cortes / Ferimentos com afastamento inferior a 15 dias</t>
  </si>
  <si>
    <t>Cortes / Ferimentos com afastamento superior a 15 dias</t>
  </si>
  <si>
    <t>Máquinas em movimento</t>
  </si>
  <si>
    <t>Prensagem / ferimentos com afastamento inferior a 15 dias</t>
  </si>
  <si>
    <t>Amputação / contusão com afastamento superior a 15 dias</t>
  </si>
  <si>
    <t>Produtos inflamáveis</t>
  </si>
  <si>
    <t xml:space="preserve"> Irritação / intoxicação</t>
  </si>
  <si>
    <t>Queimaduras de1º e 2º que gerem afastamentos inferiores a 15 dias</t>
  </si>
  <si>
    <t>Queimaduras 3º ou que gerem afastamento superiores a 15 dias / Morte</t>
  </si>
  <si>
    <t>Veículos em movimento / Uso do veículo</t>
  </si>
  <si>
    <t>Contusão / Fratura / Amputação / Traumatismo  /  sem afastamento ou  com afastamento inferior a 15 dias / Morte</t>
  </si>
  <si>
    <t>Contaminação microbiológica</t>
  </si>
  <si>
    <t xml:space="preserve">Irritação das vias respiratórias </t>
  </si>
  <si>
    <t>Furtos /roubos</t>
  </si>
  <si>
    <t xml:space="preserve">Contusão / Fratura sem afastamento ou  com afastamento inferior a 15 dias </t>
  </si>
  <si>
    <t>Contusão / Fratura   com afastamento superior a 15 dias / acidente fatal</t>
  </si>
  <si>
    <t>Exposição à Vibração</t>
  </si>
  <si>
    <t>Dores no ouvido , mão / Formigamento sem afastamento ou inferior a 15 dias</t>
  </si>
  <si>
    <t>Diminuição da sensibilidade</t>
  </si>
  <si>
    <t>Exposição à Incêndio / Explosões</t>
  </si>
  <si>
    <t>Exposição à queda de materiais, equipamentos e ferramentas</t>
  </si>
  <si>
    <t xml:space="preserve">Contusão / Ferimentos  com afastamento inferior a 15 dias </t>
  </si>
  <si>
    <t>Acidente fatal / Contusão / ferimentos com afastamento superior a 15 dias</t>
  </si>
  <si>
    <t>Respingo de material sólido ou líquido</t>
  </si>
  <si>
    <t>Irritação pele avermelhada</t>
  </si>
  <si>
    <t>Contusão / Ferimento / Queimadura de 3º  com afastamento superior a 15 dias</t>
  </si>
  <si>
    <t>Uso de sapato com salto alto</t>
  </si>
  <si>
    <t>Contusão / ferimento / fratura com afastamento superior a 15 dias</t>
  </si>
  <si>
    <t>Exposição à trabalhos sob intempéries</t>
  </si>
  <si>
    <t>Doença respiratória / Bronquite / Pneumonia com afastamento superior a 15 dias</t>
  </si>
  <si>
    <t>Uso de arma de fogo</t>
  </si>
  <si>
    <t>Contusão / ferimento / fratura com afastamento superior a 15 dias / Acidente fatal</t>
  </si>
  <si>
    <t>Exposição à queda de mesmo nível</t>
  </si>
  <si>
    <t xml:space="preserve">Contusão / ferimento / fratura com afastamento superior a 15 dias </t>
  </si>
  <si>
    <t>Ferramenta inadequada ou defeituosa</t>
  </si>
  <si>
    <t xml:space="preserve">Contusão / Fratura / sem afastamento ou  com afastamento inferior a 15 dias </t>
  </si>
  <si>
    <t xml:space="preserve">Corte / Fratura / Ferimento  com afastamento superior a 15 dias </t>
  </si>
  <si>
    <t>Exposição à poeiras minerais</t>
  </si>
  <si>
    <t>Doença respiratória / Bronquite com afastamento superior a 15 dias</t>
  </si>
  <si>
    <t>Exposição à problemas ergonômicos</t>
  </si>
  <si>
    <t xml:space="preserve">Desconforto físico temporário </t>
  </si>
  <si>
    <t>Dores muscular sem afastamento ou com afastamento inferior a 15 dias</t>
  </si>
  <si>
    <t>Tendinites, comprometimento parcial ou total de movimentos de partes do corpo</t>
  </si>
  <si>
    <t>Exposição à queda com diferença de nível de escada, plataforma, superficíe para sustentar pessoas</t>
  </si>
  <si>
    <t>Exposição a equipamentos de transportes (patinhas)</t>
  </si>
  <si>
    <t>Exposição a  baixas temperaturas</t>
  </si>
  <si>
    <t xml:space="preserve">Desconforto térmico  temporário/ hipotermia sem afastamento ou inferior a 15 dias </t>
  </si>
  <si>
    <t xml:space="preserve">Desconforto térmico  temporário/ hipotermia com afastamento ou superior a 15 dias </t>
  </si>
  <si>
    <t>Exposição  a corpo estranho</t>
  </si>
  <si>
    <t>Irritação ocular leve/ Desconforto</t>
  </si>
  <si>
    <t xml:space="preserve">Irritação  na córnea  sem afastamento ou inferior a 15 dias  </t>
  </si>
  <si>
    <t>Irritação  na córnea com redução ou perda da  capacidade ocular  com afastamento superior a 15 dias</t>
  </si>
  <si>
    <t>Equipamento não pode ser desernergizado</t>
  </si>
  <si>
    <t>PEX/APP; Cartão de intervenção. Curso NR-10.</t>
  </si>
  <si>
    <t>Equipamento pode ser desernergizado</t>
  </si>
  <si>
    <t>Biomecanico Ocupacional/Bateria</t>
  </si>
  <si>
    <t>Utilização de banco de madeira para melhorar a postura</t>
  </si>
  <si>
    <t xml:space="preserve"> Treinamento/monitoramento Biomecânico das atividades;
Ginástica laboral</t>
  </si>
  <si>
    <t>Biomecanico Ocupacional/Mecanica</t>
  </si>
  <si>
    <t>Utilização de transporte para facilitar a locomoção do equipamento</t>
  </si>
  <si>
    <t>Superfícies quentes / Calor Radiante - Geradores</t>
  </si>
  <si>
    <t>PEX/APP, limpeza das áreas circunvizinhas, dedetização</t>
  </si>
  <si>
    <t>Sinalização</t>
  </si>
  <si>
    <t>Colocar proteção no sistema de acionamento</t>
  </si>
  <si>
    <t>Afogamento/leituras instrumentos civil</t>
  </si>
  <si>
    <t>Afogamento /escafandro</t>
  </si>
  <si>
    <t>Agentes Biológico/manutenção civil</t>
  </si>
  <si>
    <t>Sinalizar o local;
Não permanecer sob carga suspensa;
Atender a NR 12
Realizar treinamento de sinalização e elevação de carga;
Realizar chesc-list da ponte rolante ou talha ou portico</t>
  </si>
  <si>
    <t>Explosão e/ou incêndio / combustivel</t>
  </si>
  <si>
    <t>Exposição a queda de materiais, equip. e ferramentas</t>
  </si>
  <si>
    <t>Queda de mesmo nível</t>
  </si>
  <si>
    <t>Botina de segurança, capacete,</t>
  </si>
  <si>
    <t>Impacto mecânico/manobras</t>
  </si>
  <si>
    <t>Impacto mecânico/ferramentas</t>
  </si>
  <si>
    <t>Manter rotinas de manutenção das bombas de drenagem e planejamento para melhoria continua em caso de inundação</t>
  </si>
  <si>
    <t>Manuseio de materiais perfurocortantes/agulhas</t>
  </si>
  <si>
    <t xml:space="preserve">Mausear os materiais com cuidado;
</t>
  </si>
  <si>
    <t>Manuseio de ferramentas/materiais</t>
  </si>
  <si>
    <t>Partes Móveis</t>
  </si>
  <si>
    <t>Afogamento / leituras dos instrumentos</t>
  </si>
  <si>
    <t>Trabalho em Altura</t>
  </si>
  <si>
    <t>Ambiente aberto</t>
  </si>
  <si>
    <t>Superfícies quentes / Calor Radiante - Solda</t>
  </si>
  <si>
    <t>MATRIZ DE RISCO</t>
  </si>
  <si>
    <t>Severidade (Efeito / Consequência) da Condição Perigosa</t>
  </si>
  <si>
    <t>(considerar a severidade máxima razoável do evento)</t>
  </si>
  <si>
    <t>1 Leve (L)</t>
  </si>
  <si>
    <t>2 Baixa (B)</t>
  </si>
  <si>
    <t>3 Média (M)</t>
  </si>
  <si>
    <t>4 Alta (A)</t>
  </si>
  <si>
    <t>5 Muito Alta (MA)</t>
  </si>
  <si>
    <t>SEGURANÇA</t>
  </si>
  <si>
    <t>Lesão à Pessoa - Segurança</t>
  </si>
  <si>
    <t>Caso de Primeiros Socorros.</t>
  </si>
  <si>
    <t>Caso de Tratamento Médico.</t>
  </si>
  <si>
    <t>Caso de Afastamento.</t>
  </si>
  <si>
    <t>Caso de Invalidez Permanente ou Fatalidade Única.</t>
  </si>
  <si>
    <t>Casos Múltiplos de Invalidez Permanente ou Múltiplas Fatalidades.</t>
  </si>
  <si>
    <t>Exposição a perigo de saúde resultando em um pequeno desconforto.</t>
  </si>
  <si>
    <t>Exposição a perigo de saúde resultando em sintomas que exigem intervenção médica e recuperação completa (sem afastamento).</t>
  </si>
  <si>
    <t>Exposição a perigos de saúde/agentes (acima do LT) resultando em impacto reversível sobre a saúde (com afastamento) ou mudança permanente sem invalidez ou perda de qualidade de vida.</t>
  </si>
  <si>
    <t>Exposição a perigos de saúde/agentes (significativamente acima do LT) resultando em impacto irreversível sobre a saúde, com perda de qualidade de vida (invalidez permanente) ou fatalidade única.</t>
  </si>
  <si>
    <t>Exposição a perigos de saúde/agentes (significativamente acima do LT) resultando em impacto irreversível sobre a saúde, com perda de qualidade de vida de um grupo/população numerosa ou múltiplas fatalidades.</t>
  </si>
  <si>
    <t>Considerando a presença e magnitude do perigo e a exposição a esse perigo (número de pessoas e frequência de tarefas que expõem essas pessoas), assim como o status dos controles existentes.</t>
  </si>
  <si>
    <t>CLASSIFICAÇÃO DE RISCO</t>
  </si>
  <si>
    <t>(Quase Certo)</t>
  </si>
  <si>
    <t>O evento indesejado pode ocorrer na frequência de mais de uma vez ao mês.</t>
  </si>
  <si>
    <t>11 (M)</t>
  </si>
  <si>
    <t>q21</t>
  </si>
  <si>
    <t>16 (A)</t>
  </si>
  <si>
    <t>q22</t>
  </si>
  <si>
    <t>20 (A)</t>
  </si>
  <si>
    <t>q23</t>
  </si>
  <si>
    <t>23 (MA)</t>
  </si>
  <si>
    <t>q24</t>
  </si>
  <si>
    <t>25 (MA)</t>
  </si>
  <si>
    <t>q25</t>
  </si>
  <si>
    <t>(Provável)</t>
  </si>
  <si>
    <t>O evento indesejado pode ocorrer na frequência de menos de uma vez ao mês, mas mais de uma vez ao ano.</t>
  </si>
  <si>
    <t>7 (M)</t>
  </si>
  <si>
    <t>q16</t>
  </si>
  <si>
    <t>12 (M)</t>
  </si>
  <si>
    <t>q17</t>
  </si>
  <si>
    <t>17 (A)</t>
  </si>
  <si>
    <t>q18</t>
  </si>
  <si>
    <t>21 (MA)</t>
  </si>
  <si>
    <t>q19</t>
  </si>
  <si>
    <t>24 (MA)</t>
  </si>
  <si>
    <t>q20</t>
  </si>
  <si>
    <t>(Possível)</t>
  </si>
  <si>
    <t>4 (B)</t>
  </si>
  <si>
    <t>q11</t>
  </si>
  <si>
    <t>8 (M)</t>
  </si>
  <si>
    <t>q12</t>
  </si>
  <si>
    <t>13 (A)</t>
  </si>
  <si>
    <t>q13</t>
  </si>
  <si>
    <t>18 (A)</t>
  </si>
  <si>
    <t>q14</t>
  </si>
  <si>
    <t>22 (MA)</t>
  </si>
  <si>
    <t>q15</t>
  </si>
  <si>
    <t>(Improvável)</t>
  </si>
  <si>
    <t>O evento indesejado pode ocorrer na frequência de menos de uma vez a cada cinco anos.</t>
  </si>
  <si>
    <t>2 (B)</t>
  </si>
  <si>
    <t>q6</t>
  </si>
  <si>
    <t>5 (B)</t>
  </si>
  <si>
    <t>q7</t>
  </si>
  <si>
    <t>9 (M)</t>
  </si>
  <si>
    <t>q8</t>
  </si>
  <si>
    <t>14 (A)</t>
  </si>
  <si>
    <t>q9</t>
  </si>
  <si>
    <t>19 (A)</t>
  </si>
  <si>
    <t>q10</t>
  </si>
  <si>
    <t>(Raro)</t>
  </si>
  <si>
    <t>O evento indesejado somente pode ocorrer em circunstâncias excepcionais ou é improvável sua ocorrência. Não registro deste evento.</t>
  </si>
  <si>
    <t>1 (B)</t>
  </si>
  <si>
    <t>q1</t>
  </si>
  <si>
    <t>3 (B)</t>
  </si>
  <si>
    <t>q2</t>
  </si>
  <si>
    <t>6 (M)</t>
  </si>
  <si>
    <t>q3</t>
  </si>
  <si>
    <t>10 (M)</t>
  </si>
  <si>
    <t>q4</t>
  </si>
  <si>
    <t>15 (A)</t>
  </si>
  <si>
    <t>q5</t>
  </si>
  <si>
    <t>5 (Quase Certo)</t>
  </si>
  <si>
    <t>SAÚDE Dano à pessoa - Saúde ocupacional</t>
  </si>
  <si>
    <t>MATRIZ DE PERIGOS E RISCOS</t>
  </si>
  <si>
    <t>AVALIAÇÃO DE ACORDO COM A MATRIZ 5X5</t>
  </si>
  <si>
    <t>4(Provável)</t>
  </si>
  <si>
    <t>3(Possível)</t>
  </si>
  <si>
    <t>2(Improvável)</t>
  </si>
  <si>
    <t>1(Raro)</t>
  </si>
  <si>
    <t>3 Média(M)</t>
  </si>
  <si>
    <t>5 (Quase Certo) 4(Provável) 3(Possível)2(Improvável)1(Raro)</t>
  </si>
  <si>
    <t>1 Leve (L) 2 Baixa (B)3 Média(M) 4 Alta (A) 5 Muito Alta (MA)</t>
  </si>
  <si>
    <t>RISCO</t>
  </si>
  <si>
    <t>Contusões, cortes, torções, fraturas, traumatismo, fatalidade</t>
  </si>
  <si>
    <t>Queda de diferença de nível.</t>
  </si>
  <si>
    <t>Severidade</t>
  </si>
  <si>
    <t>DONRO</t>
  </si>
  <si>
    <t>Colisão</t>
  </si>
  <si>
    <t>Capotamento</t>
  </si>
  <si>
    <t>Atropelamento por outro veículo em vias internas e externas</t>
  </si>
  <si>
    <t>Furo em pneu dianteiro, colisão, perda de controle do veículo</t>
  </si>
  <si>
    <t>Carros mais modernos tem mais itens de segurança</t>
  </si>
  <si>
    <t>Deslocamento em veiculo de passeio da SE BGI para SE JRM</t>
  </si>
  <si>
    <t xml:space="preserve">Incidentes  e suas causas, devem ser utilizados para revisão deste mapeamento de Perigos e Riscos, sempre que necessário. </t>
  </si>
  <si>
    <t>Deslocamento ao pátio</t>
  </si>
  <si>
    <t>Tropeço, queda</t>
  </si>
  <si>
    <t>Cair da escada</t>
  </si>
  <si>
    <t>Contusões, cortes, torções, fraturas, traumatismo</t>
  </si>
  <si>
    <t>Canaletas em desnível e quebradas</t>
  </si>
  <si>
    <t>Substituir tampas de canaletas</t>
  </si>
  <si>
    <t>Instalação de elevador</t>
  </si>
  <si>
    <t>Arco elétrico</t>
  </si>
  <si>
    <t>Queimaduras, traumatismo, fatalidade</t>
  </si>
  <si>
    <t>Ergonômico</t>
  </si>
  <si>
    <t>Choque elétrico em baixa tensão</t>
  </si>
  <si>
    <t>Motorização da chave</t>
  </si>
  <si>
    <t>Capacete, botina e vestimenta antichama.</t>
  </si>
  <si>
    <t>Capacete com protetor facial, balaclava, botina, luva e vestimenta antichama.</t>
  </si>
  <si>
    <t>Bloqueio de chave seccionadora motorizada</t>
  </si>
  <si>
    <t>Queimadura e cortes</t>
  </si>
  <si>
    <t>Manobra local em chave seccionadora manual</t>
  </si>
  <si>
    <t>Sobrecarga em diversas estruturas do segmento corporal</t>
  </si>
  <si>
    <t>Contusões, dor e desconforto</t>
  </si>
  <si>
    <t>MP baterias reguladas a valvulas (Seladas)</t>
  </si>
  <si>
    <t>Contato acidental com os 2 pólos da batéria</t>
  </si>
  <si>
    <t>MP baterias ventiladas</t>
  </si>
  <si>
    <t>Desmaio, vomitos</t>
  </si>
  <si>
    <t>Complementação de SF6</t>
  </si>
  <si>
    <t>Pressão</t>
  </si>
  <si>
    <t>Contusões, cortes</t>
  </si>
  <si>
    <t>Quebra de material e desprendimento de peças</t>
  </si>
  <si>
    <t>Inspeção em cubículo 13,8kV</t>
  </si>
  <si>
    <t>Pertubação no sistema</t>
  </si>
  <si>
    <t>Projeto com arquitetura diferente</t>
  </si>
  <si>
    <t>Não ficar com a porta aberta, inspecionar e sair com certa rapidez e segurança.</t>
  </si>
  <si>
    <t>DANOS/IMPACTOS ou EFEITO</t>
  </si>
  <si>
    <t>MEDIDAS DE CONTROLE e EPI</t>
  </si>
  <si>
    <t>PGM: 0xxx/2023</t>
  </si>
  <si>
    <t>Data: xx/xx/2023</t>
  </si>
  <si>
    <t>Equipamento: NNLN xxxxxxxxxxx</t>
  </si>
  <si>
    <t>Não utilizar o celular durante a condução do veículo, não transportar material no interior do veículo, realizar check list antes do trajeto, controle de manutenções em dia, condutor devidamente habilitado, não ultrapassar velocidade permitida da via.</t>
  </si>
  <si>
    <t>Não andar pela canaleta e sinalizar com cones as avariadas.</t>
  </si>
  <si>
    <t>Instalação de corrimão e piso antiaderente.</t>
  </si>
  <si>
    <t>APPM e Pex.</t>
  </si>
  <si>
    <t>APPM e Pex, com nivelamento e ênfase na postura adequada para a manobra.</t>
  </si>
  <si>
    <t>APPM e Pex, com nivelamento com operador.</t>
  </si>
  <si>
    <t>Pex e DDS.</t>
  </si>
  <si>
    <t>Realizar a atividade conforme procedimento, Utilização de Pex e APP, permanecer no local somente durante a atividade.</t>
  </si>
  <si>
    <t>Cinto de segurança.</t>
  </si>
  <si>
    <t>Botina, capacete, vestimenta.</t>
  </si>
  <si>
    <t>Utilização de sapato fechado.</t>
  </si>
  <si>
    <t>Botina, avental, vestimenta e se necessário máscara.</t>
  </si>
  <si>
    <t>Botina, capacete, vestimenta e óculos.</t>
  </si>
  <si>
    <t>Vestimenta, balaclava, botina, capacete com face shield, luva minimo risco 2.</t>
  </si>
  <si>
    <t>Manutenção em Painéis de Proteção e Automação</t>
  </si>
  <si>
    <t>Coleta de Água destilada</t>
  </si>
  <si>
    <t>Animais Peçonhentos</t>
  </si>
  <si>
    <t>Irritação, Desconforto, Dor local, envenenamento</t>
  </si>
  <si>
    <t>Picada de Animais Peçonhentos/
 não peçonhentos</t>
  </si>
  <si>
    <t>Botina de segurança; perneira</t>
  </si>
  <si>
    <t>Botina de segurança, Perneira.</t>
  </si>
  <si>
    <t>Retirada de Ninhos e Pipas</t>
  </si>
  <si>
    <t>Choque elétrico em alta tensão</t>
  </si>
  <si>
    <t>PEX e APR, uso dos EPI/EPC.</t>
  </si>
  <si>
    <t>Capacete, botina, luvas e vestimenta antichama.</t>
  </si>
  <si>
    <t>PEX e APR, com nivelamento e ênfase na postura adequada para a atividade.</t>
  </si>
  <si>
    <t>Escalada</t>
  </si>
  <si>
    <t>Ferimentos / Fraturas / Traumatismo / Morte</t>
  </si>
  <si>
    <t>Capacete, botina, luvas, vestimenta antichama, kit de trabalho em altura.</t>
  </si>
  <si>
    <r>
      <rPr>
        <b/>
        <sz val="22"/>
        <color rgb="FF000000"/>
        <rFont val="Arial"/>
        <family val="2"/>
      </rPr>
      <t xml:space="preserve">Tipo de Perda </t>
    </r>
    <r>
      <rPr>
        <i/>
        <sz val="22"/>
        <color rgb="FF000000"/>
        <rFont val="Arial"/>
        <family val="2"/>
      </rPr>
      <t>("Tipos de Perda" adicionais podem existir em um evento: Identifique-as e classifique-as adequadamente</t>
    </r>
    <r>
      <rPr>
        <i/>
        <sz val="16"/>
        <color rgb="FF000000"/>
        <rFont val="Arial"/>
        <family val="2"/>
      </rPr>
      <t>)</t>
    </r>
  </si>
  <si>
    <t>MÉDIO</t>
  </si>
  <si>
    <r>
      <rPr>
        <sz val="22"/>
        <color rgb="FF000000"/>
        <rFont val="Arial"/>
        <family val="2"/>
      </rPr>
      <t>O evento indesejado pode ocorrer na frequência de uma vez a cada cinco anos</t>
    </r>
    <r>
      <rPr>
        <sz val="16"/>
        <color rgb="FF00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</si>
</sst>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Calibri"/>
      <family val="2"/>
      <scheme val="minor"/>
    </font>
    <font>
      <b/>
      <sz val="11"/>
      <name val="Arial"/>
      <family val="2"/>
    </font>
    <font>
      <sz val="11"/>
      <name val="Arial"/>
      <family val="2"/>
    </font>
    <font>
      <sz val="11"/>
      <color rgb="FF000000"/>
      <name val="Calibri"/>
      <family val="2"/>
      <scheme val="minor"/>
    </font>
    <font>
      <sz val="11"/>
      <color rgb="FF000000"/>
      <name val="Arial"/>
      <family val="2"/>
    </font>
    <font>
      <sz val="11"/>
      <color rgb="FF000000"/>
      <name val="Calibri"/>
      <family val="2"/>
    </font>
    <font>
      <sz val="10"/>
      <name val="Arial"/>
      <family val="2"/>
    </font>
    <font>
      <b/>
      <sz val="10"/>
      <name val="Arial"/>
      <family val="2"/>
    </font>
    <font>
      <b/>
      <sz val="7"/>
      <name val="Arial"/>
      <family val="2"/>
    </font>
    <font>
      <sz val="7"/>
      <name val="Arial"/>
      <family val="2"/>
    </font>
    <font>
      <b/>
      <i/>
      <sz val="9"/>
      <name val="Arial"/>
      <family val="2"/>
    </font>
    <font>
      <b/>
      <sz val="9"/>
      <name val="Arial"/>
      <family val="2"/>
    </font>
    <font>
      <sz val="10"/>
      <color rgb="FF008000"/>
      <name val="Arial"/>
      <family val="2"/>
    </font>
    <font>
      <sz val="11"/>
      <color rgb="FFFF0000"/>
      <name val="Arial"/>
      <family val="2"/>
    </font>
    <font>
      <b/>
      <sz val="16"/>
      <name val="Arial"/>
      <family val="2"/>
    </font>
    <font>
      <b/>
      <sz val="16"/>
      <color rgb="FFFF0000"/>
      <name val="Arial"/>
      <family val="2"/>
    </font>
    <font>
      <b/>
      <sz val="16"/>
      <color rgb="FF0000FF"/>
      <name val="Arial"/>
      <family val="2"/>
    </font>
    <font>
      <sz val="16"/>
      <name val="Arial"/>
      <family val="2"/>
    </font>
    <font>
      <sz val="16"/>
      <color rgb="FF000000"/>
      <name val="Arial"/>
      <family val="2"/>
    </font>
    <font>
      <b/>
      <sz val="14"/>
      <color rgb="FF000000"/>
      <name val="Arial"/>
      <family val="2"/>
    </font>
    <font>
      <b/>
      <sz val="16"/>
      <color rgb="FF000000"/>
      <name val="Arial"/>
      <family val="2"/>
    </font>
    <font>
      <b/>
      <sz val="16"/>
      <color theme="1"/>
      <name val="Arial"/>
      <family val="2"/>
    </font>
    <font>
      <i/>
      <sz val="16"/>
      <color rgb="FF000000"/>
      <name val="Arial"/>
      <family val="2"/>
    </font>
    <font>
      <sz val="16"/>
      <color theme="1"/>
      <name val="Arial"/>
      <family val="2"/>
    </font>
    <font>
      <b/>
      <sz val="16"/>
      <color rgb="FFFFFFFF"/>
      <name val="Arial"/>
      <family val="2"/>
    </font>
    <font>
      <sz val="22"/>
      <color theme="1"/>
      <name val="Calibri"/>
      <family val="2"/>
      <scheme val="minor"/>
    </font>
    <font>
      <sz val="22"/>
      <color theme="1"/>
      <name val="Arial"/>
      <family val="2"/>
    </font>
    <font>
      <sz val="8"/>
      <name val="Calibri"/>
      <family val="2"/>
      <scheme val="minor"/>
    </font>
    <font>
      <b/>
      <sz val="20"/>
      <name val="Arial"/>
      <family val="2"/>
    </font>
    <font>
      <b/>
      <sz val="15"/>
      <name val="Arial"/>
      <family val="2"/>
    </font>
    <font>
      <sz val="12"/>
      <name val="Arial"/>
      <family val="2"/>
    </font>
    <font>
      <b/>
      <sz val="22"/>
      <color rgb="FF000000"/>
      <name val="Arial"/>
      <family val="2"/>
    </font>
    <font>
      <i/>
      <sz val="22"/>
      <color rgb="FF000000"/>
      <name val="Arial"/>
      <family val="2"/>
    </font>
    <font>
      <sz val="20"/>
      <color rgb="FF000000"/>
      <name val="Arial"/>
      <family val="2"/>
    </font>
    <font>
      <sz val="22"/>
      <color rgb="FF000000"/>
      <name val="Arial"/>
      <family val="2"/>
    </font>
  </fonts>
  <fills count="20">
    <fill>
      <patternFill patternType="none"/>
    </fill>
    <fill>
      <patternFill patternType="gray125"/>
    </fill>
    <fill>
      <patternFill patternType="solid">
        <fgColor rgb="FFC0C0C0"/>
        <bgColor rgb="FF000000"/>
      </patternFill>
    </fill>
    <fill>
      <patternFill patternType="solid">
        <fgColor rgb="FFBFBFBF"/>
        <bgColor rgb="FF000000"/>
      </patternFill>
    </fill>
    <fill>
      <patternFill patternType="solid">
        <fgColor rgb="FFD9D9D9"/>
        <bgColor rgb="FF000000"/>
      </patternFill>
    </fill>
    <fill>
      <patternFill patternType="solid">
        <fgColor rgb="FFBEBEBE"/>
        <bgColor indexed="64"/>
      </patternFill>
    </fill>
    <fill>
      <patternFill patternType="solid">
        <fgColor rgb="FF92D050"/>
        <bgColor indexed="64"/>
      </patternFill>
    </fill>
    <fill>
      <patternFill patternType="solid">
        <fgColor rgb="FF8DB4E1"/>
        <bgColor indexed="64"/>
      </patternFill>
    </fill>
    <fill>
      <patternFill patternType="solid">
        <fgColor rgb="FFFFE6C1"/>
        <bgColor indexed="64"/>
      </patternFill>
    </fill>
    <fill>
      <patternFill patternType="solid">
        <fgColor rgb="FFFFFF00"/>
        <bgColor indexed="64"/>
      </patternFill>
    </fill>
    <fill>
      <patternFill patternType="solid">
        <fgColor rgb="FFFFCC00"/>
        <bgColor indexed="64"/>
      </patternFill>
    </fill>
    <fill>
      <patternFill patternType="solid">
        <fgColor rgb="FFFF0000"/>
        <bgColor indexed="64"/>
      </patternFill>
    </fill>
    <fill>
      <patternFill patternType="solid">
        <fgColor rgb="FF008000"/>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theme="7"/>
        <bgColor indexed="64"/>
      </patternFill>
    </fill>
    <fill>
      <patternFill patternType="solid">
        <fgColor rgb="FFFFC000"/>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rgb="FF000000"/>
      </patternFill>
    </fill>
  </fills>
  <borders count="46">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style="thin">
        <color indexed="64"/>
      </bottom>
      <diagonal/>
    </border>
    <border>
      <left style="medium">
        <color rgb="FF000000"/>
      </left>
      <right/>
      <top style="medium">
        <color rgb="FF000000"/>
      </top>
      <bottom style="thin">
        <color indexed="64"/>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right/>
      <top style="medium">
        <color rgb="FF000000"/>
      </top>
      <bottom style="medium">
        <color rgb="FF000000"/>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10">
    <xf numFmtId="0" fontId="0" fillId="0" borderId="0"/>
    <xf numFmtId="0" fontId="4" fillId="0" borderId="0"/>
    <xf numFmtId="0" fontId="4" fillId="0" borderId="0"/>
    <xf numFmtId="9" fontId="1" fillId="0" borderId="0" applyFont="0" applyFill="0" applyBorder="0" applyAlignment="0" applyProtection="0"/>
    <xf numFmtId="0" fontId="7" fillId="0" borderId="0"/>
    <xf numFmtId="0" fontId="1" fillId="0" borderId="0"/>
    <xf numFmtId="0" fontId="1" fillId="0" borderId="0"/>
    <xf numFmtId="0" fontId="1" fillId="0" borderId="0"/>
    <xf numFmtId="0" fontId="7" fillId="0" borderId="0">
      <alignment wrapText="1"/>
    </xf>
    <xf numFmtId="0" fontId="7" fillId="0" borderId="0"/>
  </cellStyleXfs>
  <cellXfs count="177">
    <xf numFmtId="0" fontId="0" fillId="0" borderId="0" xfId="0"/>
    <xf numFmtId="0" fontId="3" fillId="0" borderId="15" xfId="1" applyFont="1" applyBorder="1" applyAlignment="1">
      <alignment horizontal="center" vertical="center" wrapText="1"/>
    </xf>
    <xf numFmtId="0" fontId="3" fillId="0" borderId="14" xfId="1" applyFont="1" applyBorder="1" applyAlignment="1">
      <alignment horizontal="center" vertical="center" wrapText="1"/>
    </xf>
    <xf numFmtId="0" fontId="3" fillId="0" borderId="18"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6" xfId="1" applyFont="1" applyBorder="1" applyAlignment="1">
      <alignment horizontal="center" vertical="center"/>
    </xf>
    <xf numFmtId="0" fontId="8" fillId="0" borderId="14" xfId="0" applyFont="1" applyBorder="1" applyAlignment="1">
      <alignment horizontal="center"/>
    </xf>
    <xf numFmtId="0" fontId="8" fillId="0" borderId="14" xfId="0" applyFont="1" applyBorder="1" applyAlignment="1">
      <alignment horizontal="center" vertical="center"/>
    </xf>
    <xf numFmtId="0" fontId="9" fillId="0" borderId="0" xfId="0" applyFont="1" applyAlignment="1">
      <alignment horizontal="center"/>
    </xf>
    <xf numFmtId="0" fontId="10" fillId="0" borderId="0" xfId="0" applyFont="1" applyAlignment="1">
      <alignment vertical="center" wrapText="1"/>
    </xf>
    <xf numFmtId="0" fontId="10" fillId="0" borderId="0" xfId="0" applyFont="1" applyAlignment="1">
      <alignment horizontal="center"/>
    </xf>
    <xf numFmtId="0" fontId="10" fillId="0" borderId="0" xfId="0" applyFont="1"/>
    <xf numFmtId="0" fontId="9" fillId="2" borderId="3" xfId="0" applyFont="1" applyFill="1" applyBorder="1" applyAlignment="1">
      <alignment horizontal="center"/>
    </xf>
    <xf numFmtId="0" fontId="10" fillId="2" borderId="2" xfId="0" applyFont="1" applyFill="1" applyBorder="1" applyAlignment="1">
      <alignment vertical="center" wrapText="1"/>
    </xf>
    <xf numFmtId="0" fontId="10" fillId="2" borderId="1" xfId="0" applyFont="1" applyFill="1" applyBorder="1" applyAlignment="1">
      <alignment horizontal="center"/>
    </xf>
    <xf numFmtId="0" fontId="10" fillId="2" borderId="2" xfId="0" applyFont="1" applyFill="1" applyBorder="1" applyAlignment="1">
      <alignment horizontal="center"/>
    </xf>
    <xf numFmtId="0" fontId="9" fillId="2" borderId="5" xfId="0" applyFont="1" applyFill="1" applyBorder="1" applyAlignment="1">
      <alignment horizontal="center"/>
    </xf>
    <xf numFmtId="0" fontId="11" fillId="2" borderId="4" xfId="0" applyFont="1" applyFill="1" applyBorder="1" applyAlignment="1">
      <alignment horizontal="center" vertical="center" wrapText="1"/>
    </xf>
    <xf numFmtId="0" fontId="9" fillId="2" borderId="9" xfId="0" applyFont="1" applyFill="1" applyBorder="1" applyAlignment="1">
      <alignment horizontal="center"/>
    </xf>
    <xf numFmtId="0" fontId="10" fillId="2" borderId="8" xfId="0" applyFont="1" applyFill="1" applyBorder="1" applyAlignment="1">
      <alignment vertical="center" wrapText="1"/>
    </xf>
    <xf numFmtId="0" fontId="10" fillId="2" borderId="7" xfId="0" applyFont="1" applyFill="1" applyBorder="1" applyAlignment="1">
      <alignment horizontal="center"/>
    </xf>
    <xf numFmtId="0" fontId="10" fillId="2" borderId="8" xfId="0" applyFont="1" applyFill="1" applyBorder="1" applyAlignment="1">
      <alignment horizontal="center"/>
    </xf>
    <xf numFmtId="0" fontId="9" fillId="0" borderId="20" xfId="0" applyFont="1" applyBorder="1" applyAlignment="1">
      <alignment horizontal="center"/>
    </xf>
    <xf numFmtId="0" fontId="7" fillId="0" borderId="14" xfId="0" applyFont="1" applyBorder="1" applyAlignment="1">
      <alignment horizontal="center" vertical="center" wrapText="1"/>
    </xf>
    <xf numFmtId="0" fontId="7" fillId="0" borderId="14" xfId="0" applyFont="1" applyBorder="1" applyAlignment="1">
      <alignment horizontal="center" vertical="center"/>
    </xf>
    <xf numFmtId="0" fontId="7" fillId="0" borderId="14" xfId="0" applyFont="1" applyBorder="1" applyAlignment="1">
      <alignment vertical="center" wrapText="1"/>
    </xf>
    <xf numFmtId="0" fontId="7" fillId="0" borderId="0" xfId="0" applyFont="1" applyAlignment="1">
      <alignment horizontal="center" vertical="center" wrapText="1"/>
    </xf>
    <xf numFmtId="0" fontId="8" fillId="0" borderId="14" xfId="0" applyFont="1" applyBorder="1" applyAlignment="1">
      <alignment horizontal="center" vertical="center" wrapText="1"/>
    </xf>
    <xf numFmtId="0" fontId="10" fillId="0" borderId="14"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6" fillId="0" borderId="0" xfId="1" applyFont="1"/>
    <xf numFmtId="0" fontId="2" fillId="2" borderId="10" xfId="1" applyFont="1" applyFill="1" applyBorder="1" applyAlignment="1">
      <alignment horizontal="center" vertical="center" textRotation="90" wrapText="1"/>
    </xf>
    <xf numFmtId="0" fontId="2" fillId="2" borderId="22" xfId="1" applyFont="1" applyFill="1" applyBorder="1" applyAlignment="1">
      <alignment horizontal="center" vertical="center" textRotation="90" wrapText="1"/>
    </xf>
    <xf numFmtId="0" fontId="2" fillId="2" borderId="21" xfId="1" applyFont="1" applyFill="1" applyBorder="1" applyAlignment="1">
      <alignment horizontal="center" vertical="center" textRotation="90" wrapText="1"/>
    </xf>
    <xf numFmtId="0" fontId="3" fillId="0" borderId="16" xfId="1" applyFont="1" applyBorder="1" applyAlignment="1">
      <alignment horizontal="center" vertical="center" wrapText="1"/>
    </xf>
    <xf numFmtId="0" fontId="3" fillId="0" borderId="16" xfId="1" applyFont="1" applyBorder="1" applyAlignment="1">
      <alignment horizontal="left" vertical="center" wrapText="1"/>
    </xf>
    <xf numFmtId="0" fontId="3" fillId="0" borderId="14" xfId="1" applyFont="1" applyBorder="1" applyAlignment="1">
      <alignment horizontal="left" vertical="center" wrapText="1"/>
    </xf>
    <xf numFmtId="0" fontId="3" fillId="0" borderId="15" xfId="1" applyFont="1" applyBorder="1" applyAlignment="1">
      <alignment horizontal="center" vertical="center"/>
    </xf>
    <xf numFmtId="0" fontId="3" fillId="0" borderId="19" xfId="1" applyFont="1" applyBorder="1" applyAlignment="1">
      <alignment horizontal="center" vertical="center" wrapText="1"/>
    </xf>
    <xf numFmtId="0" fontId="3" fillId="0" borderId="19" xfId="1" applyFont="1" applyBorder="1" applyAlignment="1">
      <alignment horizontal="left" vertical="center" wrapText="1"/>
    </xf>
    <xf numFmtId="0" fontId="3" fillId="0" borderId="14" xfId="1" applyFont="1" applyBorder="1" applyAlignment="1">
      <alignment horizontal="center" vertical="center"/>
    </xf>
    <xf numFmtId="0" fontId="3" fillId="0" borderId="18" xfId="1" applyFont="1" applyBorder="1" applyAlignment="1">
      <alignment horizontal="center" vertical="center"/>
    </xf>
    <xf numFmtId="0" fontId="5" fillId="0" borderId="14" xfId="1" applyFont="1" applyBorder="1" applyAlignment="1">
      <alignment horizontal="center" vertical="center"/>
    </xf>
    <xf numFmtId="0" fontId="5" fillId="0" borderId="14" xfId="1" applyFont="1" applyBorder="1" applyAlignment="1">
      <alignment horizontal="center" vertical="center" wrapText="1"/>
    </xf>
    <xf numFmtId="49" fontId="3" fillId="0" borderId="14" xfId="1" applyNumberFormat="1" applyFont="1" applyBorder="1" applyAlignment="1">
      <alignment horizontal="center" vertical="center" wrapText="1"/>
    </xf>
    <xf numFmtId="0" fontId="3" fillId="0" borderId="20" xfId="1" applyFont="1" applyBorder="1" applyAlignment="1">
      <alignment horizontal="center" vertical="center"/>
    </xf>
    <xf numFmtId="0" fontId="3" fillId="0" borderId="20" xfId="1" applyFont="1" applyBorder="1" applyAlignment="1">
      <alignment horizontal="center" vertical="center" wrapText="1"/>
    </xf>
    <xf numFmtId="0" fontId="3" fillId="0" borderId="17" xfId="1" applyFont="1" applyBorder="1" applyAlignment="1">
      <alignment horizontal="left" vertical="center" wrapText="1"/>
    </xf>
    <xf numFmtId="0" fontId="14" fillId="0" borderId="14" xfId="1" applyFont="1" applyBorder="1" applyAlignment="1">
      <alignment horizontal="center" vertical="center" wrapText="1"/>
    </xf>
    <xf numFmtId="0" fontId="6" fillId="0" borderId="14" xfId="1" applyFont="1" applyBorder="1"/>
    <xf numFmtId="0" fontId="3" fillId="0" borderId="14" xfId="1" applyFont="1" applyBorder="1" applyAlignment="1">
      <alignment horizontal="center" vertical="top" wrapText="1"/>
    </xf>
    <xf numFmtId="0" fontId="3" fillId="0" borderId="23" xfId="1" applyFont="1" applyBorder="1" applyAlignment="1">
      <alignment horizontal="center" vertical="center" wrapText="1"/>
    </xf>
    <xf numFmtId="0" fontId="6" fillId="0" borderId="16" xfId="1" applyFont="1" applyBorder="1"/>
    <xf numFmtId="0" fontId="3" fillId="0" borderId="20" xfId="1" applyFont="1" applyBorder="1" applyAlignment="1">
      <alignment horizontal="left" vertical="center" wrapText="1"/>
    </xf>
    <xf numFmtId="0" fontId="3" fillId="0" borderId="14" xfId="1" applyFont="1" applyBorder="1" applyAlignment="1">
      <alignment horizontal="left" vertical="top" wrapText="1"/>
    </xf>
    <xf numFmtId="0" fontId="3" fillId="0" borderId="0" xfId="1" applyFont="1" applyAlignment="1">
      <alignment horizontal="center" vertical="center"/>
    </xf>
    <xf numFmtId="0" fontId="3" fillId="0" borderId="0" xfId="1" applyFont="1" applyAlignment="1">
      <alignment horizontal="left" vertical="center" wrapText="1"/>
    </xf>
    <xf numFmtId="49" fontId="3" fillId="0" borderId="14" xfId="1" applyNumberFormat="1" applyFont="1" applyBorder="1" applyAlignment="1">
      <alignment horizontal="left" vertical="center" wrapText="1"/>
    </xf>
    <xf numFmtId="49" fontId="3" fillId="0" borderId="17" xfId="1" applyNumberFormat="1" applyFont="1" applyBorder="1" applyAlignment="1">
      <alignment horizontal="left" vertical="center" wrapText="1"/>
    </xf>
    <xf numFmtId="0" fontId="3" fillId="0" borderId="14" xfId="1" applyFont="1" applyBorder="1" applyAlignment="1">
      <alignment horizontal="center" wrapText="1"/>
    </xf>
    <xf numFmtId="0" fontId="3" fillId="0" borderId="14" xfId="1" applyFont="1" applyBorder="1" applyAlignment="1">
      <alignment horizontal="left" wrapText="1"/>
    </xf>
    <xf numFmtId="0" fontId="15" fillId="4" borderId="8" xfId="0" applyFont="1" applyFill="1" applyBorder="1" applyAlignment="1">
      <alignment horizontal="center" vertical="center" wrapText="1"/>
    </xf>
    <xf numFmtId="0" fontId="15" fillId="4" borderId="6" xfId="0" applyFont="1" applyFill="1" applyBorder="1" applyAlignment="1">
      <alignment horizontal="center" vertical="center" wrapText="1"/>
    </xf>
    <xf numFmtId="0" fontId="16" fillId="4" borderId="9" xfId="0" applyFont="1" applyFill="1" applyBorder="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center" vertical="center" wrapText="1"/>
    </xf>
    <xf numFmtId="0" fontId="15" fillId="0" borderId="0" xfId="0" applyFont="1" applyAlignment="1">
      <alignment horizontal="center" vertical="center" wrapText="1"/>
    </xf>
    <xf numFmtId="0" fontId="17" fillId="0" borderId="25" xfId="0" applyFont="1" applyBorder="1" applyAlignment="1">
      <alignment horizontal="center" vertical="center" wrapText="1"/>
    </xf>
    <xf numFmtId="0" fontId="18" fillId="0" borderId="26" xfId="0" applyFont="1" applyBorder="1" applyAlignment="1">
      <alignment horizontal="center" vertical="center" wrapText="1"/>
    </xf>
    <xf numFmtId="0" fontId="18" fillId="0" borderId="26" xfId="0" applyFont="1" applyBorder="1" applyAlignment="1">
      <alignment horizontal="center" vertical="center"/>
    </xf>
    <xf numFmtId="0" fontId="18" fillId="0" borderId="27" xfId="0" applyFont="1" applyBorder="1" applyAlignment="1">
      <alignment horizontal="center" vertical="center" wrapText="1"/>
    </xf>
    <xf numFmtId="0" fontId="20" fillId="6" borderId="35" xfId="0" applyFont="1" applyFill="1" applyBorder="1" applyAlignment="1">
      <alignment horizontal="center" vertical="center" wrapText="1"/>
    </xf>
    <xf numFmtId="0" fontId="21" fillId="6" borderId="35" xfId="0" applyFont="1" applyFill="1" applyBorder="1" applyAlignment="1">
      <alignment horizontal="center" vertical="center" wrapText="1"/>
    </xf>
    <xf numFmtId="0" fontId="22" fillId="8" borderId="37" xfId="0" applyFont="1" applyFill="1" applyBorder="1" applyAlignment="1">
      <alignment vertical="center" wrapText="1"/>
    </xf>
    <xf numFmtId="0" fontId="22" fillId="8" borderId="34" xfId="0" applyFont="1" applyFill="1" applyBorder="1" applyAlignment="1">
      <alignment vertical="center" wrapText="1"/>
    </xf>
    <xf numFmtId="0" fontId="21" fillId="8" borderId="37" xfId="0" applyFont="1" applyFill="1" applyBorder="1" applyAlignment="1">
      <alignment horizontal="center" vertical="center" wrapText="1"/>
    </xf>
    <xf numFmtId="0" fontId="24" fillId="8" borderId="34" xfId="0" applyFont="1" applyFill="1" applyBorder="1" applyAlignment="1">
      <alignment vertical="top" wrapText="1"/>
    </xf>
    <xf numFmtId="0" fontId="24" fillId="8" borderId="36" xfId="0" applyFont="1" applyFill="1" applyBorder="1" applyAlignment="1">
      <alignment vertical="top" wrapText="1"/>
    </xf>
    <xf numFmtId="0" fontId="24" fillId="8" borderId="35" xfId="0" applyFont="1" applyFill="1" applyBorder="1" applyAlignment="1">
      <alignment vertical="top" wrapText="1"/>
    </xf>
    <xf numFmtId="0" fontId="22" fillId="9" borderId="34" xfId="0" applyFont="1" applyFill="1" applyBorder="1" applyAlignment="1">
      <alignment vertical="center" wrapText="1"/>
    </xf>
    <xf numFmtId="0" fontId="22" fillId="10" borderId="34" xfId="0" applyFont="1" applyFill="1" applyBorder="1" applyAlignment="1">
      <alignment vertical="center" wrapText="1"/>
    </xf>
    <xf numFmtId="0" fontId="22" fillId="11" borderId="34" xfId="0" applyFont="1" applyFill="1" applyBorder="1" applyAlignment="1">
      <alignment vertical="center" wrapText="1"/>
    </xf>
    <xf numFmtId="0" fontId="21" fillId="9" borderId="34" xfId="0" applyFont="1" applyFill="1" applyBorder="1" applyAlignment="1">
      <alignment horizontal="center" vertical="center" wrapText="1"/>
    </xf>
    <xf numFmtId="0" fontId="21" fillId="10" borderId="34" xfId="0" applyFont="1" applyFill="1" applyBorder="1" applyAlignment="1">
      <alignment horizontal="center" vertical="center" wrapText="1"/>
    </xf>
    <xf numFmtId="0" fontId="21" fillId="11" borderId="34" xfId="0" applyFont="1" applyFill="1" applyBorder="1" applyAlignment="1">
      <alignment horizontal="center" vertical="center" wrapText="1"/>
    </xf>
    <xf numFmtId="0" fontId="21" fillId="9" borderId="35" xfId="0" applyFont="1" applyFill="1" applyBorder="1" applyAlignment="1">
      <alignment horizontal="center" vertical="center" wrapText="1"/>
    </xf>
    <xf numFmtId="0" fontId="21" fillId="10" borderId="35" xfId="0" applyFont="1" applyFill="1" applyBorder="1" applyAlignment="1">
      <alignment horizontal="center" vertical="center" wrapText="1"/>
    </xf>
    <xf numFmtId="0" fontId="21" fillId="11" borderId="35" xfId="0" applyFont="1" applyFill="1" applyBorder="1" applyAlignment="1">
      <alignment horizontal="center" vertical="center" wrapText="1"/>
    </xf>
    <xf numFmtId="0" fontId="19" fillId="8" borderId="34" xfId="0" applyFont="1" applyFill="1" applyBorder="1" applyAlignment="1">
      <alignment horizontal="center" vertical="center" wrapText="1"/>
    </xf>
    <xf numFmtId="0" fontId="22" fillId="12" borderId="34" xfId="0" applyFont="1" applyFill="1" applyBorder="1" applyAlignment="1">
      <alignment vertical="center" wrapText="1"/>
    </xf>
    <xf numFmtId="0" fontId="25" fillId="12" borderId="34" xfId="0" applyFont="1" applyFill="1" applyBorder="1" applyAlignment="1">
      <alignment horizontal="center" vertical="center" wrapText="1"/>
    </xf>
    <xf numFmtId="0" fontId="25" fillId="12" borderId="35" xfId="0" applyFont="1" applyFill="1" applyBorder="1" applyAlignment="1">
      <alignment horizontal="center" vertical="center" wrapText="1"/>
    </xf>
    <xf numFmtId="0" fontId="26" fillId="0" borderId="0" xfId="0" applyFont="1"/>
    <xf numFmtId="0" fontId="27" fillId="0" borderId="0" xfId="0" applyFont="1"/>
    <xf numFmtId="10" fontId="18" fillId="0" borderId="0" xfId="0" applyNumberFormat="1" applyFont="1" applyAlignment="1">
      <alignment horizontal="center" vertical="center"/>
    </xf>
    <xf numFmtId="10" fontId="18" fillId="0" borderId="0" xfId="3" applyNumberFormat="1" applyFont="1" applyAlignment="1">
      <alignment horizontal="center" vertical="center"/>
    </xf>
    <xf numFmtId="0" fontId="20" fillId="8" borderId="14" xfId="0" applyFont="1" applyFill="1" applyBorder="1" applyAlignment="1">
      <alignment horizontal="center" vertical="center" wrapText="1"/>
    </xf>
    <xf numFmtId="0" fontId="24" fillId="7" borderId="35" xfId="0" applyFont="1" applyFill="1" applyBorder="1" applyAlignment="1">
      <alignment horizontal="center" vertical="top" wrapText="1"/>
    </xf>
    <xf numFmtId="0" fontId="21" fillId="8" borderId="38" xfId="0" applyFont="1" applyFill="1" applyBorder="1" applyAlignment="1">
      <alignment horizontal="center" vertical="center" wrapText="1"/>
    </xf>
    <xf numFmtId="0" fontId="0" fillId="14" borderId="0" xfId="0" applyFill="1"/>
    <xf numFmtId="0" fontId="0" fillId="11" borderId="0" xfId="0" applyFill="1"/>
    <xf numFmtId="0" fontId="0" fillId="9" borderId="0" xfId="0" applyFill="1"/>
    <xf numFmtId="0" fontId="0" fillId="15" borderId="0" xfId="0" applyFill="1"/>
    <xf numFmtId="0" fontId="0" fillId="16" borderId="0" xfId="0" applyFill="1"/>
    <xf numFmtId="0" fontId="18" fillId="0" borderId="40" xfId="0" applyFont="1" applyBorder="1" applyAlignment="1">
      <alignment horizontal="center" vertical="center" wrapText="1"/>
    </xf>
    <xf numFmtId="0" fontId="18" fillId="0" borderId="40" xfId="0" applyFont="1" applyBorder="1" applyAlignment="1">
      <alignment horizontal="center" vertical="center"/>
    </xf>
    <xf numFmtId="0" fontId="18" fillId="0" borderId="28" xfId="0" applyFont="1" applyBorder="1" applyAlignment="1">
      <alignment horizontal="center" vertical="center" wrapText="1"/>
    </xf>
    <xf numFmtId="0" fontId="18" fillId="17" borderId="26" xfId="0" applyFont="1" applyFill="1" applyBorder="1" applyAlignment="1">
      <alignment horizontal="center" vertical="center" wrapText="1"/>
    </xf>
    <xf numFmtId="0" fontId="8" fillId="18" borderId="41" xfId="0" applyFont="1" applyFill="1" applyBorder="1" applyAlignment="1">
      <alignment horizontal="center" vertical="center" wrapText="1"/>
    </xf>
    <xf numFmtId="0" fontId="17" fillId="0" borderId="33"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27" xfId="0" applyFont="1" applyBorder="1" applyAlignment="1">
      <alignment horizontal="center" vertical="center"/>
    </xf>
    <xf numFmtId="0" fontId="31" fillId="0" borderId="0" xfId="0" applyFont="1" applyAlignment="1">
      <alignment horizontal="left" vertical="center"/>
    </xf>
    <xf numFmtId="0" fontId="8" fillId="18" borderId="41" xfId="0" applyFont="1" applyFill="1" applyBorder="1" applyAlignment="1">
      <alignment horizontal="center" vertical="center"/>
    </xf>
    <xf numFmtId="0" fontId="31" fillId="0" borderId="16" xfId="0" applyFont="1" applyBorder="1" applyAlignment="1">
      <alignment horizontal="center" vertical="center" wrapText="1"/>
    </xf>
    <xf numFmtId="0" fontId="15" fillId="19" borderId="6" xfId="0" applyFont="1" applyFill="1" applyBorder="1" applyAlignment="1">
      <alignment horizontal="center" vertical="center" wrapText="1"/>
    </xf>
    <xf numFmtId="0" fontId="18" fillId="0" borderId="28" xfId="0" applyFont="1" applyBorder="1" applyAlignment="1">
      <alignment horizontal="center" vertical="center"/>
    </xf>
    <xf numFmtId="0" fontId="17" fillId="0" borderId="42" xfId="0" applyFont="1" applyBorder="1" applyAlignment="1">
      <alignment horizontal="center" vertical="center" wrapText="1"/>
    </xf>
    <xf numFmtId="0" fontId="18" fillId="0" borderId="41" xfId="0" applyFont="1" applyBorder="1" applyAlignment="1">
      <alignment horizontal="center" vertical="center" wrapText="1"/>
    </xf>
    <xf numFmtId="0" fontId="18" fillId="0" borderId="41" xfId="0" applyFont="1" applyBorder="1" applyAlignment="1">
      <alignment horizontal="center" vertical="center"/>
    </xf>
    <xf numFmtId="0" fontId="18" fillId="0" borderId="33" xfId="0" applyFont="1" applyBorder="1" applyAlignment="1">
      <alignment horizontal="center" vertical="center" wrapText="1"/>
    </xf>
    <xf numFmtId="0" fontId="18" fillId="0" borderId="42" xfId="0" applyFont="1" applyBorder="1" applyAlignment="1">
      <alignment horizontal="center" vertical="center" wrapText="1"/>
    </xf>
    <xf numFmtId="0" fontId="18" fillId="0" borderId="25" xfId="0" applyFont="1" applyBorder="1" applyAlignment="1">
      <alignment horizontal="center" vertical="center"/>
    </xf>
    <xf numFmtId="0" fontId="18" fillId="0" borderId="43" xfId="0" applyFont="1" applyBorder="1" applyAlignment="1">
      <alignment horizontal="center" vertical="center" wrapText="1"/>
    </xf>
    <xf numFmtId="0" fontId="18" fillId="0" borderId="44" xfId="0" applyFont="1" applyBorder="1" applyAlignment="1">
      <alignment horizontal="center" vertical="center" wrapText="1"/>
    </xf>
    <xf numFmtId="0" fontId="18" fillId="0" borderId="45" xfId="0" applyFont="1" applyBorder="1" applyAlignment="1">
      <alignment horizontal="center" vertical="center"/>
    </xf>
    <xf numFmtId="0" fontId="18" fillId="0" borderId="0" xfId="0" applyFont="1" applyAlignment="1">
      <alignment horizontal="center" vertical="center"/>
    </xf>
    <xf numFmtId="0" fontId="18" fillId="0" borderId="4" xfId="0" applyFont="1" applyBorder="1" applyAlignment="1">
      <alignment horizontal="center" vertical="center"/>
    </xf>
    <xf numFmtId="0" fontId="15" fillId="4" borderId="6" xfId="0" applyFont="1" applyFill="1" applyBorder="1" applyAlignment="1">
      <alignment horizontal="center" vertical="center"/>
    </xf>
    <xf numFmtId="0" fontId="30" fillId="4" borderId="6" xfId="0" applyFont="1" applyFill="1" applyBorder="1" applyAlignment="1">
      <alignment horizontal="center" vertical="center"/>
    </xf>
    <xf numFmtId="0" fontId="29" fillId="13" borderId="3" xfId="0" applyFont="1" applyFill="1" applyBorder="1" applyAlignment="1">
      <alignment horizontal="center" vertical="center"/>
    </xf>
    <xf numFmtId="0" fontId="29" fillId="13" borderId="1" xfId="0" applyFont="1" applyFill="1" applyBorder="1" applyAlignment="1">
      <alignment horizontal="center" vertical="center"/>
    </xf>
    <xf numFmtId="0" fontId="29" fillId="13" borderId="2" xfId="0" applyFont="1" applyFill="1" applyBorder="1" applyAlignment="1">
      <alignment horizontal="center" vertical="center"/>
    </xf>
    <xf numFmtId="0" fontId="29" fillId="13" borderId="5" xfId="0" applyFont="1" applyFill="1" applyBorder="1" applyAlignment="1">
      <alignment horizontal="center" vertical="center"/>
    </xf>
    <xf numFmtId="0" fontId="29" fillId="13" borderId="0" xfId="0" applyFont="1" applyFill="1" applyAlignment="1">
      <alignment horizontal="center" vertical="center"/>
    </xf>
    <xf numFmtId="0" fontId="29" fillId="13" borderId="4" xfId="0" applyFont="1" applyFill="1" applyBorder="1" applyAlignment="1">
      <alignment horizontal="center" vertical="center"/>
    </xf>
    <xf numFmtId="0" fontId="29" fillId="13" borderId="9" xfId="0" applyFont="1" applyFill="1" applyBorder="1" applyAlignment="1">
      <alignment horizontal="center" vertical="center"/>
    </xf>
    <xf numFmtId="0" fontId="29" fillId="13" borderId="7" xfId="0" applyFont="1" applyFill="1" applyBorder="1" applyAlignment="1">
      <alignment horizontal="center" vertical="center"/>
    </xf>
    <xf numFmtId="0" fontId="29" fillId="13" borderId="8" xfId="0" applyFont="1" applyFill="1" applyBorder="1" applyAlignment="1">
      <alignment horizontal="center" vertical="center"/>
    </xf>
    <xf numFmtId="0" fontId="16" fillId="4" borderId="10" xfId="0" applyFont="1" applyFill="1" applyBorder="1" applyAlignment="1">
      <alignment horizontal="center" vertical="center" wrapText="1"/>
    </xf>
    <xf numFmtId="0" fontId="16" fillId="4" borderId="11" xfId="0" applyFont="1" applyFill="1" applyBorder="1" applyAlignment="1">
      <alignment horizontal="center" vertical="center" wrapText="1"/>
    </xf>
    <xf numFmtId="0" fontId="16" fillId="4" borderId="12" xfId="0" applyFont="1" applyFill="1" applyBorder="1" applyAlignment="1">
      <alignment horizontal="center" vertical="center" wrapText="1"/>
    </xf>
    <xf numFmtId="0" fontId="21" fillId="8" borderId="23" xfId="0" applyFont="1" applyFill="1" applyBorder="1" applyAlignment="1">
      <alignment horizontal="center" vertical="center" wrapText="1"/>
    </xf>
    <xf numFmtId="0" fontId="21" fillId="8" borderId="24" xfId="0" applyFont="1" applyFill="1" applyBorder="1" applyAlignment="1">
      <alignment horizontal="center" vertical="center" wrapText="1"/>
    </xf>
    <xf numFmtId="0" fontId="21" fillId="8" borderId="19" xfId="0" applyFont="1" applyFill="1" applyBorder="1" applyAlignment="1">
      <alignment horizontal="center" vertical="center" wrapText="1"/>
    </xf>
    <xf numFmtId="0" fontId="21" fillId="5" borderId="28" xfId="0" applyFont="1" applyFill="1" applyBorder="1" applyAlignment="1">
      <alignment horizontal="center" vertical="center" wrapText="1"/>
    </xf>
    <xf numFmtId="0" fontId="21" fillId="5" borderId="33" xfId="0" applyFont="1" applyFill="1" applyBorder="1" applyAlignment="1">
      <alignment horizontal="center" vertical="center" wrapText="1"/>
    </xf>
    <xf numFmtId="0" fontId="21" fillId="5" borderId="31" xfId="0" applyFont="1" applyFill="1" applyBorder="1" applyAlignment="1">
      <alignment horizontal="center" vertical="center" wrapText="1"/>
    </xf>
    <xf numFmtId="0" fontId="21" fillId="5" borderId="35" xfId="0" applyFont="1" applyFill="1" applyBorder="1" applyAlignment="1">
      <alignment horizontal="center" vertical="center" wrapText="1"/>
    </xf>
    <xf numFmtId="0" fontId="21" fillId="7" borderId="27" xfId="0" applyFont="1" applyFill="1" applyBorder="1" applyAlignment="1">
      <alignment horizontal="center" vertical="center" wrapText="1"/>
    </xf>
    <xf numFmtId="0" fontId="21" fillId="7" borderId="25" xfId="0" applyFont="1" applyFill="1" applyBorder="1" applyAlignment="1">
      <alignment horizontal="center" vertical="center" wrapText="1"/>
    </xf>
    <xf numFmtId="0" fontId="21" fillId="7" borderId="30" xfId="0" applyFont="1" applyFill="1" applyBorder="1" applyAlignment="1">
      <alignment horizontal="center" vertical="center" wrapText="1"/>
    </xf>
    <xf numFmtId="0" fontId="21" fillId="7" borderId="34" xfId="0" applyFont="1" applyFill="1" applyBorder="1" applyAlignment="1">
      <alignment horizontal="center" vertical="center" wrapText="1"/>
    </xf>
    <xf numFmtId="0" fontId="23" fillId="7" borderId="35" xfId="0" applyFont="1" applyFill="1" applyBorder="1" applyAlignment="1">
      <alignment horizontal="center" vertical="center" wrapText="1"/>
    </xf>
    <xf numFmtId="0" fontId="21" fillId="6" borderId="28" xfId="0" applyFont="1" applyFill="1" applyBorder="1" applyAlignment="1">
      <alignment horizontal="center" vertical="center" wrapText="1"/>
    </xf>
    <xf numFmtId="0" fontId="21" fillId="6" borderId="29" xfId="0" applyFont="1" applyFill="1" applyBorder="1" applyAlignment="1">
      <alignment horizontal="center" vertical="center" wrapText="1"/>
    </xf>
    <xf numFmtId="0" fontId="21" fillId="6" borderId="33" xfId="0" applyFont="1" applyFill="1" applyBorder="1" applyAlignment="1">
      <alignment horizontal="center" vertical="center" wrapText="1"/>
    </xf>
    <xf numFmtId="0" fontId="19" fillId="6" borderId="31" xfId="0" applyFont="1" applyFill="1" applyBorder="1" applyAlignment="1">
      <alignment horizontal="center" vertical="center" wrapText="1"/>
    </xf>
    <xf numFmtId="0" fontId="19" fillId="6" borderId="32" xfId="0" applyFont="1" applyFill="1" applyBorder="1" applyAlignment="1">
      <alignment horizontal="center" vertical="center" wrapText="1"/>
    </xf>
    <xf numFmtId="0" fontId="19" fillId="6" borderId="35" xfId="0" applyFont="1" applyFill="1" applyBorder="1" applyAlignment="1">
      <alignment horizontal="center" vertical="center" wrapText="1"/>
    </xf>
    <xf numFmtId="0" fontId="21" fillId="5" borderId="31" xfId="0" applyFont="1" applyFill="1" applyBorder="1" applyAlignment="1">
      <alignment horizontal="left" vertical="center" wrapText="1" indent="7"/>
    </xf>
    <xf numFmtId="0" fontId="21" fillId="5" borderId="35" xfId="0" applyFont="1" applyFill="1" applyBorder="1" applyAlignment="1">
      <alignment horizontal="left" vertical="center" wrapText="1" indent="7"/>
    </xf>
    <xf numFmtId="0" fontId="12" fillId="2" borderId="0" xfId="0" applyFont="1" applyFill="1" applyAlignment="1">
      <alignment horizontal="center"/>
    </xf>
    <xf numFmtId="0" fontId="12" fillId="2" borderId="4" xfId="0" applyFont="1" applyFill="1" applyBorder="1" applyAlignment="1">
      <alignment horizontal="center"/>
    </xf>
    <xf numFmtId="0" fontId="2" fillId="2" borderId="3"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3" borderId="10" xfId="1" applyFont="1" applyFill="1" applyBorder="1" applyAlignment="1">
      <alignment horizontal="center" vertical="center"/>
    </xf>
    <xf numFmtId="0" fontId="2" fillId="3" borderId="11" xfId="1" applyFont="1" applyFill="1" applyBorder="1" applyAlignment="1">
      <alignment horizontal="center" vertical="center"/>
    </xf>
    <xf numFmtId="0" fontId="2" fillId="3" borderId="12" xfId="1" applyFont="1" applyFill="1" applyBorder="1" applyAlignment="1">
      <alignment horizontal="center" vertical="center"/>
    </xf>
    <xf numFmtId="0" fontId="3" fillId="0" borderId="17" xfId="1" applyFont="1" applyBorder="1" applyAlignment="1">
      <alignment horizontal="center" vertical="center" wrapText="1"/>
    </xf>
    <xf numFmtId="0" fontId="3" fillId="0" borderId="16" xfId="1" applyFont="1" applyBorder="1" applyAlignment="1">
      <alignment horizontal="center" vertical="center" wrapText="1"/>
    </xf>
    <xf numFmtId="0" fontId="33" fillId="7" borderId="31" xfId="0" applyFont="1" applyFill="1" applyBorder="1" applyAlignment="1">
      <alignment horizontal="center" vertical="center" wrapText="1"/>
    </xf>
    <xf numFmtId="0" fontId="33" fillId="8" borderId="39" xfId="0" applyFont="1" applyFill="1" applyBorder="1" applyAlignment="1">
      <alignment horizontal="center" vertical="center" wrapText="1"/>
    </xf>
    <xf numFmtId="0" fontId="35" fillId="8" borderId="34" xfId="0" applyFont="1" applyFill="1" applyBorder="1" applyAlignment="1">
      <alignment horizontal="center" vertical="center" wrapText="1"/>
    </xf>
    <xf numFmtId="0" fontId="34" fillId="7" borderId="34" xfId="0" applyFont="1" applyFill="1" applyBorder="1" applyAlignment="1">
      <alignment horizontal="center" vertical="center" wrapText="1"/>
    </xf>
    <xf numFmtId="0" fontId="34" fillId="7" borderId="34" xfId="0" applyFont="1" applyFill="1" applyBorder="1" applyAlignment="1">
      <alignment horizontal="left" vertical="center" wrapText="1" indent="4"/>
    </xf>
  </cellXfs>
  <cellStyles count="10">
    <cellStyle name="Normal" xfId="0" builtinId="0"/>
    <cellStyle name="Normal 2" xfId="4" xr:uid="{B7B91AB2-A532-4589-BCE7-D9DDE3644F1C}"/>
    <cellStyle name="Normal 3" xfId="2" xr:uid="{213203E6-3309-448E-AD5D-DD7811EE30C8}"/>
    <cellStyle name="Normal 3 2" xfId="1" xr:uid="{6646E837-277E-4288-83F9-89003B0BC6A0}"/>
    <cellStyle name="Normal 3 2 2" xfId="7" xr:uid="{4F838FEB-24A9-41C2-A220-76534094E834}"/>
    <cellStyle name="Normal 3 2 3" xfId="6" xr:uid="{6FBD8871-8650-4732-9C25-D85BEA7EF301}"/>
    <cellStyle name="Normal 3 3" xfId="5" xr:uid="{3601719A-2547-4943-BD42-095AB56F0F55}"/>
    <cellStyle name="Normal 4" xfId="8" xr:uid="{C09981D7-19B5-4C69-BFEA-0EDD9C223962}"/>
    <cellStyle name="Normal 5" xfId="9" xr:uid="{CF3E2E2C-DA22-4FFE-92F1-1B651D431FD7}"/>
    <cellStyle name="Porcentagem" xfId="3" builtinId="5"/>
  </cellStyles>
  <dxfs count="74">
    <dxf>
      <fill>
        <patternFill>
          <bgColor rgb="FFFFC000"/>
        </patternFill>
      </fill>
    </dxf>
    <dxf>
      <fill>
        <patternFill>
          <bgColor theme="9"/>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FFC000"/>
        </patternFill>
      </fill>
    </dxf>
    <dxf>
      <font>
        <color auto="1"/>
      </font>
      <fill>
        <patternFill>
          <bgColor rgb="FFFF0000"/>
        </patternFill>
      </fill>
    </dxf>
    <dxf>
      <font>
        <color auto="1"/>
      </font>
      <fill>
        <patternFill>
          <bgColor theme="9"/>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FFFF0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FF0000"/>
        </patternFill>
      </fill>
    </dxf>
    <dxf>
      <font>
        <color auto="1"/>
      </font>
      <fill>
        <patternFill>
          <bgColor theme="9"/>
        </patternFill>
      </fill>
    </dxf>
    <dxf>
      <fill>
        <patternFill>
          <bgColor rgb="FFFFC000"/>
        </patternFill>
      </fill>
    </dxf>
    <dxf>
      <fill>
        <patternFill>
          <bgColor theme="9"/>
        </patternFill>
      </fill>
    </dxf>
    <dxf>
      <fill>
        <patternFill>
          <bgColor rgb="FFFFFF00"/>
        </patternFill>
      </fill>
    </dxf>
    <dxf>
      <font>
        <color auto="1"/>
      </font>
      <fill>
        <patternFill>
          <bgColor rgb="FFFF0000"/>
        </patternFill>
      </fill>
    </dxf>
    <dxf>
      <font>
        <color auto="1"/>
      </font>
      <fill>
        <patternFill>
          <bgColor theme="9"/>
        </patternFill>
      </fill>
    </dxf>
    <dxf>
      <fill>
        <patternFill>
          <bgColor rgb="FFFFC000"/>
        </patternFill>
      </fill>
    </dxf>
    <dxf>
      <fill>
        <patternFill>
          <bgColor theme="9"/>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rgb="FFFFC000"/>
        </patternFill>
      </fill>
    </dxf>
    <dxf>
      <font>
        <color auto="1"/>
      </font>
      <fill>
        <patternFill>
          <bgColor rgb="FFFF0000"/>
        </patternFill>
      </fill>
    </dxf>
    <dxf>
      <font>
        <color auto="1"/>
      </font>
      <fill>
        <patternFill>
          <bgColor theme="9"/>
        </patternFill>
      </fill>
    </dxf>
    <dxf>
      <fill>
        <patternFill>
          <bgColor rgb="FF00B050"/>
        </patternFill>
      </fill>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indent="0" justifyLastLine="0" shrinkToFit="0" readingOrder="0"/>
      <border diagonalUp="0" diagonalDown="0" outline="0">
        <left style="medium">
          <color rgb="FF000000"/>
        </left>
        <right/>
        <top style="medium">
          <color rgb="FF000000"/>
        </top>
        <bottom style="medium">
          <color rgb="FF000000"/>
        </bottom>
      </border>
    </dxf>
    <dxf>
      <numFmt numFmtId="0" formatCode="General"/>
    </dxf>
    <dxf>
      <font>
        <b val="0"/>
        <i val="0"/>
        <strike val="0"/>
        <condense val="0"/>
        <extend val="0"/>
        <outline val="0"/>
        <shadow val="0"/>
        <u val="none"/>
        <vertAlign val="baseline"/>
        <sz val="16"/>
        <color auto="1"/>
        <name val="Arial"/>
        <family val="2"/>
        <scheme val="none"/>
      </font>
      <alignment horizontal="center"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6"/>
        <color auto="1"/>
        <name val="Arial"/>
        <family val="2"/>
        <scheme val="none"/>
      </font>
      <alignment horizontal="center"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left style="medium">
          <color rgb="FF000000"/>
        </left>
        <right style="medium">
          <color rgb="FF000000"/>
        </right>
        <top style="medium">
          <color rgb="FF000000"/>
        </top>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vertical/>
        <horizontal/>
      </border>
    </dxf>
    <dxf>
      <font>
        <b val="0"/>
        <i val="0"/>
        <strike val="0"/>
        <condense val="0"/>
        <extend val="0"/>
        <outline val="0"/>
        <shadow val="0"/>
        <u val="none"/>
        <vertAlign val="baseline"/>
        <sz val="16"/>
        <color auto="1"/>
        <name val="Arial"/>
        <family val="2"/>
        <scheme val="none"/>
      </font>
      <numFmt numFmtId="0" formatCode="General"/>
      <fill>
        <patternFill patternType="none">
          <fgColor rgb="FF000000"/>
          <bgColor auto="1"/>
        </patternFill>
      </fill>
      <alignment horizontal="center" vertical="center" textRotation="0" wrapText="0" indent="0" justifyLastLine="0" shrinkToFit="0" readingOrder="0"/>
      <border diagonalUp="0" diagonalDown="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vertical/>
        <horizontal/>
      </border>
    </dxf>
    <dxf>
      <font>
        <b val="0"/>
        <i val="0"/>
        <strike val="0"/>
        <condense val="0"/>
        <extend val="0"/>
        <outline val="0"/>
        <shadow val="0"/>
        <u val="none"/>
        <vertAlign val="baseline"/>
        <sz val="16"/>
        <color auto="1"/>
        <name val="Arial"/>
        <family val="2"/>
        <scheme val="none"/>
      </font>
      <alignment horizontal="center"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vertical/>
        <horizontal/>
      </border>
    </dxf>
    <dxf>
      <font>
        <b/>
        <i val="0"/>
        <strike val="0"/>
        <condense val="0"/>
        <extend val="0"/>
        <outline val="0"/>
        <shadow val="0"/>
        <u val="none"/>
        <vertAlign val="baseline"/>
        <sz val="16"/>
        <color rgb="FF0000FF"/>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0" indent="0" justifyLastLine="0" shrinkToFit="0" readingOrder="0"/>
    </dxf>
    <dxf>
      <border outline="0">
        <bottom style="medium">
          <color rgb="FF000000"/>
        </bottom>
      </border>
    </dxf>
    <dxf>
      <font>
        <b/>
        <i val="0"/>
        <strike val="0"/>
        <condense val="0"/>
        <extend val="0"/>
        <outline val="0"/>
        <shadow val="0"/>
        <u val="none"/>
        <vertAlign val="baseline"/>
        <sz val="16"/>
        <color auto="1"/>
        <name val="Arial"/>
        <family val="2"/>
        <scheme val="none"/>
      </font>
      <fill>
        <patternFill patternType="solid">
          <fgColor rgb="FF000000"/>
          <bgColor rgb="FFD9D9D9"/>
        </patternFill>
      </fill>
      <alignment horizontal="center" vertical="center"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9525</xdr:rowOff>
    </xdr:from>
    <xdr:to>
      <xdr:col>1</xdr:col>
      <xdr:colOff>180975</xdr:colOff>
      <xdr:row>6</xdr:row>
      <xdr:rowOff>114300</xdr:rowOff>
    </xdr:to>
    <xdr:pic>
      <xdr:nvPicPr>
        <xdr:cNvPr id="2" name="Picture 3" descr="Logomarca">
          <a:extLst>
            <a:ext uri="{FF2B5EF4-FFF2-40B4-BE49-F238E27FC236}">
              <a16:creationId xmlns:a16="http://schemas.microsoft.com/office/drawing/2014/main" id="{5D6C9B68-E3EA-4DC8-8B77-1B59D371AE3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476250"/>
          <a:ext cx="647700" cy="3714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xmelo\Desktop\Matriz%205%20x%205%20DONRO%20(Modelo%20com%20APR%20resumido)%20MAX.xlsx" TargetMode="External"/><Relationship Id="rId1" Type="http://schemas.openxmlformats.org/officeDocument/2006/relationships/externalLinkPath" Target="file:///C:\Users\maxmelo\Desktop\Matriz%205%20x%205%20DONRO%20(Modelo%20com%20APR%20resumido)%20MAX.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chesfgovbr-my.sharepoint.com/personal/edmsanto_chesf_com_br/Documents/ARQUIVOS%202023/OM/NOVA-APR/Padr&#227;o%20Matriz%20MSI%20formulario%205x5-1.xlsx" TargetMode="External"/><Relationship Id="rId1" Type="http://schemas.openxmlformats.org/officeDocument/2006/relationships/externalLinkPath" Target="https://chesfgovbr-my.sharepoint.com/personal/edmsanto_chesf_com_br/Documents/ARQUIVOS%202023/OM/NOVA-APR/Padr&#227;o%20Matriz%20MSI%20formulario%205x5-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triz perigos e riscos"/>
      <sheetName val="matriz 5x5"/>
      <sheetName val="Tabelas"/>
      <sheetName val="Perigos"/>
      <sheetName val="Hierarquização"/>
      <sheetName val="Formulário APR"/>
      <sheetName val="Matriz 5 x 5 DONRO (Modelo com "/>
    </sheetNames>
    <sheetDataSet>
      <sheetData sheetId="0"/>
      <sheetData sheetId="1"/>
      <sheetData sheetId="2"/>
      <sheetData sheetId="3"/>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triz perigos e riscos"/>
      <sheetName val="matriz 5x5"/>
      <sheetName val="Tabelas"/>
      <sheetName val="Perigos"/>
      <sheetName val="Hierarquização"/>
      <sheetName val="Formulário APR"/>
      <sheetName val="Padrão Matriz MSI formulario 5x"/>
    </sheetNames>
    <sheetDataSet>
      <sheetData sheetId="0"/>
      <sheetData sheetId="1"/>
      <sheetData sheetId="2"/>
      <sheetData sheetId="3"/>
      <sheetData sheetId="4"/>
      <sheetData sheetId="5"/>
      <sheetData sheetId="6"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923E4B-4C62-4885-8BFA-FA94FA612A01}" name="Tabela1" displayName="Tabela1" ref="A5:Q20" totalsRowShown="0" headerRowDxfId="73" dataDxfId="71" headerRowBorderDxfId="72" tableBorderDxfId="70" totalsRowBorderDxfId="69">
  <autoFilter ref="A5:Q20" xr:uid="{D62D4F08-19DE-4365-802F-C1B16E19D30A}"/>
  <tableColumns count="17">
    <tableColumn id="1" xr3:uid="{BC357541-3697-48EA-B266-AECEF0BCCCD5}" name="ÁREA" dataDxfId="68"/>
    <tableColumn id="3" xr3:uid="{F5DF3ED6-16A9-4E70-9CFC-687A1E041F2E}" name="ATIVIDADE" dataDxfId="67"/>
    <tableColumn id="4" xr3:uid="{463BFE49-E174-4A6D-B240-EE1690069159}" name="PERIGO" dataDxfId="66"/>
    <tableColumn id="6" xr3:uid="{592B1B54-FE05-4C11-8402-FC2D8DBFB359}" name="DANOS / IMPACTO" dataDxfId="65"/>
    <tableColumn id="7" xr3:uid="{25B83A7F-2750-426B-88B0-162DD327083D}" name="RISCO" dataDxfId="64"/>
    <tableColumn id="8" xr3:uid="{25A7685D-FDCB-4D0E-8291-866065924BBA}" name="SEVERIDADE'" dataDxfId="63"/>
    <tableColumn id="9" xr3:uid="{670A8819-F29E-41F9-9877-014BB6E4EA1F}" name="PROBABILIDADE'" dataDxfId="62"/>
    <tableColumn id="10" xr3:uid="{3C7A9E80-13C2-4C3C-8981-A0701CA58D77}" name="GRAU DE SIGNIFICÂNCIA (Risco)'" dataDxfId="61">
      <calculatedColumnFormula array="1">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calculatedColumnFormula>
    </tableColumn>
    <tableColumn id="11" xr3:uid="{25590D78-FC6B-40C2-9232-C137E5A9BCF0}" name="ELIMINAÇÃO" dataDxfId="60"/>
    <tableColumn id="12" xr3:uid="{D340E5CA-FE44-42E2-88EF-2D0ADF5C3315}" name="SUBSTITUIÇÃO" dataDxfId="59"/>
    <tableColumn id="13" xr3:uid="{A5BA6D4B-B6E3-4716-954D-92481B37511D}" name="CONTROLES DE ENGENHARIA" dataDxfId="58"/>
    <tableColumn id="14" xr3:uid="{785C80A3-3334-4845-8763-8A1D788EA31D}" name="SINALIZAÇÃO/ ALERTAS E/OU CONTROLE ADM" dataDxfId="57"/>
    <tableColumn id="15" xr3:uid="{93DE9E4B-F013-42BE-97EA-E74C8798B9A8}" name="EPI" dataDxfId="56"/>
    <tableColumn id="22" xr3:uid="{D6BBBE69-7C0A-46C4-B07D-363B176C2269}" name="SEVERIDADE" dataDxfId="55"/>
    <tableColumn id="21" xr3:uid="{C589DEDE-11CD-424C-A862-48EFBA5160AB}" name="PROBABILIDADE" dataDxfId="54"/>
    <tableColumn id="20" xr3:uid="{C0485F55-2B3D-4E0B-9D33-1A9AC6D7278D}" name="GRAU DE SIGNIFICÂNCIA (Risco)" dataDxfId="53">
      <calculatedColumnFormula array="1">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calculatedColumnFormula>
    </tableColumn>
    <tableColumn id="19" xr3:uid="{0B00DD80-0C03-4F97-B831-EF4455293F82}" name="CONTROLES ESPECÍFICOS" dataDxfId="52"/>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57D7A-0076-4FB7-8C5A-E3F65C960771}">
  <dimension ref="A1:X21"/>
  <sheetViews>
    <sheetView zoomScale="50" zoomScaleNormal="50" workbookViewId="0">
      <selection activeCell="H6" sqref="H6"/>
    </sheetView>
  </sheetViews>
  <sheetFormatPr defaultColWidth="9.21875" defaultRowHeight="20.399999999999999" x14ac:dyDescent="0.3"/>
  <cols>
    <col min="1" max="1" width="18.21875" style="65" bestFit="1" customWidth="1"/>
    <col min="2" max="2" width="36" style="66" bestFit="1" customWidth="1"/>
    <col min="3" max="3" width="25.77734375" style="65" bestFit="1" customWidth="1"/>
    <col min="4" max="4" width="23.5546875" style="65" bestFit="1" customWidth="1"/>
    <col min="5" max="5" width="30.44140625" style="66" bestFit="1" customWidth="1"/>
    <col min="6" max="6" width="21.21875" style="65" customWidth="1"/>
    <col min="7" max="7" width="26.21875" style="65" customWidth="1"/>
    <col min="8" max="8" width="25.44140625" style="65" customWidth="1"/>
    <col min="9" max="9" width="18.5546875" style="65" customWidth="1"/>
    <col min="10" max="10" width="21.21875" style="65" customWidth="1"/>
    <col min="11" max="11" width="32.21875" style="65" customWidth="1"/>
    <col min="12" max="12" width="46.77734375" style="66" customWidth="1"/>
    <col min="13" max="13" width="23.44140625" style="65" customWidth="1"/>
    <col min="14" max="16" width="21.5546875" style="65" customWidth="1"/>
    <col min="17" max="17" width="28" style="65" customWidth="1"/>
    <col min="18" max="21" width="9.21875" style="65"/>
    <col min="22" max="23" width="9.21875" style="65" bestFit="1" customWidth="1"/>
    <col min="24" max="24" width="14.21875" style="65" bestFit="1" customWidth="1"/>
    <col min="25" max="16384" width="9.21875" style="65"/>
  </cols>
  <sheetData>
    <row r="1" spans="1:24" x14ac:dyDescent="0.3">
      <c r="A1" s="131" t="s">
        <v>333</v>
      </c>
      <c r="B1" s="132"/>
      <c r="C1" s="132"/>
      <c r="D1" s="132"/>
      <c r="E1" s="132"/>
      <c r="F1" s="132"/>
      <c r="G1" s="132"/>
      <c r="H1" s="132"/>
      <c r="I1" s="132"/>
      <c r="J1" s="132"/>
      <c r="K1" s="132"/>
      <c r="L1" s="132"/>
      <c r="M1" s="132"/>
      <c r="N1" s="132"/>
      <c r="O1" s="132"/>
      <c r="P1" s="132"/>
      <c r="Q1" s="133"/>
      <c r="X1" s="95"/>
    </row>
    <row r="2" spans="1:24" x14ac:dyDescent="0.3">
      <c r="A2" s="134"/>
      <c r="B2" s="135"/>
      <c r="C2" s="135"/>
      <c r="D2" s="135"/>
      <c r="E2" s="135"/>
      <c r="F2" s="135"/>
      <c r="G2" s="135"/>
      <c r="H2" s="135"/>
      <c r="I2" s="135"/>
      <c r="J2" s="135"/>
      <c r="K2" s="135"/>
      <c r="L2" s="135"/>
      <c r="M2" s="135"/>
      <c r="N2" s="135"/>
      <c r="O2" s="135"/>
      <c r="P2" s="135"/>
      <c r="Q2" s="136"/>
      <c r="X2" s="96"/>
    </row>
    <row r="3" spans="1:24" ht="21" thickBot="1" x14ac:dyDescent="0.35">
      <c r="A3" s="137"/>
      <c r="B3" s="138"/>
      <c r="C3" s="138"/>
      <c r="D3" s="138"/>
      <c r="E3" s="138"/>
      <c r="F3" s="138"/>
      <c r="G3" s="138"/>
      <c r="H3" s="138"/>
      <c r="I3" s="138"/>
      <c r="J3" s="138"/>
      <c r="K3" s="138"/>
      <c r="L3" s="138"/>
      <c r="M3" s="138"/>
      <c r="N3" s="138"/>
      <c r="O3" s="138"/>
      <c r="P3" s="138"/>
      <c r="Q3" s="139"/>
    </row>
    <row r="4" spans="1:24" ht="21.6" thickBot="1" x14ac:dyDescent="0.35">
      <c r="A4" s="127"/>
      <c r="B4" s="127"/>
      <c r="C4" s="127"/>
      <c r="D4" s="128"/>
      <c r="E4" s="130" t="s">
        <v>334</v>
      </c>
      <c r="F4" s="130"/>
      <c r="G4" s="130"/>
      <c r="H4" s="129" t="s">
        <v>0</v>
      </c>
      <c r="I4" s="129"/>
      <c r="J4" s="129"/>
      <c r="K4" s="129"/>
      <c r="L4" s="129"/>
      <c r="M4" s="140" t="s">
        <v>1</v>
      </c>
      <c r="N4" s="141"/>
      <c r="O4" s="141"/>
      <c r="P4" s="142"/>
    </row>
    <row r="5" spans="1:24" s="67" customFormat="1" ht="63.6" thickBot="1" x14ac:dyDescent="0.35">
      <c r="A5" s="62" t="s">
        <v>2</v>
      </c>
      <c r="B5" s="116" t="s">
        <v>3</v>
      </c>
      <c r="C5" s="116" t="s">
        <v>4</v>
      </c>
      <c r="D5" s="116" t="s">
        <v>5</v>
      </c>
      <c r="E5" s="116" t="s">
        <v>342</v>
      </c>
      <c r="F5" s="63" t="s">
        <v>6</v>
      </c>
      <c r="G5" s="63" t="s">
        <v>7</v>
      </c>
      <c r="H5" s="63" t="s">
        <v>8</v>
      </c>
      <c r="I5" s="63" t="s">
        <v>9</v>
      </c>
      <c r="J5" s="63" t="s">
        <v>10</v>
      </c>
      <c r="K5" s="63" t="s">
        <v>11</v>
      </c>
      <c r="L5" s="116" t="s">
        <v>12</v>
      </c>
      <c r="M5" s="116" t="s">
        <v>13</v>
      </c>
      <c r="N5" s="63" t="s">
        <v>14</v>
      </c>
      <c r="O5" s="63" t="s">
        <v>15</v>
      </c>
      <c r="P5" s="63" t="s">
        <v>16</v>
      </c>
      <c r="Q5" s="64" t="s">
        <v>17</v>
      </c>
    </row>
    <row r="6" spans="1:24" s="67" customFormat="1" ht="184.2" thickBot="1" x14ac:dyDescent="0.35">
      <c r="A6" s="68" t="s">
        <v>346</v>
      </c>
      <c r="B6" s="105" t="s">
        <v>352</v>
      </c>
      <c r="C6" s="69" t="s">
        <v>347</v>
      </c>
      <c r="D6" s="69" t="s">
        <v>343</v>
      </c>
      <c r="E6" s="69" t="s">
        <v>349</v>
      </c>
      <c r="F6" s="69">
        <v>4</v>
      </c>
      <c r="G6" s="69">
        <v>4</v>
      </c>
      <c r="H6" s="70" t="e" cm="1">
        <f t="array" ref="H6">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Row],[PROBABILIDADE'']]=2),"BAIXO",Tabela1[[#All],[PROBABILIDADE]:[GRAU DE SIGNIFICÂNCIA (Risco)]],"MÉDIO",AND([1]!Tabela1[[#This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#REF!</v>
      </c>
      <c r="I6" s="69" t="s">
        <v>64</v>
      </c>
      <c r="J6" s="69" t="s">
        <v>64</v>
      </c>
      <c r="K6" s="69" t="s">
        <v>351</v>
      </c>
      <c r="L6" s="108" t="s">
        <v>390</v>
      </c>
      <c r="M6" s="108" t="s">
        <v>398</v>
      </c>
      <c r="N6" s="69">
        <v>3</v>
      </c>
      <c r="O6" s="69">
        <v>2</v>
      </c>
      <c r="P6" s="70" t="str" cm="1">
        <f t="array" ref="P6">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MÉDIO</v>
      </c>
      <c r="Q6" s="69" t="s">
        <v>353</v>
      </c>
    </row>
    <row r="7" spans="1:24" s="67" customFormat="1" ht="184.2" thickBot="1" x14ac:dyDescent="0.35">
      <c r="A7" s="68" t="s">
        <v>346</v>
      </c>
      <c r="B7" s="105" t="s">
        <v>352</v>
      </c>
      <c r="C7" s="69" t="s">
        <v>348</v>
      </c>
      <c r="D7" s="69" t="s">
        <v>343</v>
      </c>
      <c r="E7" s="69" t="s">
        <v>350</v>
      </c>
      <c r="F7" s="69">
        <v>4</v>
      </c>
      <c r="G7" s="69">
        <v>4</v>
      </c>
      <c r="H7" s="70" t="str" cm="1">
        <f t="array" ref="H7">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MUITO ALTO</v>
      </c>
      <c r="I7" s="69" t="s">
        <v>64</v>
      </c>
      <c r="J7" s="69" t="s">
        <v>64</v>
      </c>
      <c r="K7" s="69" t="s">
        <v>351</v>
      </c>
      <c r="L7" s="108" t="s">
        <v>390</v>
      </c>
      <c r="M7" s="69" t="s">
        <v>398</v>
      </c>
      <c r="N7" s="69">
        <v>3</v>
      </c>
      <c r="O7" s="69">
        <v>2</v>
      </c>
      <c r="P7" s="70" t="str" cm="1">
        <f t="array" ref="P7">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MÉDIO</v>
      </c>
      <c r="Q7" s="69" t="s">
        <v>353</v>
      </c>
    </row>
    <row r="8" spans="1:24" s="67" customFormat="1" ht="82.2" thickBot="1" x14ac:dyDescent="0.35">
      <c r="A8" s="68" t="s">
        <v>346</v>
      </c>
      <c r="B8" s="69" t="s">
        <v>354</v>
      </c>
      <c r="C8" s="69" t="s">
        <v>355</v>
      </c>
      <c r="D8" s="69" t="s">
        <v>357</v>
      </c>
      <c r="E8" s="69" t="s">
        <v>358</v>
      </c>
      <c r="F8" s="69">
        <v>3</v>
      </c>
      <c r="G8" s="69">
        <v>3</v>
      </c>
      <c r="H8" s="70" t="str" cm="1">
        <f t="array" ref="H8">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MÉDIO</v>
      </c>
      <c r="I8" s="69" t="s">
        <v>64</v>
      </c>
      <c r="J8" s="69" t="s">
        <v>64</v>
      </c>
      <c r="K8" s="69" t="s">
        <v>359</v>
      </c>
      <c r="L8" s="69" t="s">
        <v>391</v>
      </c>
      <c r="M8" s="69" t="s">
        <v>399</v>
      </c>
      <c r="N8" s="69">
        <v>2</v>
      </c>
      <c r="O8" s="69">
        <v>2</v>
      </c>
      <c r="P8" s="70" t="str" cm="1">
        <f t="array" ref="P8">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8" s="71"/>
    </row>
    <row r="9" spans="1:24" s="67" customFormat="1" ht="102.6" thickBot="1" x14ac:dyDescent="0.35">
      <c r="A9" s="68" t="s">
        <v>346</v>
      </c>
      <c r="B9" s="69" t="s">
        <v>354</v>
      </c>
      <c r="C9" s="69" t="s">
        <v>356</v>
      </c>
      <c r="D9" s="69" t="s">
        <v>343</v>
      </c>
      <c r="E9" s="69" t="s">
        <v>344</v>
      </c>
      <c r="F9" s="69">
        <v>3</v>
      </c>
      <c r="G9" s="69">
        <v>3</v>
      </c>
      <c r="H9" s="70" t="str" cm="1">
        <f t="array" ref="H9">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ALTO</v>
      </c>
      <c r="I9" s="69" t="s">
        <v>64</v>
      </c>
      <c r="J9" s="69" t="s">
        <v>64</v>
      </c>
      <c r="K9" s="69" t="s">
        <v>360</v>
      </c>
      <c r="L9" s="69" t="s">
        <v>392</v>
      </c>
      <c r="M9" s="69" t="s">
        <v>400</v>
      </c>
      <c r="N9" s="69">
        <v>2</v>
      </c>
      <c r="O9" s="69">
        <v>2</v>
      </c>
      <c r="P9" s="70" t="str" cm="1">
        <f t="array" ref="P9">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9" s="71"/>
    </row>
    <row r="10" spans="1:24" s="67" customFormat="1" ht="82.2" thickBot="1" x14ac:dyDescent="0.35">
      <c r="A10" s="118" t="s">
        <v>346</v>
      </c>
      <c r="B10" s="119" t="s">
        <v>411</v>
      </c>
      <c r="C10" s="108" t="s">
        <v>21</v>
      </c>
      <c r="D10" s="69" t="s">
        <v>369</v>
      </c>
      <c r="E10" s="69" t="s">
        <v>412</v>
      </c>
      <c r="F10" s="69">
        <v>3</v>
      </c>
      <c r="G10" s="69">
        <v>3</v>
      </c>
      <c r="H10" s="70" t="str" cm="1">
        <f t="array" ref="H10">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ALTO</v>
      </c>
      <c r="I10" s="69" t="s">
        <v>64</v>
      </c>
      <c r="J10" s="70" t="s">
        <v>64</v>
      </c>
      <c r="K10" s="106" t="s">
        <v>64</v>
      </c>
      <c r="L10" s="69" t="s">
        <v>413</v>
      </c>
      <c r="M10" s="69" t="s">
        <v>414</v>
      </c>
      <c r="N10" s="69">
        <v>2</v>
      </c>
      <c r="O10" s="69">
        <v>1</v>
      </c>
      <c r="P10" s="70" t="str" cm="1">
        <f t="array" ref="P10">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0" s="69"/>
    </row>
    <row r="11" spans="1:24" s="67" customFormat="1" ht="82.2" thickBot="1" x14ac:dyDescent="0.35">
      <c r="A11" s="118" t="s">
        <v>346</v>
      </c>
      <c r="B11" s="119" t="s">
        <v>411</v>
      </c>
      <c r="C11" s="69" t="s">
        <v>363</v>
      </c>
      <c r="D11" s="105" t="s">
        <v>372</v>
      </c>
      <c r="E11" s="69" t="s">
        <v>371</v>
      </c>
      <c r="F11" s="105">
        <v>3</v>
      </c>
      <c r="G11" s="105">
        <v>3</v>
      </c>
      <c r="H11" s="70" t="str" cm="1">
        <f t="array" ref="H11">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ALTO</v>
      </c>
      <c r="I11" s="69" t="s">
        <v>64</v>
      </c>
      <c r="J11" s="71" t="s">
        <v>64</v>
      </c>
      <c r="K11" s="120" t="s">
        <v>64</v>
      </c>
      <c r="L11" s="121" t="s">
        <v>415</v>
      </c>
      <c r="M11" s="105" t="s">
        <v>414</v>
      </c>
      <c r="N11" s="105">
        <v>2</v>
      </c>
      <c r="O11" s="105">
        <v>1</v>
      </c>
      <c r="P11" s="106" t="str" cm="1">
        <f t="array" ref="P11">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1" s="105"/>
    </row>
    <row r="12" spans="1:24" s="67" customFormat="1" ht="123" thickBot="1" x14ac:dyDescent="0.35">
      <c r="A12" s="118" t="s">
        <v>346</v>
      </c>
      <c r="B12" s="119" t="s">
        <v>416</v>
      </c>
      <c r="C12" s="119" t="s">
        <v>247</v>
      </c>
      <c r="D12" s="119" t="s">
        <v>417</v>
      </c>
      <c r="E12" s="122" t="s">
        <v>344</v>
      </c>
      <c r="F12" s="120">
        <v>4</v>
      </c>
      <c r="G12" s="120">
        <v>3</v>
      </c>
      <c r="H12" s="123" t="str" cm="1">
        <f t="array" ref="H12">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ALTO</v>
      </c>
      <c r="I12" s="69" t="s">
        <v>64</v>
      </c>
      <c r="J12" s="71" t="s">
        <v>64</v>
      </c>
      <c r="K12" s="120" t="s">
        <v>64</v>
      </c>
      <c r="L12" s="69" t="s">
        <v>413</v>
      </c>
      <c r="M12" s="71" t="s">
        <v>418</v>
      </c>
      <c r="N12" s="124">
        <v>2</v>
      </c>
      <c r="O12" s="125">
        <v>1</v>
      </c>
      <c r="P12" s="126" t="str" cm="1">
        <f t="array" ref="P12">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2" s="120"/>
    </row>
    <row r="13" spans="1:24" ht="82.2" thickBot="1" x14ac:dyDescent="0.35">
      <c r="A13" s="68" t="s">
        <v>346</v>
      </c>
      <c r="B13" s="108" t="s">
        <v>368</v>
      </c>
      <c r="C13" s="108" t="s">
        <v>21</v>
      </c>
      <c r="D13" s="69" t="s">
        <v>369</v>
      </c>
      <c r="E13" s="69" t="s">
        <v>364</v>
      </c>
      <c r="F13" s="69">
        <v>3</v>
      </c>
      <c r="G13" s="69">
        <v>3</v>
      </c>
      <c r="H13" s="70" t="str" cm="1">
        <f t="array" ref="H13">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MÉDIO</v>
      </c>
      <c r="I13" s="69" t="s">
        <v>64</v>
      </c>
      <c r="J13" s="70" t="s">
        <v>64</v>
      </c>
      <c r="K13" s="70" t="s">
        <v>64</v>
      </c>
      <c r="L13" s="69" t="s">
        <v>393</v>
      </c>
      <c r="M13" s="69" t="s">
        <v>366</v>
      </c>
      <c r="N13" s="69">
        <v>2</v>
      </c>
      <c r="O13" s="69">
        <v>1</v>
      </c>
      <c r="P13" s="70" t="str" cm="1">
        <f t="array" ref="P13">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3" s="71"/>
    </row>
    <row r="14" spans="1:24" ht="82.2" thickBot="1" x14ac:dyDescent="0.35">
      <c r="A14" s="68" t="s">
        <v>346</v>
      </c>
      <c r="B14" s="69" t="s">
        <v>370</v>
      </c>
      <c r="C14" s="69" t="s">
        <v>363</v>
      </c>
      <c r="D14" s="69" t="s">
        <v>372</v>
      </c>
      <c r="E14" s="69" t="s">
        <v>371</v>
      </c>
      <c r="F14" s="69">
        <v>3</v>
      </c>
      <c r="G14" s="69">
        <v>3</v>
      </c>
      <c r="H14" s="70" t="str" cm="1">
        <f t="array" ref="H14">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MÉDIO</v>
      </c>
      <c r="I14" s="69" t="s">
        <v>64</v>
      </c>
      <c r="J14" s="69" t="s">
        <v>64</v>
      </c>
      <c r="K14" s="105" t="s">
        <v>365</v>
      </c>
      <c r="L14" s="69" t="s">
        <v>394</v>
      </c>
      <c r="M14" s="69" t="s">
        <v>366</v>
      </c>
      <c r="N14" s="69">
        <v>2</v>
      </c>
      <c r="O14" s="69">
        <v>1</v>
      </c>
      <c r="P14" s="70" t="str" cm="1">
        <f t="array" ref="P14">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4" s="71"/>
    </row>
    <row r="15" spans="1:24" ht="123" thickBot="1" x14ac:dyDescent="0.35">
      <c r="A15" s="68" t="s">
        <v>346</v>
      </c>
      <c r="B15" s="105" t="s">
        <v>370</v>
      </c>
      <c r="C15" s="105" t="s">
        <v>361</v>
      </c>
      <c r="D15" s="69" t="s">
        <v>362</v>
      </c>
      <c r="E15" s="69" t="s">
        <v>361</v>
      </c>
      <c r="F15" s="105">
        <v>4</v>
      </c>
      <c r="G15" s="105">
        <v>3</v>
      </c>
      <c r="H15" s="70" t="str" cm="1">
        <f t="array" ref="H15">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MÉDIO</v>
      </c>
      <c r="I15" s="105" t="s">
        <v>64</v>
      </c>
      <c r="J15" s="106" t="s">
        <v>64</v>
      </c>
      <c r="K15" s="105" t="s">
        <v>365</v>
      </c>
      <c r="L15" s="105" t="s">
        <v>395</v>
      </c>
      <c r="M15" s="105" t="s">
        <v>367</v>
      </c>
      <c r="N15" s="105">
        <v>2</v>
      </c>
      <c r="O15" s="105">
        <v>1</v>
      </c>
      <c r="P15" s="70" t="str" cm="1">
        <f t="array" ref="P15">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5" s="107"/>
    </row>
    <row r="16" spans="1:24" ht="61.8" thickBot="1" x14ac:dyDescent="0.35">
      <c r="A16" s="110" t="s">
        <v>346</v>
      </c>
      <c r="B16" s="105" t="s">
        <v>373</v>
      </c>
      <c r="C16" s="105" t="s">
        <v>374</v>
      </c>
      <c r="D16" s="105" t="s">
        <v>362</v>
      </c>
      <c r="E16" s="105" t="s">
        <v>361</v>
      </c>
      <c r="F16" s="105">
        <v>3</v>
      </c>
      <c r="G16" s="105">
        <v>2</v>
      </c>
      <c r="H16" s="106" t="str" cm="1">
        <f t="array" ref="H16">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ALTO</v>
      </c>
      <c r="I16" s="105" t="s">
        <v>64</v>
      </c>
      <c r="J16" s="106" t="s">
        <v>64</v>
      </c>
      <c r="K16" s="105" t="s">
        <v>64</v>
      </c>
      <c r="L16" s="105" t="s">
        <v>396</v>
      </c>
      <c r="M16" s="105"/>
      <c r="N16" s="105">
        <v>2</v>
      </c>
      <c r="O16" s="105">
        <v>1</v>
      </c>
      <c r="P16" s="70" t="str" cm="1">
        <f t="array" ref="P16">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6" s="107"/>
    </row>
    <row r="17" spans="1:17" ht="82.2" thickBot="1" x14ac:dyDescent="0.35">
      <c r="A17" s="110" t="s">
        <v>346</v>
      </c>
      <c r="B17" s="105" t="s">
        <v>375</v>
      </c>
      <c r="C17" s="111" t="s">
        <v>32</v>
      </c>
      <c r="D17" s="111" t="s">
        <v>376</v>
      </c>
      <c r="E17" s="111" t="s">
        <v>101</v>
      </c>
      <c r="F17" s="105">
        <v>3</v>
      </c>
      <c r="G17" s="105">
        <v>2</v>
      </c>
      <c r="H17" s="70" t="str" cm="1">
        <f t="array" ref="H17">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MÉDIO</v>
      </c>
      <c r="I17" s="105" t="s">
        <v>64</v>
      </c>
      <c r="J17" s="106" t="s">
        <v>64</v>
      </c>
      <c r="K17" s="105" t="s">
        <v>37</v>
      </c>
      <c r="L17" s="105" t="s">
        <v>396</v>
      </c>
      <c r="M17" s="69" t="s">
        <v>401</v>
      </c>
      <c r="N17" s="105">
        <v>2</v>
      </c>
      <c r="O17" s="105">
        <v>1</v>
      </c>
      <c r="P17" s="70" t="str" cm="1">
        <f t="array" ref="P17">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7" s="112"/>
    </row>
    <row r="18" spans="1:17" ht="82.2" thickBot="1" x14ac:dyDescent="0.35">
      <c r="A18" s="68" t="s">
        <v>346</v>
      </c>
      <c r="B18" s="69" t="s">
        <v>377</v>
      </c>
      <c r="C18" s="105" t="s">
        <v>378</v>
      </c>
      <c r="D18" s="69" t="s">
        <v>379</v>
      </c>
      <c r="E18" s="105" t="s">
        <v>380</v>
      </c>
      <c r="F18" s="69">
        <v>3</v>
      </c>
      <c r="G18" s="69">
        <v>2</v>
      </c>
      <c r="H18" s="70" t="e" cm="1">
        <f t="array" ref="H18">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#VALUE!</v>
      </c>
      <c r="I18" s="105" t="s">
        <v>64</v>
      </c>
      <c r="J18" s="106" t="s">
        <v>64</v>
      </c>
      <c r="K18" s="69" t="s">
        <v>64</v>
      </c>
      <c r="L18" s="69" t="s">
        <v>397</v>
      </c>
      <c r="M18" s="69" t="s">
        <v>402</v>
      </c>
      <c r="N18" s="69">
        <v>2</v>
      </c>
      <c r="O18" s="69">
        <v>1</v>
      </c>
      <c r="P18" s="70" t="e" cm="1">
        <f t="array" ref="P18">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#VALUE!</v>
      </c>
      <c r="Q18" s="112"/>
    </row>
    <row r="19" spans="1:17" ht="123" thickBot="1" x14ac:dyDescent="0.35">
      <c r="A19" s="68" t="s">
        <v>346</v>
      </c>
      <c r="B19" s="69" t="s">
        <v>381</v>
      </c>
      <c r="C19" s="69" t="s">
        <v>382</v>
      </c>
      <c r="D19" s="69" t="s">
        <v>362</v>
      </c>
      <c r="E19" s="69" t="s">
        <v>361</v>
      </c>
      <c r="F19" s="69">
        <v>4</v>
      </c>
      <c r="G19" s="69">
        <v>3</v>
      </c>
      <c r="H19" s="70" t="e" cm="1">
        <f t="array" ref="H19">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#VALUE!</v>
      </c>
      <c r="I19" s="69" t="s">
        <v>64</v>
      </c>
      <c r="J19" s="70" t="s">
        <v>64</v>
      </c>
      <c r="K19" s="69" t="s">
        <v>383</v>
      </c>
      <c r="L19" s="69" t="s">
        <v>384</v>
      </c>
      <c r="M19" s="69" t="s">
        <v>403</v>
      </c>
      <c r="N19" s="69">
        <v>2</v>
      </c>
      <c r="O19" s="69">
        <v>1</v>
      </c>
      <c r="P19" s="70" t="e" cm="1">
        <f t="array" ref="P19">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#VALUE!</v>
      </c>
      <c r="Q19" s="112"/>
    </row>
    <row r="20" spans="1:17" ht="82.2" thickBot="1" x14ac:dyDescent="0.35">
      <c r="A20" s="110" t="s">
        <v>346</v>
      </c>
      <c r="B20" s="105" t="s">
        <v>404</v>
      </c>
      <c r="C20" s="105" t="s">
        <v>361</v>
      </c>
      <c r="D20" s="105" t="s">
        <v>362</v>
      </c>
      <c r="E20" s="105" t="s">
        <v>361</v>
      </c>
      <c r="F20" s="105">
        <v>3</v>
      </c>
      <c r="G20" s="105">
        <v>2</v>
      </c>
      <c r="H20" s="70" t="s">
        <v>420</v>
      </c>
      <c r="I20" s="105" t="s">
        <v>64</v>
      </c>
      <c r="J20" s="106" t="s">
        <v>64</v>
      </c>
      <c r="K20" s="105" t="s">
        <v>383</v>
      </c>
      <c r="L20" s="105" t="s">
        <v>397</v>
      </c>
      <c r="M20" s="105" t="s">
        <v>402</v>
      </c>
      <c r="N20" s="105">
        <v>2</v>
      </c>
      <c r="O20" s="105">
        <v>1</v>
      </c>
      <c r="P20" s="106" t="e" cm="1">
        <f t="array" ref="P20">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#VALUE!</v>
      </c>
      <c r="Q20" s="117"/>
    </row>
    <row r="21" spans="1:17" ht="116.55" customHeight="1" thickBot="1" x14ac:dyDescent="0.35">
      <c r="A21" s="68" t="s">
        <v>346</v>
      </c>
      <c r="B21" s="105" t="s">
        <v>405</v>
      </c>
      <c r="C21" s="105" t="s">
        <v>406</v>
      </c>
      <c r="D21" s="105" t="s">
        <v>407</v>
      </c>
      <c r="E21" s="105" t="s">
        <v>408</v>
      </c>
      <c r="F21" s="105">
        <v>4</v>
      </c>
      <c r="G21" s="105">
        <v>3</v>
      </c>
      <c r="H21" s="70" t="e" cm="1">
        <f t="array" ref="H21">_xlfn.IFS(AND([2]!Tabela1[[#This Row],[SEVERIDADE'']]=1,[2]!Tabela1[[#This Row],[PROBABILIDADE'']]=1),"BAIXO 1",AND([2]!Tabela1[[#This Row],[SEVERIDADE'']]=1,[2]!Tabela1[[#This Row],[PROBABILIDADE'']]=2),"BAIXO",AND([2]!Tabela1[[#This Row],[SEVERIDADE'']]=1,[2]!Tabela1[[#This Row],[PROBABILIDADE'']]=3),"BAIXO",AND([2]!Tabela1[[#This Row],[SEVERIDADE'']]=1,[2]!Tabela1[[#This Row],[PROBABILIDADE'']]=4),"MÉDIO",AND([2]!Tabela1[[#This Row],[SEVERIDADE'']]=1,[2]!Tabela1[[#This Row],[PROBABILIDADE'']]=5),"MÉDIO",AND([2]!Tabela1[[#This Row],[SEVERIDADE'']]=2,[2]!Tabela1[[#This Row],[PROBABILIDADE'']]=1),"BAIXO",AND([2]!Tabela1[[#This Row],[SEVERIDADE'']]=2,[2]!Tabela1[[#This Row],[PROBABILIDADE'']]=2),"BAIXO",AND([2]!Tabela1[[#This Row],[SEVERIDADE'']]=2,[2]!Tabela1[[#This Row],[PROBABILIDADE'']]=3),"MÉDIO",AND([2]!Tabela1[[#This Row],[SEVERIDADE'']]=2,[2]!Tabela1[[#This Row],[PROBABILIDADE'']]=4),"MÉDIO",AND([2]!Tabela1[[#This Row],[SEVERIDADE'']]=2,[2]!Tabela1[[#This Row],[PROBABILIDADE'']]=5),"ALTO",AND([2]!Tabela1[[#This Row],[SEVERIDADE'']]=3,[2]!Tabela1[[#This Row],[PROBABILIDADE'']]=1),"MÉDIO",AND([2]!Tabela1[[#This Row],[SEVERIDADE'']]=3,[2]!Tabela1[[#This Row],[PROBABILIDADE'']]=2),"MÉDIO",AND([2]!Tabela1[[#This Row],[SEVERIDADE'']]=3,[2]!Tabela1[[#This Row],[PROBABILIDADE'']]=3),"ALTO",AND([2]!Tabela1[[#This Row],[SEVERIDADE'']]=3,[2]!Tabela1[[#This Row],[PROBABILIDADE'']]=4),"ALTO",AND([2]!Tabela1[[#This Row],[SEVERIDADE'']]=3,[2]!Tabela1[[#This Row],[PROBABILIDADE'']]=5),"ALTO",AND([2]!Tabela1[[#This Row],[SEVERIDADE'']]=4,[2]!Tabela1[[#This Row],[PROBABILIDADE'']]=1),"MÉDIO",AND([2]!Tabela1[[#This Row],[SEVERIDADE'']]=4,[2]!Tabela1[[#This Row],[PROBABILIDADE'']]=2),"ALTO",AND([2]!Tabela1[[#This Row],[SEVERIDADE'']]=4,[2]!Tabela1[[#This Row],[PROBABILIDADE'']]=3),"ALTO",AND([2]!Tabela1[[#This Row],[SEVERIDADE'']]=4,[2]!Tabela1[[#This Row],[PROBABILIDADE'']]=4),"MUITO ALTO",AND([2]!Tabela1[[#This Row],[SEVERIDADE'']]=4,[2]!Tabela1[[#This Row],[PROBABILIDADE'']]=5),"MUITO ALTO",AND([2]!Tabela1[[#This Row],[SEVERIDADE'']]=5,[2]!Tabela1[[#This Row],[PROBABILIDADE'']]=1),"ALTO",AND([2]!Tabela1[[#This Row],[SEVERIDADE'']]=5,[2]!Tabela1[[#This Row],[PROBABILIDADE'']]=2),"ALTO",AND([2]!Tabela1[[#This Row],[SEVERIDADE'']]=5,[2]!Tabela1[[#This Row],[PROBABILIDADE'']]=3),"MUITO ALTO",AND([2]!Tabela1[[#This Row],[SEVERIDADE'']]=5,[2]!Tabela1[[#This Row],[PROBABILIDADE'']]=4),"MUITO ALTO",AND([2]!Tabela1[[#This Row],[SEVERIDADE'']]=5,[2]!Tabela1[[#This Row],[PROBABILIDADE'']]=5),"MUITO ALTO")</f>
        <v>#REF!</v>
      </c>
      <c r="I21" s="105" t="s">
        <v>64</v>
      </c>
      <c r="J21" s="106" t="s">
        <v>64</v>
      </c>
      <c r="K21" s="105" t="s">
        <v>114</v>
      </c>
      <c r="L21" s="105" t="s">
        <v>228</v>
      </c>
      <c r="M21" s="105" t="s">
        <v>409</v>
      </c>
      <c r="N21" s="105">
        <v>2</v>
      </c>
      <c r="O21" s="105">
        <v>2</v>
      </c>
      <c r="P21" s="70" t="e" cm="1">
        <f t="array" ref="P21">_xlfn.IFS(AND([2]!Tabela1[[#This Row],[SEVERIDADE]]=1,[2]!Tabela1[[#This Row],[PROBABILIDADE]]=1),"BAIXO",AND([2]!Tabela1[[#This Row],[SEVERIDADE]]=1,[2]!Tabela1[[#This Row],[PROBABILIDADE]]=2),"BAIXO",AND([2]!Tabela1[[#This Row],[SEVERIDADE]]=1,[2]!Tabela1[[#This Row],[PROBABILIDADE]]=3),"BAIXO",AND([2]!Tabela1[[#This Row],[SEVERIDADE]]=1,[2]!Tabela1[[#This Row],[PROBABILIDADE]]=4),"MÉDIO",AND([2]!Tabela1[[#This Row],[SEVERIDADE]]=1,[2]!Tabela1[[#This Row],[PROBABILIDADE]]=5),"MÉDIO",AND([2]!Tabela1[[#This Row],[SEVERIDADE]]=2,[2]!Tabela1[[#This Row],[PROBABILIDADE]]=1),"BAIXO",AND([2]!Tabela1[[#This Row],[SEVERIDADE]]=2,[2]!Tabela1[[#This Row],[PROBABILIDADE]]=2),"BAIXO",AND([2]!Tabela1[[#This Row],[SEVERIDADE]]=2,[2]!Tabela1[[#This Row],[PROBABILIDADE]]=3),"MÉDIO",AND([2]!Tabela1[[#This Row],[SEVERIDADE]]=2,[2]!Tabela1[[#This Row],[PROBABILIDADE]]=4),"MÉDIO",AND([2]!Tabela1[[#This Row],[SEVERIDADE]]=2,[2]!Tabela1[[#This Row],[PROBABILIDADE]]=5),"ALTO",AND([2]!Tabela1[[#This Row],[SEVERIDADE]]=3,[2]!Tabela1[[#This Row],[PROBABILIDADE]]=1),"MÉDIO",AND([2]!Tabela1[[#This Row],[SEVERIDADE]]=3,[2]!Tabela1[[#This Row],[PROBABILIDADE]]=2),"MÉDIO",AND([2]!Tabela1[[#This Row],[SEVERIDADE]]=3,[2]!Tabela1[[#This Row],[PROBABILIDADE]]=3),"ALTO",AND([2]!Tabela1[[#This Row],[SEVERIDADE]]=3,[2]!Tabela1[[#This Row],[PROBABILIDADE]]=4),"ALTO",AND([2]!Tabela1[[#This Row],[SEVERIDADE]]=3,[2]!Tabela1[[#This Row],[PROBABILIDADE]]=5),"ALTO",AND([2]!Tabela1[[#This Row],[SEVERIDADE]]=4,[2]!Tabela1[[#This Row],[PROBABILIDADE]]=1),"MÉDIO",AND([2]!Tabela1[[#This Row],[SEVERIDADE]]=4,[2]!Tabela1[[#This Row],[PROBABILIDADE]]=2),"ALTO",AND([2]!Tabela1[[#This Row],[SEVERIDADE]]=4,[2]!Tabela1[[#This Row],[PROBABILIDADE]]=3),"ALTO",AND([2]!Tabela1[[#This Row],[SEVERIDADE]]=4,[2]!Tabela1[[#This Row],[PROBABILIDADE]]=4),"MUITO ALTO",AND([2]!Tabela1[[#This Row],[SEVERIDADE]]=4,[2]!Tabela1[[#This Row],[PROBABILIDADE]]=5),"MUITO ALTO",AND([2]!Tabela1[[#This Row],[SEVERIDADE]]=5,[2]!Tabela1[[#This Row],[PROBABILIDADE]]=1),"ALTO",AND([2]!Tabela1[[#This Row],[SEVERIDADE]]=5,[2]!Tabela1[[#This Row],[PROBABILIDADE]]=2),"ALTO",AND([2]!Tabela1[[#This Row],[SEVERIDADE]]=5,[2]!Tabela1[[#This Row],[PROBABILIDADE]]=3),"MUITO ALTO",AND([2]!Tabela1[[#This Row],[SEVERIDADE]]=5,[2]!Tabela1[[#This Row],[PROBABILIDADE]]=4),"MUITO ALTO",AND([2]!Tabela1[[#This Row],[SEVERIDADE]]=5,[2]!Tabela1[[#This Row],[PROBABILIDADE]]=5),"MUITO ALTO")</f>
        <v>#REF!</v>
      </c>
      <c r="Q21" s="117"/>
    </row>
  </sheetData>
  <mergeCells count="5">
    <mergeCell ref="A4:D4"/>
    <mergeCell ref="H4:L4"/>
    <mergeCell ref="E4:G4"/>
    <mergeCell ref="A1:Q3"/>
    <mergeCell ref="M4:P4"/>
  </mergeCells>
  <phoneticPr fontId="28" type="noConversion"/>
  <conditionalFormatting sqref="H6">
    <cfRule type="containsText" dxfId="51" priority="24" operator="containsText" text="BAIXO">
      <formula>NOT(ISERROR(SEARCH("BAIXO",H6)))</formula>
    </cfRule>
  </conditionalFormatting>
  <conditionalFormatting sqref="H6:H9 P6:P9 P13:P20 H13:H20">
    <cfRule type="cellIs" dxfId="8" priority="33" operator="equal">
      <formula>"MÉDIO"</formula>
    </cfRule>
    <cfRule type="cellIs" dxfId="7" priority="34" operator="equal">
      <formula>"MUITO ALTO"</formula>
    </cfRule>
    <cfRule type="cellIs" dxfId="6" priority="39" stopIfTrue="1" operator="equal">
      <formula>10</formula>
    </cfRule>
    <cfRule type="containsText" dxfId="5" priority="796" stopIfTrue="1" operator="containsText" text="1;2;6">
      <formula>NOT(ISERROR(SEARCH("1;2;6",H6)))</formula>
    </cfRule>
    <cfRule type="cellIs" dxfId="4" priority="797" stopIfTrue="1" operator="equal">
      <formula>"3;4;8;12;16;17;21"</formula>
    </cfRule>
    <cfRule type="cellIs" dxfId="3" priority="798" stopIfTrue="1" operator="equal">
      <formula>"15;19;20;24;25"</formula>
    </cfRule>
  </conditionalFormatting>
  <conditionalFormatting sqref="P6:P20 H6:H20">
    <cfRule type="cellIs" dxfId="2" priority="1" operator="equal">
      <formula>"MÉDIO"</formula>
    </cfRule>
    <cfRule type="cellIs" dxfId="1" priority="2" operator="equal">
      <formula>"BAIXO"</formula>
    </cfRule>
    <cfRule type="cellIs" dxfId="0" priority="3" operator="equal">
      <formula>"ALTO"</formula>
    </cfRule>
  </conditionalFormatting>
  <conditionalFormatting sqref="H10:H12 P10:P12">
    <cfRule type="cellIs" dxfId="50" priority="4" operator="equal">
      <formula>"MÉDIO"</formula>
    </cfRule>
    <cfRule type="cellIs" dxfId="49" priority="5" operator="equal">
      <formula>"MUITO ALTO"</formula>
    </cfRule>
    <cfRule type="cellIs" dxfId="48" priority="6" stopIfTrue="1" operator="equal">
      <formula>10</formula>
    </cfRule>
    <cfRule type="containsText" dxfId="47" priority="7" stopIfTrue="1" operator="containsText" text="1;2;6">
      <formula>NOT(ISERROR(SEARCH("1;2;6",H10)))</formula>
    </cfRule>
    <cfRule type="cellIs" dxfId="46" priority="8" stopIfTrue="1" operator="equal">
      <formula>"3;4;8;12;16;17;21"</formula>
    </cfRule>
    <cfRule type="cellIs" dxfId="45" priority="9" stopIfTrue="1" operator="equal">
      <formula>"15;19;20;24;25"</formula>
    </cfRule>
  </conditionalFormatting>
  <conditionalFormatting sqref="H21 P21">
    <cfRule type="cellIs" dxfId="44" priority="20" stopIfTrue="1" operator="equal">
      <formula>10</formula>
    </cfRule>
    <cfRule type="containsText" dxfId="43" priority="21" stopIfTrue="1" operator="containsText" text="1;2;6">
      <formula>NOT(ISERROR(SEARCH("1;2;6",H21)))</formula>
    </cfRule>
    <cfRule type="cellIs" dxfId="42" priority="22" stopIfTrue="1" operator="equal">
      <formula>"3;4;8;12;16;17;21"</formula>
    </cfRule>
    <cfRule type="cellIs" dxfId="41" priority="23" stopIfTrue="1" operator="equal">
      <formula>"15;19;20;24;25"</formula>
    </cfRule>
  </conditionalFormatting>
  <conditionalFormatting sqref="H21">
    <cfRule type="cellIs" dxfId="40" priority="15" operator="equal">
      <formula>"MÉDIO"</formula>
    </cfRule>
    <cfRule type="cellIs" dxfId="39" priority="16" operator="equal">
      <formula>"BAIXO"</formula>
    </cfRule>
    <cfRule type="cellIs" dxfId="38" priority="17" operator="equal">
      <formula>"ALTO"</formula>
    </cfRule>
    <cfRule type="cellIs" dxfId="37" priority="18" operator="equal">
      <formula>"MÉDIO"</formula>
    </cfRule>
    <cfRule type="cellIs" dxfId="36" priority="19" operator="equal">
      <formula>"MUITO ALTO"</formula>
    </cfRule>
  </conditionalFormatting>
  <conditionalFormatting sqref="P21">
    <cfRule type="cellIs" dxfId="35" priority="10" operator="equal">
      <formula>"MÉDIO"</formula>
    </cfRule>
    <cfRule type="cellIs" dxfId="34" priority="11" operator="equal">
      <formula>"BAIXO"</formula>
    </cfRule>
    <cfRule type="cellIs" dxfId="33" priority="12" operator="equal">
      <formula>"ALTO"</formula>
    </cfRule>
    <cfRule type="cellIs" dxfId="32" priority="13" operator="equal">
      <formula>"MÉDIO"</formula>
    </cfRule>
    <cfRule type="cellIs" dxfId="31" priority="14" operator="equal">
      <formula>"MUITO ALTO"</formula>
    </cfRule>
  </conditionalFormatting>
  <pageMargins left="0.51181102362204722" right="0.51181102362204722" top="0.78740157480314965" bottom="0.78740157480314965" header="0.31496062992125984" footer="0.31496062992125984"/>
  <pageSetup paperSize="9" scale="30" orientation="landscape" r:id="rId1"/>
  <headerFooter>
    <oddFooter>&amp;L_x000D_&amp;1#&amp;"Calibri"&amp;10&amp;K008000 Classificação do documento: Público</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E02E-3B78-4115-B84A-AE50C123E3BB}">
  <dimension ref="A1:G25"/>
  <sheetViews>
    <sheetView zoomScale="40" zoomScaleNormal="40" workbookViewId="0">
      <selection activeCell="G22" sqref="G22"/>
    </sheetView>
  </sheetViews>
  <sheetFormatPr defaultColWidth="88.77734375" defaultRowHeight="28.8" x14ac:dyDescent="0.55000000000000004"/>
  <cols>
    <col min="1" max="1" width="27.33203125" style="93" customWidth="1"/>
    <col min="2" max="2" width="255.5546875" style="93" bestFit="1" customWidth="1"/>
    <col min="3" max="3" width="95" style="93" bestFit="1" customWidth="1"/>
    <col min="4" max="4" width="88.77734375" style="93" bestFit="1" customWidth="1"/>
    <col min="5" max="5" width="113.21875" style="93" bestFit="1" customWidth="1"/>
    <col min="6" max="6" width="93.77734375" style="93" bestFit="1" customWidth="1"/>
    <col min="7" max="7" width="104.21875" style="93" bestFit="1" customWidth="1"/>
    <col min="8" max="16384" width="88.77734375" style="93"/>
  </cols>
  <sheetData>
    <row r="1" spans="1:7" x14ac:dyDescent="0.55000000000000004">
      <c r="A1" s="146" t="s">
        <v>250</v>
      </c>
      <c r="B1" s="147"/>
      <c r="C1" s="155" t="s">
        <v>251</v>
      </c>
      <c r="D1" s="156"/>
      <c r="E1" s="156"/>
      <c r="F1" s="156"/>
      <c r="G1" s="157"/>
    </row>
    <row r="2" spans="1:7" ht="29.4" thickBot="1" x14ac:dyDescent="0.6">
      <c r="A2" s="148"/>
      <c r="B2" s="149"/>
      <c r="C2" s="158" t="s">
        <v>252</v>
      </c>
      <c r="D2" s="159"/>
      <c r="E2" s="159"/>
      <c r="F2" s="159"/>
      <c r="G2" s="160"/>
    </row>
    <row r="3" spans="1:7" ht="289.05" customHeight="1" thickBot="1" x14ac:dyDescent="0.6">
      <c r="A3" s="161" t="s">
        <v>419</v>
      </c>
      <c r="B3" s="162"/>
      <c r="C3" s="73" t="s">
        <v>253</v>
      </c>
      <c r="D3" s="73" t="s">
        <v>254</v>
      </c>
      <c r="E3" s="73" t="s">
        <v>255</v>
      </c>
      <c r="F3" s="73" t="s">
        <v>256</v>
      </c>
      <c r="G3" s="73" t="s">
        <v>257</v>
      </c>
    </row>
    <row r="4" spans="1:7" ht="49.2" x14ac:dyDescent="0.55000000000000004">
      <c r="A4" s="152" t="s">
        <v>258</v>
      </c>
      <c r="B4" s="153"/>
      <c r="C4" s="175" t="s">
        <v>260</v>
      </c>
      <c r="D4" s="175" t="s">
        <v>261</v>
      </c>
      <c r="E4" s="175" t="s">
        <v>262</v>
      </c>
      <c r="F4" s="175" t="s">
        <v>263</v>
      </c>
      <c r="G4" s="175" t="s">
        <v>264</v>
      </c>
    </row>
    <row r="5" spans="1:7" ht="29.4" thickBot="1" x14ac:dyDescent="0.6">
      <c r="A5" s="172" t="s">
        <v>259</v>
      </c>
      <c r="B5" s="154"/>
      <c r="C5" s="98"/>
      <c r="D5" s="98"/>
      <c r="E5" s="98"/>
      <c r="F5" s="98"/>
      <c r="G5" s="98"/>
    </row>
    <row r="6" spans="1:7" ht="99" thickBot="1" x14ac:dyDescent="0.6">
      <c r="A6" s="150" t="s">
        <v>332</v>
      </c>
      <c r="B6" s="151"/>
      <c r="C6" s="176" t="s">
        <v>265</v>
      </c>
      <c r="D6" s="175" t="s">
        <v>266</v>
      </c>
      <c r="E6" s="175" t="s">
        <v>267</v>
      </c>
      <c r="F6" s="175" t="s">
        <v>268</v>
      </c>
      <c r="G6" s="175" t="s">
        <v>269</v>
      </c>
    </row>
    <row r="7" spans="1:7" ht="56.4" x14ac:dyDescent="0.55000000000000004">
      <c r="A7" s="99" t="s">
        <v>136</v>
      </c>
      <c r="B7" s="173" t="s">
        <v>270</v>
      </c>
      <c r="C7" s="143" t="s">
        <v>271</v>
      </c>
      <c r="D7" s="144"/>
      <c r="E7" s="144"/>
      <c r="F7" s="144"/>
      <c r="G7" s="145"/>
    </row>
    <row r="8" spans="1:7" x14ac:dyDescent="0.55000000000000004">
      <c r="A8" s="76">
        <v>5</v>
      </c>
      <c r="B8" s="75"/>
      <c r="C8" s="80"/>
      <c r="D8" s="81"/>
      <c r="E8" s="81"/>
      <c r="F8" s="82"/>
      <c r="G8" s="82"/>
    </row>
    <row r="9" spans="1:7" x14ac:dyDescent="0.55000000000000004">
      <c r="A9" s="76" t="s">
        <v>272</v>
      </c>
      <c r="B9" s="174" t="s">
        <v>273</v>
      </c>
      <c r="C9" s="83" t="s">
        <v>274</v>
      </c>
      <c r="D9" s="84" t="s">
        <v>276</v>
      </c>
      <c r="E9" s="84" t="s">
        <v>278</v>
      </c>
      <c r="F9" s="85" t="s">
        <v>280</v>
      </c>
      <c r="G9" s="85" t="s">
        <v>282</v>
      </c>
    </row>
    <row r="10" spans="1:7" ht="29.4" thickBot="1" x14ac:dyDescent="0.6">
      <c r="A10" s="78"/>
      <c r="B10" s="79"/>
      <c r="C10" s="86" t="s">
        <v>275</v>
      </c>
      <c r="D10" s="87" t="s">
        <v>277</v>
      </c>
      <c r="E10" s="87" t="s">
        <v>279</v>
      </c>
      <c r="F10" s="88" t="s">
        <v>281</v>
      </c>
      <c r="G10" s="88" t="s">
        <v>283</v>
      </c>
    </row>
    <row r="11" spans="1:7" x14ac:dyDescent="0.55000000000000004">
      <c r="A11" s="74"/>
      <c r="B11" s="75"/>
      <c r="C11" s="80"/>
      <c r="D11" s="80"/>
      <c r="E11" s="81"/>
      <c r="F11" s="82"/>
      <c r="G11" s="82"/>
    </row>
    <row r="12" spans="1:7" x14ac:dyDescent="0.55000000000000004">
      <c r="A12" s="76">
        <v>4</v>
      </c>
      <c r="B12" s="174" t="s">
        <v>285</v>
      </c>
      <c r="C12" s="80"/>
      <c r="D12" s="80"/>
      <c r="E12" s="81"/>
      <c r="F12" s="82"/>
      <c r="G12" s="82"/>
    </row>
    <row r="13" spans="1:7" x14ac:dyDescent="0.55000000000000004">
      <c r="A13" s="76" t="s">
        <v>284</v>
      </c>
      <c r="B13" s="77"/>
      <c r="C13" s="83" t="s">
        <v>286</v>
      </c>
      <c r="D13" s="83" t="s">
        <v>288</v>
      </c>
      <c r="E13" s="84" t="s">
        <v>290</v>
      </c>
      <c r="F13" s="85" t="s">
        <v>292</v>
      </c>
      <c r="G13" s="85" t="s">
        <v>294</v>
      </c>
    </row>
    <row r="14" spans="1:7" ht="29.4" thickBot="1" x14ac:dyDescent="0.6">
      <c r="A14" s="78"/>
      <c r="B14" s="79"/>
      <c r="C14" s="86" t="s">
        <v>287</v>
      </c>
      <c r="D14" s="86" t="s">
        <v>289</v>
      </c>
      <c r="E14" s="87" t="s">
        <v>291</v>
      </c>
      <c r="F14" s="88" t="s">
        <v>293</v>
      </c>
      <c r="G14" s="88" t="s">
        <v>295</v>
      </c>
    </row>
    <row r="15" spans="1:7" x14ac:dyDescent="0.55000000000000004">
      <c r="A15" s="76">
        <v>3</v>
      </c>
      <c r="B15" s="75"/>
      <c r="C15" s="90"/>
      <c r="D15" s="80"/>
      <c r="E15" s="81"/>
      <c r="F15" s="81"/>
      <c r="G15" s="82"/>
    </row>
    <row r="16" spans="1:7" x14ac:dyDescent="0.55000000000000004">
      <c r="A16" s="76" t="s">
        <v>296</v>
      </c>
      <c r="B16" s="89" t="s">
        <v>421</v>
      </c>
      <c r="C16" s="91" t="s">
        <v>297</v>
      </c>
      <c r="D16" s="83" t="s">
        <v>299</v>
      </c>
      <c r="E16" s="84" t="s">
        <v>301</v>
      </c>
      <c r="F16" s="84" t="s">
        <v>303</v>
      </c>
      <c r="G16" s="85" t="s">
        <v>305</v>
      </c>
    </row>
    <row r="17" spans="1:7" ht="29.4" thickBot="1" x14ac:dyDescent="0.6">
      <c r="A17" s="78"/>
      <c r="B17" s="79"/>
      <c r="C17" s="92" t="s">
        <v>298</v>
      </c>
      <c r="D17" s="86" t="s">
        <v>300</v>
      </c>
      <c r="E17" s="87" t="s">
        <v>302</v>
      </c>
      <c r="F17" s="87" t="s">
        <v>304</v>
      </c>
      <c r="G17" s="88" t="s">
        <v>306</v>
      </c>
    </row>
    <row r="18" spans="1:7" x14ac:dyDescent="0.55000000000000004">
      <c r="A18" s="76">
        <v>2</v>
      </c>
      <c r="B18" s="75"/>
      <c r="C18" s="90"/>
      <c r="D18" s="90"/>
      <c r="E18" s="80"/>
      <c r="F18" s="81"/>
      <c r="G18" s="81"/>
    </row>
    <row r="19" spans="1:7" x14ac:dyDescent="0.55000000000000004">
      <c r="A19" s="76" t="s">
        <v>307</v>
      </c>
      <c r="B19" s="174" t="s">
        <v>308</v>
      </c>
      <c r="C19" s="91" t="s">
        <v>309</v>
      </c>
      <c r="D19" s="91" t="s">
        <v>311</v>
      </c>
      <c r="E19" s="83" t="s">
        <v>313</v>
      </c>
      <c r="F19" s="84" t="s">
        <v>315</v>
      </c>
      <c r="G19" s="84" t="s">
        <v>317</v>
      </c>
    </row>
    <row r="20" spans="1:7" ht="29.4" thickBot="1" x14ac:dyDescent="0.6">
      <c r="A20" s="78"/>
      <c r="B20" s="79"/>
      <c r="C20" s="92" t="s">
        <v>310</v>
      </c>
      <c r="D20" s="92" t="s">
        <v>312</v>
      </c>
      <c r="E20" s="86" t="s">
        <v>314</v>
      </c>
      <c r="F20" s="87" t="s">
        <v>316</v>
      </c>
      <c r="G20" s="87" t="s">
        <v>318</v>
      </c>
    </row>
    <row r="21" spans="1:7" x14ac:dyDescent="0.55000000000000004">
      <c r="A21" s="76">
        <v>1</v>
      </c>
      <c r="B21" s="174" t="s">
        <v>320</v>
      </c>
      <c r="C21" s="90"/>
      <c r="D21" s="90"/>
      <c r="E21" s="80"/>
      <c r="F21" s="80"/>
      <c r="G21" s="81"/>
    </row>
    <row r="22" spans="1:7" x14ac:dyDescent="0.55000000000000004">
      <c r="A22" s="76" t="s">
        <v>319</v>
      </c>
      <c r="B22" s="77"/>
      <c r="C22" s="91" t="s">
        <v>321</v>
      </c>
      <c r="D22" s="91" t="s">
        <v>323</v>
      </c>
      <c r="E22" s="83" t="s">
        <v>325</v>
      </c>
      <c r="F22" s="83" t="s">
        <v>327</v>
      </c>
      <c r="G22" s="84" t="s">
        <v>329</v>
      </c>
    </row>
    <row r="23" spans="1:7" ht="29.4" thickBot="1" x14ac:dyDescent="0.6">
      <c r="A23" s="78"/>
      <c r="B23" s="79"/>
      <c r="C23" s="92" t="s">
        <v>322</v>
      </c>
      <c r="D23" s="92" t="s">
        <v>324</v>
      </c>
      <c r="E23" s="86" t="s">
        <v>326</v>
      </c>
      <c r="F23" s="86" t="s">
        <v>328</v>
      </c>
      <c r="G23" s="87" t="s">
        <v>330</v>
      </c>
    </row>
    <row r="24" spans="1:7" x14ac:dyDescent="0.55000000000000004">
      <c r="A24" s="94"/>
      <c r="B24" s="94"/>
      <c r="C24" s="94"/>
      <c r="D24" s="94"/>
      <c r="E24" s="94"/>
      <c r="F24" s="94"/>
      <c r="G24" s="94"/>
    </row>
    <row r="25" spans="1:7" x14ac:dyDescent="0.55000000000000004">
      <c r="A25" s="94"/>
      <c r="B25" s="94"/>
      <c r="C25" s="94"/>
      <c r="D25" s="94"/>
      <c r="E25" s="94"/>
      <c r="F25" s="94"/>
      <c r="G25" s="94"/>
    </row>
  </sheetData>
  <mergeCells count="8">
    <mergeCell ref="C7:G7"/>
    <mergeCell ref="A1:B2"/>
    <mergeCell ref="A6:B6"/>
    <mergeCell ref="A4:B4"/>
    <mergeCell ref="A5:B5"/>
    <mergeCell ref="C1:G1"/>
    <mergeCell ref="C2:G2"/>
    <mergeCell ref="A3:B3"/>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427C6-B208-4EFB-B393-C9B7CC2616D2}">
  <dimension ref="A1:I9"/>
  <sheetViews>
    <sheetView tabSelected="1" zoomScale="115" zoomScaleNormal="115" workbookViewId="0">
      <selection activeCell="G5" sqref="G5"/>
    </sheetView>
  </sheetViews>
  <sheetFormatPr defaultRowHeight="14.4" x14ac:dyDescent="0.3"/>
  <cols>
    <col min="1" max="2" width="27.21875" customWidth="1"/>
    <col min="3" max="4" width="15.5546875" bestFit="1" customWidth="1"/>
  </cols>
  <sheetData>
    <row r="1" spans="1:9" x14ac:dyDescent="0.3">
      <c r="A1" t="s">
        <v>136</v>
      </c>
      <c r="C1" t="s">
        <v>345</v>
      </c>
    </row>
    <row r="2" spans="1:9" ht="18" thickBot="1" x14ac:dyDescent="0.35">
      <c r="A2" s="97" t="s">
        <v>331</v>
      </c>
      <c r="B2" s="97">
        <v>5</v>
      </c>
      <c r="C2" s="72" t="s">
        <v>253</v>
      </c>
      <c r="D2" s="72">
        <v>1</v>
      </c>
      <c r="E2" s="102">
        <v>21</v>
      </c>
      <c r="F2" s="103">
        <v>22</v>
      </c>
      <c r="G2" s="103">
        <v>23</v>
      </c>
      <c r="H2" s="101">
        <v>24</v>
      </c>
      <c r="I2" s="101">
        <v>25</v>
      </c>
    </row>
    <row r="3" spans="1:9" ht="18" thickBot="1" x14ac:dyDescent="0.35">
      <c r="A3" s="97" t="s">
        <v>335</v>
      </c>
      <c r="B3" s="97">
        <v>4</v>
      </c>
      <c r="C3" s="72" t="s">
        <v>254</v>
      </c>
      <c r="D3" s="72">
        <v>2</v>
      </c>
      <c r="E3" s="102">
        <v>16</v>
      </c>
      <c r="F3" s="102">
        <v>17</v>
      </c>
      <c r="G3" s="103">
        <v>18</v>
      </c>
      <c r="H3" s="101">
        <v>19</v>
      </c>
      <c r="I3" s="101">
        <v>20</v>
      </c>
    </row>
    <row r="4" spans="1:9" ht="18" thickBot="1" x14ac:dyDescent="0.35">
      <c r="A4" s="97" t="s">
        <v>336</v>
      </c>
      <c r="B4" s="97">
        <v>3</v>
      </c>
      <c r="C4" s="72" t="s">
        <v>339</v>
      </c>
      <c r="D4" s="72">
        <v>3</v>
      </c>
      <c r="E4" s="100">
        <v>11</v>
      </c>
      <c r="F4" s="102">
        <v>12</v>
      </c>
      <c r="G4" s="104">
        <v>13</v>
      </c>
      <c r="H4" s="103">
        <v>14</v>
      </c>
      <c r="I4" s="101">
        <v>15</v>
      </c>
    </row>
    <row r="5" spans="1:9" ht="18" thickBot="1" x14ac:dyDescent="0.35">
      <c r="A5" s="97" t="s">
        <v>337</v>
      </c>
      <c r="B5" s="97">
        <v>2</v>
      </c>
      <c r="C5" s="72" t="s">
        <v>256</v>
      </c>
      <c r="D5" s="72">
        <v>4</v>
      </c>
      <c r="E5" s="100">
        <v>6</v>
      </c>
      <c r="F5" s="100">
        <v>7</v>
      </c>
      <c r="G5" s="102">
        <v>8</v>
      </c>
      <c r="H5" s="103">
        <v>9</v>
      </c>
      <c r="I5" s="103">
        <v>10</v>
      </c>
    </row>
    <row r="6" spans="1:9" ht="35.4" thickBot="1" x14ac:dyDescent="0.35">
      <c r="A6" s="97" t="s">
        <v>338</v>
      </c>
      <c r="B6" s="97">
        <v>1</v>
      </c>
      <c r="C6" s="72" t="s">
        <v>257</v>
      </c>
      <c r="D6" s="72">
        <v>5</v>
      </c>
      <c r="E6" s="100">
        <v>1</v>
      </c>
      <c r="F6" s="100">
        <v>2</v>
      </c>
      <c r="G6" s="102">
        <v>3</v>
      </c>
      <c r="H6" s="102">
        <v>4</v>
      </c>
      <c r="I6" s="103">
        <v>5</v>
      </c>
    </row>
    <row r="8" spans="1:9" x14ac:dyDescent="0.3">
      <c r="A8" t="s">
        <v>340</v>
      </c>
    </row>
    <row r="9" spans="1:9" ht="52.8" thickBot="1" x14ac:dyDescent="0.35">
      <c r="A9" s="72" t="s">
        <v>341</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76790-C232-47B0-837A-ACB4431EA1FF}">
  <dimension ref="A4:H54"/>
  <sheetViews>
    <sheetView topLeftCell="A4" workbookViewId="0">
      <pane ySplit="5" topLeftCell="A27" activePane="bottomLeft" state="frozen"/>
      <selection activeCell="A4" sqref="A4"/>
      <selection pane="bottomLeft" activeCell="E17" sqref="E17"/>
    </sheetView>
  </sheetViews>
  <sheetFormatPr defaultRowHeight="9.6" x14ac:dyDescent="0.2"/>
  <cols>
    <col min="1" max="1" width="7" style="8" customWidth="1"/>
    <col min="2" max="2" width="22" style="9" customWidth="1"/>
    <col min="3" max="3" width="17.5546875" style="10" customWidth="1"/>
    <col min="4" max="4" width="18.77734375" style="10" customWidth="1"/>
    <col min="5" max="5" width="19.44140625" style="10" customWidth="1"/>
    <col min="6" max="6" width="13.21875" style="11" customWidth="1"/>
    <col min="7" max="7" width="21.44140625" style="11" customWidth="1"/>
    <col min="8" max="256" width="9.21875" style="11"/>
    <col min="257" max="257" width="7" style="11" customWidth="1"/>
    <col min="258" max="258" width="22" style="11" customWidth="1"/>
    <col min="259" max="259" width="17.5546875" style="11" customWidth="1"/>
    <col min="260" max="260" width="18.77734375" style="11" customWidth="1"/>
    <col min="261" max="261" width="19.44140625" style="11" customWidth="1"/>
    <col min="262" max="262" width="13.21875" style="11" customWidth="1"/>
    <col min="263" max="263" width="21.44140625" style="11" customWidth="1"/>
    <col min="264" max="512" width="9.21875" style="11"/>
    <col min="513" max="513" width="7" style="11" customWidth="1"/>
    <col min="514" max="514" width="22" style="11" customWidth="1"/>
    <col min="515" max="515" width="17.5546875" style="11" customWidth="1"/>
    <col min="516" max="516" width="18.77734375" style="11" customWidth="1"/>
    <col min="517" max="517" width="19.44140625" style="11" customWidth="1"/>
    <col min="518" max="518" width="13.21875" style="11" customWidth="1"/>
    <col min="519" max="519" width="21.44140625" style="11" customWidth="1"/>
    <col min="520" max="768" width="9.21875" style="11"/>
    <col min="769" max="769" width="7" style="11" customWidth="1"/>
    <col min="770" max="770" width="22" style="11" customWidth="1"/>
    <col min="771" max="771" width="17.5546875" style="11" customWidth="1"/>
    <col min="772" max="772" width="18.77734375" style="11" customWidth="1"/>
    <col min="773" max="773" width="19.44140625" style="11" customWidth="1"/>
    <col min="774" max="774" width="13.21875" style="11" customWidth="1"/>
    <col min="775" max="775" width="21.44140625" style="11" customWidth="1"/>
    <col min="776" max="1024" width="9.21875" style="11"/>
    <col min="1025" max="1025" width="7" style="11" customWidth="1"/>
    <col min="1026" max="1026" width="22" style="11" customWidth="1"/>
    <col min="1027" max="1027" width="17.5546875" style="11" customWidth="1"/>
    <col min="1028" max="1028" width="18.77734375" style="11" customWidth="1"/>
    <col min="1029" max="1029" width="19.44140625" style="11" customWidth="1"/>
    <col min="1030" max="1030" width="13.21875" style="11" customWidth="1"/>
    <col min="1031" max="1031" width="21.44140625" style="11" customWidth="1"/>
    <col min="1032" max="1280" width="9.21875" style="11"/>
    <col min="1281" max="1281" width="7" style="11" customWidth="1"/>
    <col min="1282" max="1282" width="22" style="11" customWidth="1"/>
    <col min="1283" max="1283" width="17.5546875" style="11" customWidth="1"/>
    <col min="1284" max="1284" width="18.77734375" style="11" customWidth="1"/>
    <col min="1285" max="1285" width="19.44140625" style="11" customWidth="1"/>
    <col min="1286" max="1286" width="13.21875" style="11" customWidth="1"/>
    <col min="1287" max="1287" width="21.44140625" style="11" customWidth="1"/>
    <col min="1288" max="1536" width="9.21875" style="11"/>
    <col min="1537" max="1537" width="7" style="11" customWidth="1"/>
    <col min="1538" max="1538" width="22" style="11" customWidth="1"/>
    <col min="1539" max="1539" width="17.5546875" style="11" customWidth="1"/>
    <col min="1540" max="1540" width="18.77734375" style="11" customWidth="1"/>
    <col min="1541" max="1541" width="19.44140625" style="11" customWidth="1"/>
    <col min="1542" max="1542" width="13.21875" style="11" customWidth="1"/>
    <col min="1543" max="1543" width="21.44140625" style="11" customWidth="1"/>
    <col min="1544" max="1792" width="9.21875" style="11"/>
    <col min="1793" max="1793" width="7" style="11" customWidth="1"/>
    <col min="1794" max="1794" width="22" style="11" customWidth="1"/>
    <col min="1795" max="1795" width="17.5546875" style="11" customWidth="1"/>
    <col min="1796" max="1796" width="18.77734375" style="11" customWidth="1"/>
    <col min="1797" max="1797" width="19.44140625" style="11" customWidth="1"/>
    <col min="1798" max="1798" width="13.21875" style="11" customWidth="1"/>
    <col min="1799" max="1799" width="21.44140625" style="11" customWidth="1"/>
    <col min="1800" max="2048" width="9.21875" style="11"/>
    <col min="2049" max="2049" width="7" style="11" customWidth="1"/>
    <col min="2050" max="2050" width="22" style="11" customWidth="1"/>
    <col min="2051" max="2051" width="17.5546875" style="11" customWidth="1"/>
    <col min="2052" max="2052" width="18.77734375" style="11" customWidth="1"/>
    <col min="2053" max="2053" width="19.44140625" style="11" customWidth="1"/>
    <col min="2054" max="2054" width="13.21875" style="11" customWidth="1"/>
    <col min="2055" max="2055" width="21.44140625" style="11" customWidth="1"/>
    <col min="2056" max="2304" width="9.21875" style="11"/>
    <col min="2305" max="2305" width="7" style="11" customWidth="1"/>
    <col min="2306" max="2306" width="22" style="11" customWidth="1"/>
    <col min="2307" max="2307" width="17.5546875" style="11" customWidth="1"/>
    <col min="2308" max="2308" width="18.77734375" style="11" customWidth="1"/>
    <col min="2309" max="2309" width="19.44140625" style="11" customWidth="1"/>
    <col min="2310" max="2310" width="13.21875" style="11" customWidth="1"/>
    <col min="2311" max="2311" width="21.44140625" style="11" customWidth="1"/>
    <col min="2312" max="2560" width="9.21875" style="11"/>
    <col min="2561" max="2561" width="7" style="11" customWidth="1"/>
    <col min="2562" max="2562" width="22" style="11" customWidth="1"/>
    <col min="2563" max="2563" width="17.5546875" style="11" customWidth="1"/>
    <col min="2564" max="2564" width="18.77734375" style="11" customWidth="1"/>
    <col min="2565" max="2565" width="19.44140625" style="11" customWidth="1"/>
    <col min="2566" max="2566" width="13.21875" style="11" customWidth="1"/>
    <col min="2567" max="2567" width="21.44140625" style="11" customWidth="1"/>
    <col min="2568" max="2816" width="9.21875" style="11"/>
    <col min="2817" max="2817" width="7" style="11" customWidth="1"/>
    <col min="2818" max="2818" width="22" style="11" customWidth="1"/>
    <col min="2819" max="2819" width="17.5546875" style="11" customWidth="1"/>
    <col min="2820" max="2820" width="18.77734375" style="11" customWidth="1"/>
    <col min="2821" max="2821" width="19.44140625" style="11" customWidth="1"/>
    <col min="2822" max="2822" width="13.21875" style="11" customWidth="1"/>
    <col min="2823" max="2823" width="21.44140625" style="11" customWidth="1"/>
    <col min="2824" max="3072" width="9.21875" style="11"/>
    <col min="3073" max="3073" width="7" style="11" customWidth="1"/>
    <col min="3074" max="3074" width="22" style="11" customWidth="1"/>
    <col min="3075" max="3075" width="17.5546875" style="11" customWidth="1"/>
    <col min="3076" max="3076" width="18.77734375" style="11" customWidth="1"/>
    <col min="3077" max="3077" width="19.44140625" style="11" customWidth="1"/>
    <col min="3078" max="3078" width="13.21875" style="11" customWidth="1"/>
    <col min="3079" max="3079" width="21.44140625" style="11" customWidth="1"/>
    <col min="3080" max="3328" width="9.21875" style="11"/>
    <col min="3329" max="3329" width="7" style="11" customWidth="1"/>
    <col min="3330" max="3330" width="22" style="11" customWidth="1"/>
    <col min="3331" max="3331" width="17.5546875" style="11" customWidth="1"/>
    <col min="3332" max="3332" width="18.77734375" style="11" customWidth="1"/>
    <col min="3333" max="3333" width="19.44140625" style="11" customWidth="1"/>
    <col min="3334" max="3334" width="13.21875" style="11" customWidth="1"/>
    <col min="3335" max="3335" width="21.44140625" style="11" customWidth="1"/>
    <col min="3336" max="3584" width="9.21875" style="11"/>
    <col min="3585" max="3585" width="7" style="11" customWidth="1"/>
    <col min="3586" max="3586" width="22" style="11" customWidth="1"/>
    <col min="3587" max="3587" width="17.5546875" style="11" customWidth="1"/>
    <col min="3588" max="3588" width="18.77734375" style="11" customWidth="1"/>
    <col min="3589" max="3589" width="19.44140625" style="11" customWidth="1"/>
    <col min="3590" max="3590" width="13.21875" style="11" customWidth="1"/>
    <col min="3591" max="3591" width="21.44140625" style="11" customWidth="1"/>
    <col min="3592" max="3840" width="9.21875" style="11"/>
    <col min="3841" max="3841" width="7" style="11" customWidth="1"/>
    <col min="3842" max="3842" width="22" style="11" customWidth="1"/>
    <col min="3843" max="3843" width="17.5546875" style="11" customWidth="1"/>
    <col min="3844" max="3844" width="18.77734375" style="11" customWidth="1"/>
    <col min="3845" max="3845" width="19.44140625" style="11" customWidth="1"/>
    <col min="3846" max="3846" width="13.21875" style="11" customWidth="1"/>
    <col min="3847" max="3847" width="21.44140625" style="11" customWidth="1"/>
    <col min="3848" max="4096" width="9.21875" style="11"/>
    <col min="4097" max="4097" width="7" style="11" customWidth="1"/>
    <col min="4098" max="4098" width="22" style="11" customWidth="1"/>
    <col min="4099" max="4099" width="17.5546875" style="11" customWidth="1"/>
    <col min="4100" max="4100" width="18.77734375" style="11" customWidth="1"/>
    <col min="4101" max="4101" width="19.44140625" style="11" customWidth="1"/>
    <col min="4102" max="4102" width="13.21875" style="11" customWidth="1"/>
    <col min="4103" max="4103" width="21.44140625" style="11" customWidth="1"/>
    <col min="4104" max="4352" width="9.21875" style="11"/>
    <col min="4353" max="4353" width="7" style="11" customWidth="1"/>
    <col min="4354" max="4354" width="22" style="11" customWidth="1"/>
    <col min="4355" max="4355" width="17.5546875" style="11" customWidth="1"/>
    <col min="4356" max="4356" width="18.77734375" style="11" customWidth="1"/>
    <col min="4357" max="4357" width="19.44140625" style="11" customWidth="1"/>
    <col min="4358" max="4358" width="13.21875" style="11" customWidth="1"/>
    <col min="4359" max="4359" width="21.44140625" style="11" customWidth="1"/>
    <col min="4360" max="4608" width="9.21875" style="11"/>
    <col min="4609" max="4609" width="7" style="11" customWidth="1"/>
    <col min="4610" max="4610" width="22" style="11" customWidth="1"/>
    <col min="4611" max="4611" width="17.5546875" style="11" customWidth="1"/>
    <col min="4612" max="4612" width="18.77734375" style="11" customWidth="1"/>
    <col min="4613" max="4613" width="19.44140625" style="11" customWidth="1"/>
    <col min="4614" max="4614" width="13.21875" style="11" customWidth="1"/>
    <col min="4615" max="4615" width="21.44140625" style="11" customWidth="1"/>
    <col min="4616" max="4864" width="9.21875" style="11"/>
    <col min="4865" max="4865" width="7" style="11" customWidth="1"/>
    <col min="4866" max="4866" width="22" style="11" customWidth="1"/>
    <col min="4867" max="4867" width="17.5546875" style="11" customWidth="1"/>
    <col min="4868" max="4868" width="18.77734375" style="11" customWidth="1"/>
    <col min="4869" max="4869" width="19.44140625" style="11" customWidth="1"/>
    <col min="4870" max="4870" width="13.21875" style="11" customWidth="1"/>
    <col min="4871" max="4871" width="21.44140625" style="11" customWidth="1"/>
    <col min="4872" max="5120" width="9.21875" style="11"/>
    <col min="5121" max="5121" width="7" style="11" customWidth="1"/>
    <col min="5122" max="5122" width="22" style="11" customWidth="1"/>
    <col min="5123" max="5123" width="17.5546875" style="11" customWidth="1"/>
    <col min="5124" max="5124" width="18.77734375" style="11" customWidth="1"/>
    <col min="5125" max="5125" width="19.44140625" style="11" customWidth="1"/>
    <col min="5126" max="5126" width="13.21875" style="11" customWidth="1"/>
    <col min="5127" max="5127" width="21.44140625" style="11" customWidth="1"/>
    <col min="5128" max="5376" width="9.21875" style="11"/>
    <col min="5377" max="5377" width="7" style="11" customWidth="1"/>
    <col min="5378" max="5378" width="22" style="11" customWidth="1"/>
    <col min="5379" max="5379" width="17.5546875" style="11" customWidth="1"/>
    <col min="5380" max="5380" width="18.77734375" style="11" customWidth="1"/>
    <col min="5381" max="5381" width="19.44140625" style="11" customWidth="1"/>
    <col min="5382" max="5382" width="13.21875" style="11" customWidth="1"/>
    <col min="5383" max="5383" width="21.44140625" style="11" customWidth="1"/>
    <col min="5384" max="5632" width="9.21875" style="11"/>
    <col min="5633" max="5633" width="7" style="11" customWidth="1"/>
    <col min="5634" max="5634" width="22" style="11" customWidth="1"/>
    <col min="5635" max="5635" width="17.5546875" style="11" customWidth="1"/>
    <col min="5636" max="5636" width="18.77734375" style="11" customWidth="1"/>
    <col min="5637" max="5637" width="19.44140625" style="11" customWidth="1"/>
    <col min="5638" max="5638" width="13.21875" style="11" customWidth="1"/>
    <col min="5639" max="5639" width="21.44140625" style="11" customWidth="1"/>
    <col min="5640" max="5888" width="9.21875" style="11"/>
    <col min="5889" max="5889" width="7" style="11" customWidth="1"/>
    <col min="5890" max="5890" width="22" style="11" customWidth="1"/>
    <col min="5891" max="5891" width="17.5546875" style="11" customWidth="1"/>
    <col min="5892" max="5892" width="18.77734375" style="11" customWidth="1"/>
    <col min="5893" max="5893" width="19.44140625" style="11" customWidth="1"/>
    <col min="5894" max="5894" width="13.21875" style="11" customWidth="1"/>
    <col min="5895" max="5895" width="21.44140625" style="11" customWidth="1"/>
    <col min="5896" max="6144" width="9.21875" style="11"/>
    <col min="6145" max="6145" width="7" style="11" customWidth="1"/>
    <col min="6146" max="6146" width="22" style="11" customWidth="1"/>
    <col min="6147" max="6147" width="17.5546875" style="11" customWidth="1"/>
    <col min="6148" max="6148" width="18.77734375" style="11" customWidth="1"/>
    <col min="6149" max="6149" width="19.44140625" style="11" customWidth="1"/>
    <col min="6150" max="6150" width="13.21875" style="11" customWidth="1"/>
    <col min="6151" max="6151" width="21.44140625" style="11" customWidth="1"/>
    <col min="6152" max="6400" width="9.21875" style="11"/>
    <col min="6401" max="6401" width="7" style="11" customWidth="1"/>
    <col min="6402" max="6402" width="22" style="11" customWidth="1"/>
    <col min="6403" max="6403" width="17.5546875" style="11" customWidth="1"/>
    <col min="6404" max="6404" width="18.77734375" style="11" customWidth="1"/>
    <col min="6405" max="6405" width="19.44140625" style="11" customWidth="1"/>
    <col min="6406" max="6406" width="13.21875" style="11" customWidth="1"/>
    <col min="6407" max="6407" width="21.44140625" style="11" customWidth="1"/>
    <col min="6408" max="6656" width="9.21875" style="11"/>
    <col min="6657" max="6657" width="7" style="11" customWidth="1"/>
    <col min="6658" max="6658" width="22" style="11" customWidth="1"/>
    <col min="6659" max="6659" width="17.5546875" style="11" customWidth="1"/>
    <col min="6660" max="6660" width="18.77734375" style="11" customWidth="1"/>
    <col min="6661" max="6661" width="19.44140625" style="11" customWidth="1"/>
    <col min="6662" max="6662" width="13.21875" style="11" customWidth="1"/>
    <col min="6663" max="6663" width="21.44140625" style="11" customWidth="1"/>
    <col min="6664" max="6912" width="9.21875" style="11"/>
    <col min="6913" max="6913" width="7" style="11" customWidth="1"/>
    <col min="6914" max="6914" width="22" style="11" customWidth="1"/>
    <col min="6915" max="6915" width="17.5546875" style="11" customWidth="1"/>
    <col min="6916" max="6916" width="18.77734375" style="11" customWidth="1"/>
    <col min="6917" max="6917" width="19.44140625" style="11" customWidth="1"/>
    <col min="6918" max="6918" width="13.21875" style="11" customWidth="1"/>
    <col min="6919" max="6919" width="21.44140625" style="11" customWidth="1"/>
    <col min="6920" max="7168" width="9.21875" style="11"/>
    <col min="7169" max="7169" width="7" style="11" customWidth="1"/>
    <col min="7170" max="7170" width="22" style="11" customWidth="1"/>
    <col min="7171" max="7171" width="17.5546875" style="11" customWidth="1"/>
    <col min="7172" max="7172" width="18.77734375" style="11" customWidth="1"/>
    <col min="7173" max="7173" width="19.44140625" style="11" customWidth="1"/>
    <col min="7174" max="7174" width="13.21875" style="11" customWidth="1"/>
    <col min="7175" max="7175" width="21.44140625" style="11" customWidth="1"/>
    <col min="7176" max="7424" width="9.21875" style="11"/>
    <col min="7425" max="7425" width="7" style="11" customWidth="1"/>
    <col min="7426" max="7426" width="22" style="11" customWidth="1"/>
    <col min="7427" max="7427" width="17.5546875" style="11" customWidth="1"/>
    <col min="7428" max="7428" width="18.77734375" style="11" customWidth="1"/>
    <col min="7429" max="7429" width="19.44140625" style="11" customWidth="1"/>
    <col min="7430" max="7430" width="13.21875" style="11" customWidth="1"/>
    <col min="7431" max="7431" width="21.44140625" style="11" customWidth="1"/>
    <col min="7432" max="7680" width="9.21875" style="11"/>
    <col min="7681" max="7681" width="7" style="11" customWidth="1"/>
    <col min="7682" max="7682" width="22" style="11" customWidth="1"/>
    <col min="7683" max="7683" width="17.5546875" style="11" customWidth="1"/>
    <col min="7684" max="7684" width="18.77734375" style="11" customWidth="1"/>
    <col min="7685" max="7685" width="19.44140625" style="11" customWidth="1"/>
    <col min="7686" max="7686" width="13.21875" style="11" customWidth="1"/>
    <col min="7687" max="7687" width="21.44140625" style="11" customWidth="1"/>
    <col min="7688" max="7936" width="9.21875" style="11"/>
    <col min="7937" max="7937" width="7" style="11" customWidth="1"/>
    <col min="7938" max="7938" width="22" style="11" customWidth="1"/>
    <col min="7939" max="7939" width="17.5546875" style="11" customWidth="1"/>
    <col min="7940" max="7940" width="18.77734375" style="11" customWidth="1"/>
    <col min="7941" max="7941" width="19.44140625" style="11" customWidth="1"/>
    <col min="7942" max="7942" width="13.21875" style="11" customWidth="1"/>
    <col min="7943" max="7943" width="21.44140625" style="11" customWidth="1"/>
    <col min="7944" max="8192" width="9.21875" style="11"/>
    <col min="8193" max="8193" width="7" style="11" customWidth="1"/>
    <col min="8194" max="8194" width="22" style="11" customWidth="1"/>
    <col min="8195" max="8195" width="17.5546875" style="11" customWidth="1"/>
    <col min="8196" max="8196" width="18.77734375" style="11" customWidth="1"/>
    <col min="8197" max="8197" width="19.44140625" style="11" customWidth="1"/>
    <col min="8198" max="8198" width="13.21875" style="11" customWidth="1"/>
    <col min="8199" max="8199" width="21.44140625" style="11" customWidth="1"/>
    <col min="8200" max="8448" width="9.21875" style="11"/>
    <col min="8449" max="8449" width="7" style="11" customWidth="1"/>
    <col min="8450" max="8450" width="22" style="11" customWidth="1"/>
    <col min="8451" max="8451" width="17.5546875" style="11" customWidth="1"/>
    <col min="8452" max="8452" width="18.77734375" style="11" customWidth="1"/>
    <col min="8453" max="8453" width="19.44140625" style="11" customWidth="1"/>
    <col min="8454" max="8454" width="13.21875" style="11" customWidth="1"/>
    <col min="8455" max="8455" width="21.44140625" style="11" customWidth="1"/>
    <col min="8456" max="8704" width="9.21875" style="11"/>
    <col min="8705" max="8705" width="7" style="11" customWidth="1"/>
    <col min="8706" max="8706" width="22" style="11" customWidth="1"/>
    <col min="8707" max="8707" width="17.5546875" style="11" customWidth="1"/>
    <col min="8708" max="8708" width="18.77734375" style="11" customWidth="1"/>
    <col min="8709" max="8709" width="19.44140625" style="11" customWidth="1"/>
    <col min="8710" max="8710" width="13.21875" style="11" customWidth="1"/>
    <col min="8711" max="8711" width="21.44140625" style="11" customWidth="1"/>
    <col min="8712" max="8960" width="9.21875" style="11"/>
    <col min="8961" max="8961" width="7" style="11" customWidth="1"/>
    <col min="8962" max="8962" width="22" style="11" customWidth="1"/>
    <col min="8963" max="8963" width="17.5546875" style="11" customWidth="1"/>
    <col min="8964" max="8964" width="18.77734375" style="11" customWidth="1"/>
    <col min="8965" max="8965" width="19.44140625" style="11" customWidth="1"/>
    <col min="8966" max="8966" width="13.21875" style="11" customWidth="1"/>
    <col min="8967" max="8967" width="21.44140625" style="11" customWidth="1"/>
    <col min="8968" max="9216" width="9.21875" style="11"/>
    <col min="9217" max="9217" width="7" style="11" customWidth="1"/>
    <col min="9218" max="9218" width="22" style="11" customWidth="1"/>
    <col min="9219" max="9219" width="17.5546875" style="11" customWidth="1"/>
    <col min="9220" max="9220" width="18.77734375" style="11" customWidth="1"/>
    <col min="9221" max="9221" width="19.44140625" style="11" customWidth="1"/>
    <col min="9222" max="9222" width="13.21875" style="11" customWidth="1"/>
    <col min="9223" max="9223" width="21.44140625" style="11" customWidth="1"/>
    <col min="9224" max="9472" width="9.21875" style="11"/>
    <col min="9473" max="9473" width="7" style="11" customWidth="1"/>
    <col min="9474" max="9474" width="22" style="11" customWidth="1"/>
    <col min="9475" max="9475" width="17.5546875" style="11" customWidth="1"/>
    <col min="9476" max="9476" width="18.77734375" style="11" customWidth="1"/>
    <col min="9477" max="9477" width="19.44140625" style="11" customWidth="1"/>
    <col min="9478" max="9478" width="13.21875" style="11" customWidth="1"/>
    <col min="9479" max="9479" width="21.44140625" style="11" customWidth="1"/>
    <col min="9480" max="9728" width="9.21875" style="11"/>
    <col min="9729" max="9729" width="7" style="11" customWidth="1"/>
    <col min="9730" max="9730" width="22" style="11" customWidth="1"/>
    <col min="9731" max="9731" width="17.5546875" style="11" customWidth="1"/>
    <col min="9732" max="9732" width="18.77734375" style="11" customWidth="1"/>
    <col min="9733" max="9733" width="19.44140625" style="11" customWidth="1"/>
    <col min="9734" max="9734" width="13.21875" style="11" customWidth="1"/>
    <col min="9735" max="9735" width="21.44140625" style="11" customWidth="1"/>
    <col min="9736" max="9984" width="9.21875" style="11"/>
    <col min="9985" max="9985" width="7" style="11" customWidth="1"/>
    <col min="9986" max="9986" width="22" style="11" customWidth="1"/>
    <col min="9987" max="9987" width="17.5546875" style="11" customWidth="1"/>
    <col min="9988" max="9988" width="18.77734375" style="11" customWidth="1"/>
    <col min="9989" max="9989" width="19.44140625" style="11" customWidth="1"/>
    <col min="9990" max="9990" width="13.21875" style="11" customWidth="1"/>
    <col min="9991" max="9991" width="21.44140625" style="11" customWidth="1"/>
    <col min="9992" max="10240" width="9.21875" style="11"/>
    <col min="10241" max="10241" width="7" style="11" customWidth="1"/>
    <col min="10242" max="10242" width="22" style="11" customWidth="1"/>
    <col min="10243" max="10243" width="17.5546875" style="11" customWidth="1"/>
    <col min="10244" max="10244" width="18.77734375" style="11" customWidth="1"/>
    <col min="10245" max="10245" width="19.44140625" style="11" customWidth="1"/>
    <col min="10246" max="10246" width="13.21875" style="11" customWidth="1"/>
    <col min="10247" max="10247" width="21.44140625" style="11" customWidth="1"/>
    <col min="10248" max="10496" width="9.21875" style="11"/>
    <col min="10497" max="10497" width="7" style="11" customWidth="1"/>
    <col min="10498" max="10498" width="22" style="11" customWidth="1"/>
    <col min="10499" max="10499" width="17.5546875" style="11" customWidth="1"/>
    <col min="10500" max="10500" width="18.77734375" style="11" customWidth="1"/>
    <col min="10501" max="10501" width="19.44140625" style="11" customWidth="1"/>
    <col min="10502" max="10502" width="13.21875" style="11" customWidth="1"/>
    <col min="10503" max="10503" width="21.44140625" style="11" customWidth="1"/>
    <col min="10504" max="10752" width="9.21875" style="11"/>
    <col min="10753" max="10753" width="7" style="11" customWidth="1"/>
    <col min="10754" max="10754" width="22" style="11" customWidth="1"/>
    <col min="10755" max="10755" width="17.5546875" style="11" customWidth="1"/>
    <col min="10756" max="10756" width="18.77734375" style="11" customWidth="1"/>
    <col min="10757" max="10757" width="19.44140625" style="11" customWidth="1"/>
    <col min="10758" max="10758" width="13.21875" style="11" customWidth="1"/>
    <col min="10759" max="10759" width="21.44140625" style="11" customWidth="1"/>
    <col min="10760" max="11008" width="9.21875" style="11"/>
    <col min="11009" max="11009" width="7" style="11" customWidth="1"/>
    <col min="11010" max="11010" width="22" style="11" customWidth="1"/>
    <col min="11011" max="11011" width="17.5546875" style="11" customWidth="1"/>
    <col min="11012" max="11012" width="18.77734375" style="11" customWidth="1"/>
    <col min="11013" max="11013" width="19.44140625" style="11" customWidth="1"/>
    <col min="11014" max="11014" width="13.21875" style="11" customWidth="1"/>
    <col min="11015" max="11015" width="21.44140625" style="11" customWidth="1"/>
    <col min="11016" max="11264" width="9.21875" style="11"/>
    <col min="11265" max="11265" width="7" style="11" customWidth="1"/>
    <col min="11266" max="11266" width="22" style="11" customWidth="1"/>
    <col min="11267" max="11267" width="17.5546875" style="11" customWidth="1"/>
    <col min="11268" max="11268" width="18.77734375" style="11" customWidth="1"/>
    <col min="11269" max="11269" width="19.44140625" style="11" customWidth="1"/>
    <col min="11270" max="11270" width="13.21875" style="11" customWidth="1"/>
    <col min="11271" max="11271" width="21.44140625" style="11" customWidth="1"/>
    <col min="11272" max="11520" width="9.21875" style="11"/>
    <col min="11521" max="11521" width="7" style="11" customWidth="1"/>
    <col min="11522" max="11522" width="22" style="11" customWidth="1"/>
    <col min="11523" max="11523" width="17.5546875" style="11" customWidth="1"/>
    <col min="11524" max="11524" width="18.77734375" style="11" customWidth="1"/>
    <col min="11525" max="11525" width="19.44140625" style="11" customWidth="1"/>
    <col min="11526" max="11526" width="13.21875" style="11" customWidth="1"/>
    <col min="11527" max="11527" width="21.44140625" style="11" customWidth="1"/>
    <col min="11528" max="11776" width="9.21875" style="11"/>
    <col min="11777" max="11777" width="7" style="11" customWidth="1"/>
    <col min="11778" max="11778" width="22" style="11" customWidth="1"/>
    <col min="11779" max="11779" width="17.5546875" style="11" customWidth="1"/>
    <col min="11780" max="11780" width="18.77734375" style="11" customWidth="1"/>
    <col min="11781" max="11781" width="19.44140625" style="11" customWidth="1"/>
    <col min="11782" max="11782" width="13.21875" style="11" customWidth="1"/>
    <col min="11783" max="11783" width="21.44140625" style="11" customWidth="1"/>
    <col min="11784" max="12032" width="9.21875" style="11"/>
    <col min="12033" max="12033" width="7" style="11" customWidth="1"/>
    <col min="12034" max="12034" width="22" style="11" customWidth="1"/>
    <col min="12035" max="12035" width="17.5546875" style="11" customWidth="1"/>
    <col min="12036" max="12036" width="18.77734375" style="11" customWidth="1"/>
    <col min="12037" max="12037" width="19.44140625" style="11" customWidth="1"/>
    <col min="12038" max="12038" width="13.21875" style="11" customWidth="1"/>
    <col min="12039" max="12039" width="21.44140625" style="11" customWidth="1"/>
    <col min="12040" max="12288" width="9.21875" style="11"/>
    <col min="12289" max="12289" width="7" style="11" customWidth="1"/>
    <col min="12290" max="12290" width="22" style="11" customWidth="1"/>
    <col min="12291" max="12291" width="17.5546875" style="11" customWidth="1"/>
    <col min="12292" max="12292" width="18.77734375" style="11" customWidth="1"/>
    <col min="12293" max="12293" width="19.44140625" style="11" customWidth="1"/>
    <col min="12294" max="12294" width="13.21875" style="11" customWidth="1"/>
    <col min="12295" max="12295" width="21.44140625" style="11" customWidth="1"/>
    <col min="12296" max="12544" width="9.21875" style="11"/>
    <col min="12545" max="12545" width="7" style="11" customWidth="1"/>
    <col min="12546" max="12546" width="22" style="11" customWidth="1"/>
    <col min="12547" max="12547" width="17.5546875" style="11" customWidth="1"/>
    <col min="12548" max="12548" width="18.77734375" style="11" customWidth="1"/>
    <col min="12549" max="12549" width="19.44140625" style="11" customWidth="1"/>
    <col min="12550" max="12550" width="13.21875" style="11" customWidth="1"/>
    <col min="12551" max="12551" width="21.44140625" style="11" customWidth="1"/>
    <col min="12552" max="12800" width="9.21875" style="11"/>
    <col min="12801" max="12801" width="7" style="11" customWidth="1"/>
    <col min="12802" max="12802" width="22" style="11" customWidth="1"/>
    <col min="12803" max="12803" width="17.5546875" style="11" customWidth="1"/>
    <col min="12804" max="12804" width="18.77734375" style="11" customWidth="1"/>
    <col min="12805" max="12805" width="19.44140625" style="11" customWidth="1"/>
    <col min="12806" max="12806" width="13.21875" style="11" customWidth="1"/>
    <col min="12807" max="12807" width="21.44140625" style="11" customWidth="1"/>
    <col min="12808" max="13056" width="9.21875" style="11"/>
    <col min="13057" max="13057" width="7" style="11" customWidth="1"/>
    <col min="13058" max="13058" width="22" style="11" customWidth="1"/>
    <col min="13059" max="13059" width="17.5546875" style="11" customWidth="1"/>
    <col min="13060" max="13060" width="18.77734375" style="11" customWidth="1"/>
    <col min="13061" max="13061" width="19.44140625" style="11" customWidth="1"/>
    <col min="13062" max="13062" width="13.21875" style="11" customWidth="1"/>
    <col min="13063" max="13063" width="21.44140625" style="11" customWidth="1"/>
    <col min="13064" max="13312" width="9.21875" style="11"/>
    <col min="13313" max="13313" width="7" style="11" customWidth="1"/>
    <col min="13314" max="13314" width="22" style="11" customWidth="1"/>
    <col min="13315" max="13315" width="17.5546875" style="11" customWidth="1"/>
    <col min="13316" max="13316" width="18.77734375" style="11" customWidth="1"/>
    <col min="13317" max="13317" width="19.44140625" style="11" customWidth="1"/>
    <col min="13318" max="13318" width="13.21875" style="11" customWidth="1"/>
    <col min="13319" max="13319" width="21.44140625" style="11" customWidth="1"/>
    <col min="13320" max="13568" width="9.21875" style="11"/>
    <col min="13569" max="13569" width="7" style="11" customWidth="1"/>
    <col min="13570" max="13570" width="22" style="11" customWidth="1"/>
    <col min="13571" max="13571" width="17.5546875" style="11" customWidth="1"/>
    <col min="13572" max="13572" width="18.77734375" style="11" customWidth="1"/>
    <col min="13573" max="13573" width="19.44140625" style="11" customWidth="1"/>
    <col min="13574" max="13574" width="13.21875" style="11" customWidth="1"/>
    <col min="13575" max="13575" width="21.44140625" style="11" customWidth="1"/>
    <col min="13576" max="13824" width="9.21875" style="11"/>
    <col min="13825" max="13825" width="7" style="11" customWidth="1"/>
    <col min="13826" max="13826" width="22" style="11" customWidth="1"/>
    <col min="13827" max="13827" width="17.5546875" style="11" customWidth="1"/>
    <col min="13828" max="13828" width="18.77734375" style="11" customWidth="1"/>
    <col min="13829" max="13829" width="19.44140625" style="11" customWidth="1"/>
    <col min="13830" max="13830" width="13.21875" style="11" customWidth="1"/>
    <col min="13831" max="13831" width="21.44140625" style="11" customWidth="1"/>
    <col min="13832" max="14080" width="9.21875" style="11"/>
    <col min="14081" max="14081" width="7" style="11" customWidth="1"/>
    <col min="14082" max="14082" width="22" style="11" customWidth="1"/>
    <col min="14083" max="14083" width="17.5546875" style="11" customWidth="1"/>
    <col min="14084" max="14084" width="18.77734375" style="11" customWidth="1"/>
    <col min="14085" max="14085" width="19.44140625" style="11" customWidth="1"/>
    <col min="14086" max="14086" width="13.21875" style="11" customWidth="1"/>
    <col min="14087" max="14087" width="21.44140625" style="11" customWidth="1"/>
    <col min="14088" max="14336" width="9.21875" style="11"/>
    <col min="14337" max="14337" width="7" style="11" customWidth="1"/>
    <col min="14338" max="14338" width="22" style="11" customWidth="1"/>
    <col min="14339" max="14339" width="17.5546875" style="11" customWidth="1"/>
    <col min="14340" max="14340" width="18.77734375" style="11" customWidth="1"/>
    <col min="14341" max="14341" width="19.44140625" style="11" customWidth="1"/>
    <col min="14342" max="14342" width="13.21875" style="11" customWidth="1"/>
    <col min="14343" max="14343" width="21.44140625" style="11" customWidth="1"/>
    <col min="14344" max="14592" width="9.21875" style="11"/>
    <col min="14593" max="14593" width="7" style="11" customWidth="1"/>
    <col min="14594" max="14594" width="22" style="11" customWidth="1"/>
    <col min="14595" max="14595" width="17.5546875" style="11" customWidth="1"/>
    <col min="14596" max="14596" width="18.77734375" style="11" customWidth="1"/>
    <col min="14597" max="14597" width="19.44140625" style="11" customWidth="1"/>
    <col min="14598" max="14598" width="13.21875" style="11" customWidth="1"/>
    <col min="14599" max="14599" width="21.44140625" style="11" customWidth="1"/>
    <col min="14600" max="14848" width="9.21875" style="11"/>
    <col min="14849" max="14849" width="7" style="11" customWidth="1"/>
    <col min="14850" max="14850" width="22" style="11" customWidth="1"/>
    <col min="14851" max="14851" width="17.5546875" style="11" customWidth="1"/>
    <col min="14852" max="14852" width="18.77734375" style="11" customWidth="1"/>
    <col min="14853" max="14853" width="19.44140625" style="11" customWidth="1"/>
    <col min="14854" max="14854" width="13.21875" style="11" customWidth="1"/>
    <col min="14855" max="14855" width="21.44140625" style="11" customWidth="1"/>
    <col min="14856" max="15104" width="9.21875" style="11"/>
    <col min="15105" max="15105" width="7" style="11" customWidth="1"/>
    <col min="15106" max="15106" width="22" style="11" customWidth="1"/>
    <col min="15107" max="15107" width="17.5546875" style="11" customWidth="1"/>
    <col min="15108" max="15108" width="18.77734375" style="11" customWidth="1"/>
    <col min="15109" max="15109" width="19.44140625" style="11" customWidth="1"/>
    <col min="15110" max="15110" width="13.21875" style="11" customWidth="1"/>
    <col min="15111" max="15111" width="21.44140625" style="11" customWidth="1"/>
    <col min="15112" max="15360" width="9.21875" style="11"/>
    <col min="15361" max="15361" width="7" style="11" customWidth="1"/>
    <col min="15362" max="15362" width="22" style="11" customWidth="1"/>
    <col min="15363" max="15363" width="17.5546875" style="11" customWidth="1"/>
    <col min="15364" max="15364" width="18.77734375" style="11" customWidth="1"/>
    <col min="15365" max="15365" width="19.44140625" style="11" customWidth="1"/>
    <col min="15366" max="15366" width="13.21875" style="11" customWidth="1"/>
    <col min="15367" max="15367" width="21.44140625" style="11" customWidth="1"/>
    <col min="15368" max="15616" width="9.21875" style="11"/>
    <col min="15617" max="15617" width="7" style="11" customWidth="1"/>
    <col min="15618" max="15618" width="22" style="11" customWidth="1"/>
    <col min="15619" max="15619" width="17.5546875" style="11" customWidth="1"/>
    <col min="15620" max="15620" width="18.77734375" style="11" customWidth="1"/>
    <col min="15621" max="15621" width="19.44140625" style="11" customWidth="1"/>
    <col min="15622" max="15622" width="13.21875" style="11" customWidth="1"/>
    <col min="15623" max="15623" width="21.44140625" style="11" customWidth="1"/>
    <col min="15624" max="15872" width="9.21875" style="11"/>
    <col min="15873" max="15873" width="7" style="11" customWidth="1"/>
    <col min="15874" max="15874" width="22" style="11" customWidth="1"/>
    <col min="15875" max="15875" width="17.5546875" style="11" customWidth="1"/>
    <col min="15876" max="15876" width="18.77734375" style="11" customWidth="1"/>
    <col min="15877" max="15877" width="19.44140625" style="11" customWidth="1"/>
    <col min="15878" max="15878" width="13.21875" style="11" customWidth="1"/>
    <col min="15879" max="15879" width="21.44140625" style="11" customWidth="1"/>
    <col min="15880" max="16128" width="9.21875" style="11"/>
    <col min="16129" max="16129" width="7" style="11" customWidth="1"/>
    <col min="16130" max="16130" width="22" style="11" customWidth="1"/>
    <col min="16131" max="16131" width="17.5546875" style="11" customWidth="1"/>
    <col min="16132" max="16132" width="18.77734375" style="11" customWidth="1"/>
    <col min="16133" max="16133" width="19.44140625" style="11" customWidth="1"/>
    <col min="16134" max="16134" width="13.21875" style="11" customWidth="1"/>
    <col min="16135" max="16135" width="21.44140625" style="11" customWidth="1"/>
    <col min="16136" max="16384" width="9.21875" style="11"/>
  </cols>
  <sheetData>
    <row r="4" spans="1:8" ht="10.199999999999999" thickBot="1" x14ac:dyDescent="0.25"/>
    <row r="5" spans="1:8" x14ac:dyDescent="0.2">
      <c r="A5" s="12"/>
      <c r="B5" s="13"/>
      <c r="C5" s="14"/>
      <c r="D5" s="14"/>
      <c r="E5" s="15"/>
    </row>
    <row r="6" spans="1:8" ht="12" x14ac:dyDescent="0.25">
      <c r="A6" s="16"/>
      <c r="B6" s="17" t="s">
        <v>137</v>
      </c>
      <c r="C6" s="163" t="s">
        <v>138</v>
      </c>
      <c r="D6" s="163"/>
      <c r="E6" s="164"/>
    </row>
    <row r="7" spans="1:8" ht="10.199999999999999" thickBot="1" x14ac:dyDescent="0.25">
      <c r="A7" s="18"/>
      <c r="B7" s="19"/>
      <c r="C7" s="20"/>
      <c r="D7" s="20"/>
      <c r="E7" s="21"/>
    </row>
    <row r="8" spans="1:8" x14ac:dyDescent="0.2">
      <c r="B8" s="9" t="s">
        <v>139</v>
      </c>
      <c r="C8" s="22" t="s">
        <v>140</v>
      </c>
      <c r="D8" s="22" t="s">
        <v>141</v>
      </c>
      <c r="E8" s="22" t="s">
        <v>142</v>
      </c>
    </row>
    <row r="9" spans="1:8" ht="79.2" x14ac:dyDescent="0.2">
      <c r="A9" s="7">
        <v>2</v>
      </c>
      <c r="B9" s="23" t="s">
        <v>143</v>
      </c>
      <c r="C9" s="23" t="s">
        <v>91</v>
      </c>
      <c r="D9" s="23" t="s">
        <v>77</v>
      </c>
      <c r="E9" s="23" t="s">
        <v>88</v>
      </c>
    </row>
    <row r="10" spans="1:8" ht="105.6" x14ac:dyDescent="0.2">
      <c r="A10" s="7">
        <v>3</v>
      </c>
      <c r="B10" s="23" t="s">
        <v>144</v>
      </c>
      <c r="C10" s="23" t="s">
        <v>135</v>
      </c>
      <c r="D10" s="23" t="s">
        <v>145</v>
      </c>
      <c r="E10" s="23" t="s">
        <v>146</v>
      </c>
    </row>
    <row r="11" spans="1:8" ht="52.8" x14ac:dyDescent="0.2">
      <c r="A11" s="7">
        <v>4</v>
      </c>
      <c r="B11" s="23" t="s">
        <v>147</v>
      </c>
      <c r="C11" s="23" t="s">
        <v>23</v>
      </c>
      <c r="D11" s="23" t="s">
        <v>53</v>
      </c>
      <c r="E11" s="23" t="s">
        <v>58</v>
      </c>
    </row>
    <row r="12" spans="1:8" ht="39.6" x14ac:dyDescent="0.2">
      <c r="A12" s="24">
        <v>6</v>
      </c>
      <c r="B12" s="23" t="s">
        <v>26</v>
      </c>
      <c r="C12" s="23" t="s">
        <v>27</v>
      </c>
      <c r="D12" s="23" t="s">
        <v>115</v>
      </c>
      <c r="E12" s="23" t="s">
        <v>148</v>
      </c>
    </row>
    <row r="13" spans="1:8" ht="79.2" x14ac:dyDescent="0.2">
      <c r="A13" s="24">
        <v>7</v>
      </c>
      <c r="B13" s="23" t="s">
        <v>18</v>
      </c>
      <c r="C13" s="23" t="s">
        <v>149</v>
      </c>
      <c r="D13" s="23" t="s">
        <v>150</v>
      </c>
      <c r="E13" s="23" t="s">
        <v>151</v>
      </c>
    </row>
    <row r="14" spans="1:8" ht="39.6" x14ac:dyDescent="0.2">
      <c r="A14" s="24">
        <v>8</v>
      </c>
      <c r="B14" s="25" t="s">
        <v>152</v>
      </c>
      <c r="C14" s="23" t="s">
        <v>75</v>
      </c>
      <c r="D14" s="23" t="s">
        <v>153</v>
      </c>
      <c r="E14" s="23" t="s">
        <v>154</v>
      </c>
      <c r="G14" s="26"/>
      <c r="H14" s="26"/>
    </row>
    <row r="15" spans="1:8" ht="66" x14ac:dyDescent="0.2">
      <c r="A15" s="27">
        <v>9</v>
      </c>
      <c r="B15" s="25" t="s">
        <v>34</v>
      </c>
      <c r="C15" s="23" t="s">
        <v>78</v>
      </c>
      <c r="D15" s="23" t="s">
        <v>155</v>
      </c>
      <c r="E15" s="23" t="s">
        <v>156</v>
      </c>
    </row>
    <row r="16" spans="1:8" ht="48.75" customHeight="1" x14ac:dyDescent="0.2">
      <c r="A16" s="27"/>
      <c r="B16" s="25" t="s">
        <v>157</v>
      </c>
      <c r="C16" s="23" t="s">
        <v>158</v>
      </c>
      <c r="D16" s="23" t="s">
        <v>101</v>
      </c>
      <c r="E16" s="23" t="s">
        <v>159</v>
      </c>
    </row>
    <row r="17" spans="1:5" s="9" customFormat="1" ht="66" x14ac:dyDescent="0.25">
      <c r="A17" s="6">
        <v>13</v>
      </c>
      <c r="B17" s="25" t="s">
        <v>48</v>
      </c>
      <c r="C17" s="23" t="s">
        <v>79</v>
      </c>
      <c r="D17" s="23" t="s">
        <v>49</v>
      </c>
      <c r="E17" s="23" t="s">
        <v>160</v>
      </c>
    </row>
    <row r="18" spans="1:5" s="9" customFormat="1" ht="66" x14ac:dyDescent="0.25">
      <c r="A18" s="6">
        <v>14</v>
      </c>
      <c r="B18" s="25" t="s">
        <v>161</v>
      </c>
      <c r="C18" s="23" t="s">
        <v>41</v>
      </c>
      <c r="D18" s="23" t="s">
        <v>54</v>
      </c>
      <c r="E18" s="23" t="s">
        <v>112</v>
      </c>
    </row>
    <row r="19" spans="1:5" s="9" customFormat="1" ht="52.8" x14ac:dyDescent="0.25">
      <c r="A19" s="6">
        <v>15</v>
      </c>
      <c r="B19" s="25" t="s">
        <v>133</v>
      </c>
      <c r="C19" s="23" t="s">
        <v>22</v>
      </c>
      <c r="D19" s="23" t="s">
        <v>59</v>
      </c>
      <c r="E19" s="23" t="s">
        <v>162</v>
      </c>
    </row>
    <row r="20" spans="1:5" s="9" customFormat="1" ht="52.8" x14ac:dyDescent="0.25">
      <c r="A20" s="6">
        <v>16</v>
      </c>
      <c r="B20" s="25" t="s">
        <v>163</v>
      </c>
      <c r="C20" s="23" t="s">
        <v>134</v>
      </c>
      <c r="D20" s="23" t="s">
        <v>81</v>
      </c>
      <c r="E20" s="23" t="s">
        <v>92</v>
      </c>
    </row>
    <row r="21" spans="1:5" s="9" customFormat="1" ht="52.8" x14ac:dyDescent="0.3">
      <c r="A21" s="27">
        <v>18</v>
      </c>
      <c r="B21" s="25" t="s">
        <v>132</v>
      </c>
      <c r="C21" s="23" t="s">
        <v>45</v>
      </c>
      <c r="D21" s="23" t="s">
        <v>164</v>
      </c>
      <c r="E21" s="23" t="s">
        <v>165</v>
      </c>
    </row>
    <row r="22" spans="1:5" s="9" customFormat="1" ht="39.6" x14ac:dyDescent="0.3">
      <c r="A22" s="27">
        <v>20</v>
      </c>
      <c r="B22" s="25" t="s">
        <v>166</v>
      </c>
      <c r="C22" s="23" t="s">
        <v>96</v>
      </c>
      <c r="D22" s="23" t="s">
        <v>167</v>
      </c>
      <c r="E22" s="23" t="s">
        <v>168</v>
      </c>
    </row>
    <row r="23" spans="1:5" s="9" customFormat="1" ht="52.8" x14ac:dyDescent="0.3">
      <c r="A23" s="27">
        <v>21</v>
      </c>
      <c r="B23" s="25" t="s">
        <v>169</v>
      </c>
      <c r="C23" s="23" t="s">
        <v>96</v>
      </c>
      <c r="D23" s="23" t="s">
        <v>170</v>
      </c>
      <c r="E23" s="23" t="s">
        <v>171</v>
      </c>
    </row>
    <row r="24" spans="1:5" s="9" customFormat="1" ht="66" x14ac:dyDescent="0.3">
      <c r="A24" s="27">
        <v>23</v>
      </c>
      <c r="B24" s="25" t="s">
        <v>172</v>
      </c>
      <c r="C24" s="23" t="s">
        <v>173</v>
      </c>
      <c r="D24" s="23" t="s">
        <v>174</v>
      </c>
      <c r="E24" s="23" t="s">
        <v>175</v>
      </c>
    </row>
    <row r="25" spans="1:5" s="9" customFormat="1" ht="79.2" x14ac:dyDescent="0.3">
      <c r="A25" s="27">
        <v>27</v>
      </c>
      <c r="B25" s="25" t="s">
        <v>176</v>
      </c>
      <c r="C25" s="23" t="s">
        <v>117</v>
      </c>
      <c r="D25" s="23" t="s">
        <v>85</v>
      </c>
      <c r="E25" s="23" t="s">
        <v>177</v>
      </c>
    </row>
    <row r="26" spans="1:5" s="9" customFormat="1" ht="39.6" x14ac:dyDescent="0.3">
      <c r="A26" s="27">
        <v>28</v>
      </c>
      <c r="B26" s="25" t="s">
        <v>178</v>
      </c>
      <c r="C26" s="23" t="s">
        <v>99</v>
      </c>
      <c r="D26" s="23" t="s">
        <v>89</v>
      </c>
      <c r="E26" s="23" t="s">
        <v>67</v>
      </c>
    </row>
    <row r="27" spans="1:5" s="9" customFormat="1" ht="38.25" customHeight="1" x14ac:dyDescent="0.3">
      <c r="A27" s="27">
        <v>31</v>
      </c>
      <c r="B27" s="25" t="s">
        <v>113</v>
      </c>
      <c r="C27" s="23" t="s">
        <v>179</v>
      </c>
      <c r="D27" s="23" t="s">
        <v>56</v>
      </c>
      <c r="E27" s="23" t="s">
        <v>118</v>
      </c>
    </row>
    <row r="28" spans="1:5" s="9" customFormat="1" ht="52.8" x14ac:dyDescent="0.3">
      <c r="A28" s="27">
        <v>34</v>
      </c>
      <c r="B28" s="25" t="s">
        <v>180</v>
      </c>
      <c r="C28" s="23" t="s">
        <v>96</v>
      </c>
      <c r="D28" s="23" t="s">
        <v>181</v>
      </c>
      <c r="E28" s="23" t="s">
        <v>182</v>
      </c>
    </row>
    <row r="29" spans="1:5" s="9" customFormat="1" ht="52.8" x14ac:dyDescent="0.3">
      <c r="A29" s="27">
        <v>35</v>
      </c>
      <c r="B29" s="25" t="s">
        <v>183</v>
      </c>
      <c r="C29" s="23" t="s">
        <v>75</v>
      </c>
      <c r="D29" s="23" t="s">
        <v>184</v>
      </c>
      <c r="E29" s="23" t="s">
        <v>185</v>
      </c>
    </row>
    <row r="30" spans="1:5" s="9" customFormat="1" ht="27.75" customHeight="1" x14ac:dyDescent="0.3">
      <c r="A30" s="27">
        <v>36</v>
      </c>
      <c r="B30" s="25" t="s">
        <v>186</v>
      </c>
      <c r="C30" s="23" t="s">
        <v>97</v>
      </c>
      <c r="D30" s="23" t="s">
        <v>110</v>
      </c>
      <c r="E30" s="23" t="s">
        <v>107</v>
      </c>
    </row>
    <row r="31" spans="1:5" s="9" customFormat="1" ht="49.5" customHeight="1" x14ac:dyDescent="0.3">
      <c r="A31" s="27">
        <v>37</v>
      </c>
      <c r="B31" s="25" t="s">
        <v>187</v>
      </c>
      <c r="C31" s="23" t="s">
        <v>106</v>
      </c>
      <c r="D31" s="23" t="s">
        <v>188</v>
      </c>
      <c r="E31" s="23" t="s">
        <v>189</v>
      </c>
    </row>
    <row r="32" spans="1:5" s="9" customFormat="1" ht="52.8" x14ac:dyDescent="0.3">
      <c r="A32" s="27">
        <v>38</v>
      </c>
      <c r="B32" s="25" t="s">
        <v>190</v>
      </c>
      <c r="C32" s="23" t="s">
        <v>191</v>
      </c>
      <c r="D32" s="23" t="s">
        <v>119</v>
      </c>
      <c r="E32" s="23" t="s">
        <v>192</v>
      </c>
    </row>
    <row r="33" spans="1:7" s="9" customFormat="1" ht="52.8" x14ac:dyDescent="0.3">
      <c r="A33" s="27">
        <v>39</v>
      </c>
      <c r="B33" s="25" t="s">
        <v>193</v>
      </c>
      <c r="C33" s="23" t="s">
        <v>96</v>
      </c>
      <c r="D33" s="23" t="s">
        <v>54</v>
      </c>
      <c r="E33" s="23" t="s">
        <v>194</v>
      </c>
      <c r="G33" s="28"/>
    </row>
    <row r="34" spans="1:7" s="9" customFormat="1" ht="66" x14ac:dyDescent="0.3">
      <c r="A34" s="27">
        <v>40</v>
      </c>
      <c r="B34" s="25" t="s">
        <v>195</v>
      </c>
      <c r="C34" s="23" t="s">
        <v>126</v>
      </c>
      <c r="D34" s="23" t="s">
        <v>56</v>
      </c>
      <c r="E34" s="23" t="s">
        <v>196</v>
      </c>
    </row>
    <row r="35" spans="1:7" s="9" customFormat="1" ht="66" x14ac:dyDescent="0.3">
      <c r="A35" s="27">
        <v>41</v>
      </c>
      <c r="B35" s="25" t="s">
        <v>197</v>
      </c>
      <c r="C35" s="23" t="s">
        <v>96</v>
      </c>
      <c r="D35" s="23" t="s">
        <v>54</v>
      </c>
      <c r="E35" s="23" t="s">
        <v>198</v>
      </c>
    </row>
    <row r="36" spans="1:7" s="9" customFormat="1" ht="52.8" x14ac:dyDescent="0.3">
      <c r="A36" s="27">
        <v>42</v>
      </c>
      <c r="B36" s="25" t="s">
        <v>199</v>
      </c>
      <c r="C36" s="23" t="s">
        <v>96</v>
      </c>
      <c r="D36" s="23" t="s">
        <v>54</v>
      </c>
      <c r="E36" s="23" t="s">
        <v>200</v>
      </c>
    </row>
    <row r="37" spans="1:7" s="9" customFormat="1" ht="52.8" x14ac:dyDescent="0.3">
      <c r="A37" s="27">
        <v>43</v>
      </c>
      <c r="B37" s="25" t="s">
        <v>201</v>
      </c>
      <c r="C37" s="23" t="s">
        <v>96</v>
      </c>
      <c r="D37" s="23" t="s">
        <v>202</v>
      </c>
      <c r="E37" s="23" t="s">
        <v>203</v>
      </c>
    </row>
    <row r="38" spans="1:7" s="9" customFormat="1" ht="60" customHeight="1" x14ac:dyDescent="0.3">
      <c r="A38" s="27">
        <v>44</v>
      </c>
      <c r="B38" s="25" t="s">
        <v>204</v>
      </c>
      <c r="C38" s="23" t="s">
        <v>63</v>
      </c>
      <c r="D38" s="23" t="s">
        <v>56</v>
      </c>
      <c r="E38" s="23" t="s">
        <v>205</v>
      </c>
    </row>
    <row r="39" spans="1:7" s="9" customFormat="1" ht="66" x14ac:dyDescent="0.3">
      <c r="A39" s="27">
        <v>45</v>
      </c>
      <c r="B39" s="25" t="s">
        <v>206</v>
      </c>
      <c r="C39" s="23" t="s">
        <v>207</v>
      </c>
      <c r="D39" s="23" t="s">
        <v>208</v>
      </c>
      <c r="E39" s="23" t="s">
        <v>209</v>
      </c>
    </row>
    <row r="40" spans="1:7" s="9" customFormat="1" ht="66" x14ac:dyDescent="0.3">
      <c r="A40" s="27">
        <v>46</v>
      </c>
      <c r="B40" s="25" t="s">
        <v>210</v>
      </c>
      <c r="C40" s="23" t="s">
        <v>41</v>
      </c>
      <c r="D40" s="23" t="s">
        <v>54</v>
      </c>
      <c r="E40" s="23" t="s">
        <v>47</v>
      </c>
    </row>
    <row r="41" spans="1:7" s="9" customFormat="1" ht="52.8" x14ac:dyDescent="0.3">
      <c r="A41" s="27">
        <v>47</v>
      </c>
      <c r="B41" s="25" t="s">
        <v>211</v>
      </c>
      <c r="C41" s="23" t="s">
        <v>41</v>
      </c>
      <c r="D41" s="23" t="s">
        <v>54</v>
      </c>
      <c r="E41" s="23" t="s">
        <v>200</v>
      </c>
    </row>
    <row r="42" spans="1:7" s="9" customFormat="1" ht="66" x14ac:dyDescent="0.3">
      <c r="A42" s="27">
        <v>48</v>
      </c>
      <c r="B42" s="25" t="s">
        <v>212</v>
      </c>
      <c r="C42" s="23" t="s">
        <v>116</v>
      </c>
      <c r="D42" s="23" t="s">
        <v>213</v>
      </c>
      <c r="E42" s="23" t="s">
        <v>214</v>
      </c>
    </row>
    <row r="43" spans="1:7" s="9" customFormat="1" ht="79.2" x14ac:dyDescent="0.3">
      <c r="A43" s="27">
        <v>49</v>
      </c>
      <c r="B43" s="25" t="s">
        <v>215</v>
      </c>
      <c r="C43" s="23" t="s">
        <v>216</v>
      </c>
      <c r="D43" s="23" t="s">
        <v>217</v>
      </c>
      <c r="E43" s="23" t="s">
        <v>218</v>
      </c>
    </row>
    <row r="44" spans="1:7" s="9" customFormat="1" x14ac:dyDescent="0.3">
      <c r="A44" s="29"/>
      <c r="C44" s="30"/>
      <c r="D44" s="30"/>
      <c r="E44" s="30"/>
    </row>
    <row r="45" spans="1:7" s="9" customFormat="1" x14ac:dyDescent="0.3">
      <c r="A45" s="29"/>
      <c r="C45" s="30"/>
      <c r="D45" s="30"/>
      <c r="E45" s="30"/>
    </row>
    <row r="46" spans="1:7" s="9" customFormat="1" x14ac:dyDescent="0.3">
      <c r="A46" s="29"/>
      <c r="C46" s="30"/>
      <c r="D46" s="30"/>
      <c r="E46" s="30"/>
    </row>
    <row r="47" spans="1:7" s="9" customFormat="1" x14ac:dyDescent="0.3">
      <c r="A47" s="29"/>
      <c r="C47" s="30"/>
      <c r="D47" s="30"/>
      <c r="E47" s="30"/>
    </row>
    <row r="48" spans="1:7" s="9" customFormat="1" x14ac:dyDescent="0.3">
      <c r="A48" s="29"/>
      <c r="C48" s="30"/>
      <c r="D48" s="30"/>
      <c r="E48" s="30"/>
    </row>
    <row r="49" spans="1:5" s="9" customFormat="1" x14ac:dyDescent="0.3">
      <c r="A49" s="29"/>
      <c r="C49" s="30"/>
      <c r="D49" s="30"/>
      <c r="E49" s="30"/>
    </row>
    <row r="50" spans="1:5" s="9" customFormat="1" x14ac:dyDescent="0.3">
      <c r="A50" s="29"/>
      <c r="C50" s="30"/>
      <c r="D50" s="30"/>
      <c r="E50" s="30"/>
    </row>
    <row r="51" spans="1:5" s="9" customFormat="1" x14ac:dyDescent="0.3">
      <c r="A51" s="29"/>
      <c r="C51" s="30"/>
      <c r="D51" s="30"/>
      <c r="E51" s="30"/>
    </row>
    <row r="52" spans="1:5" s="9" customFormat="1" x14ac:dyDescent="0.3">
      <c r="A52" s="29"/>
      <c r="C52" s="30"/>
      <c r="D52" s="30"/>
      <c r="E52" s="30"/>
    </row>
    <row r="53" spans="1:5" s="9" customFormat="1" x14ac:dyDescent="0.3">
      <c r="A53" s="29"/>
      <c r="C53" s="30"/>
      <c r="D53" s="30"/>
      <c r="E53" s="30"/>
    </row>
    <row r="54" spans="1:5" x14ac:dyDescent="0.2">
      <c r="A54" s="29"/>
      <c r="C54" s="30"/>
      <c r="D54" s="30"/>
      <c r="E54" s="30"/>
    </row>
  </sheetData>
  <mergeCells count="1">
    <mergeCell ref="C6:E6"/>
  </mergeCells>
  <pageMargins left="0.511811024" right="0.511811024" top="0.78740157499999996" bottom="0.78740157499999996" header="0.31496062000000002" footer="0.31496062000000002"/>
  <headerFooter>
    <oddFooter>&amp;L_x000D_&amp;1#&amp;"Calibri"&amp;10&amp;K008000 Classificação do documento: Público</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99217-2674-413A-A387-094A2947CDC6}">
  <dimension ref="A1:K37"/>
  <sheetViews>
    <sheetView workbookViewId="0">
      <selection activeCell="F13" sqref="F13"/>
    </sheetView>
  </sheetViews>
  <sheetFormatPr defaultRowHeight="14.4" x14ac:dyDescent="0.3"/>
  <cols>
    <col min="1" max="1" width="28.5546875" style="31" customWidth="1"/>
    <col min="2" max="2" width="26.21875" style="31" customWidth="1"/>
    <col min="3" max="3" width="24.21875" style="31" customWidth="1"/>
    <col min="4" max="4" width="24.77734375" style="31" customWidth="1"/>
    <col min="5" max="5" width="32.77734375" style="31" customWidth="1"/>
    <col min="6" max="6" width="30.21875" style="31" customWidth="1"/>
    <col min="7" max="256" width="9.21875" style="31"/>
    <col min="257" max="257" width="28.5546875" style="31" customWidth="1"/>
    <col min="258" max="258" width="26.21875" style="31" customWidth="1"/>
    <col min="259" max="259" width="24.21875" style="31" customWidth="1"/>
    <col min="260" max="260" width="24.77734375" style="31" customWidth="1"/>
    <col min="261" max="261" width="32.77734375" style="31" customWidth="1"/>
    <col min="262" max="262" width="30.21875" style="31" customWidth="1"/>
    <col min="263" max="512" width="9.21875" style="31"/>
    <col min="513" max="513" width="28.5546875" style="31" customWidth="1"/>
    <col min="514" max="514" width="26.21875" style="31" customWidth="1"/>
    <col min="515" max="515" width="24.21875" style="31" customWidth="1"/>
    <col min="516" max="516" width="24.77734375" style="31" customWidth="1"/>
    <col min="517" max="517" width="32.77734375" style="31" customWidth="1"/>
    <col min="518" max="518" width="30.21875" style="31" customWidth="1"/>
    <col min="519" max="768" width="9.21875" style="31"/>
    <col min="769" max="769" width="28.5546875" style="31" customWidth="1"/>
    <col min="770" max="770" width="26.21875" style="31" customWidth="1"/>
    <col min="771" max="771" width="24.21875" style="31" customWidth="1"/>
    <col min="772" max="772" width="24.77734375" style="31" customWidth="1"/>
    <col min="773" max="773" width="32.77734375" style="31" customWidth="1"/>
    <col min="774" max="774" width="30.21875" style="31" customWidth="1"/>
    <col min="775" max="1024" width="9.21875" style="31"/>
    <col min="1025" max="1025" width="28.5546875" style="31" customWidth="1"/>
    <col min="1026" max="1026" width="26.21875" style="31" customWidth="1"/>
    <col min="1027" max="1027" width="24.21875" style="31" customWidth="1"/>
    <col min="1028" max="1028" width="24.77734375" style="31" customWidth="1"/>
    <col min="1029" max="1029" width="32.77734375" style="31" customWidth="1"/>
    <col min="1030" max="1030" width="30.21875" style="31" customWidth="1"/>
    <col min="1031" max="1280" width="9.21875" style="31"/>
    <col min="1281" max="1281" width="28.5546875" style="31" customWidth="1"/>
    <col min="1282" max="1282" width="26.21875" style="31" customWidth="1"/>
    <col min="1283" max="1283" width="24.21875" style="31" customWidth="1"/>
    <col min="1284" max="1284" width="24.77734375" style="31" customWidth="1"/>
    <col min="1285" max="1285" width="32.77734375" style="31" customWidth="1"/>
    <col min="1286" max="1286" width="30.21875" style="31" customWidth="1"/>
    <col min="1287" max="1536" width="9.21875" style="31"/>
    <col min="1537" max="1537" width="28.5546875" style="31" customWidth="1"/>
    <col min="1538" max="1538" width="26.21875" style="31" customWidth="1"/>
    <col min="1539" max="1539" width="24.21875" style="31" customWidth="1"/>
    <col min="1540" max="1540" width="24.77734375" style="31" customWidth="1"/>
    <col min="1541" max="1541" width="32.77734375" style="31" customWidth="1"/>
    <col min="1542" max="1542" width="30.21875" style="31" customWidth="1"/>
    <col min="1543" max="1792" width="9.21875" style="31"/>
    <col min="1793" max="1793" width="28.5546875" style="31" customWidth="1"/>
    <col min="1794" max="1794" width="26.21875" style="31" customWidth="1"/>
    <col min="1795" max="1795" width="24.21875" style="31" customWidth="1"/>
    <col min="1796" max="1796" width="24.77734375" style="31" customWidth="1"/>
    <col min="1797" max="1797" width="32.77734375" style="31" customWidth="1"/>
    <col min="1798" max="1798" width="30.21875" style="31" customWidth="1"/>
    <col min="1799" max="2048" width="9.21875" style="31"/>
    <col min="2049" max="2049" width="28.5546875" style="31" customWidth="1"/>
    <col min="2050" max="2050" width="26.21875" style="31" customWidth="1"/>
    <col min="2051" max="2051" width="24.21875" style="31" customWidth="1"/>
    <col min="2052" max="2052" width="24.77734375" style="31" customWidth="1"/>
    <col min="2053" max="2053" width="32.77734375" style="31" customWidth="1"/>
    <col min="2054" max="2054" width="30.21875" style="31" customWidth="1"/>
    <col min="2055" max="2304" width="9.21875" style="31"/>
    <col min="2305" max="2305" width="28.5546875" style="31" customWidth="1"/>
    <col min="2306" max="2306" width="26.21875" style="31" customWidth="1"/>
    <col min="2307" max="2307" width="24.21875" style="31" customWidth="1"/>
    <col min="2308" max="2308" width="24.77734375" style="31" customWidth="1"/>
    <col min="2309" max="2309" width="32.77734375" style="31" customWidth="1"/>
    <col min="2310" max="2310" width="30.21875" style="31" customWidth="1"/>
    <col min="2311" max="2560" width="9.21875" style="31"/>
    <col min="2561" max="2561" width="28.5546875" style="31" customWidth="1"/>
    <col min="2562" max="2562" width="26.21875" style="31" customWidth="1"/>
    <col min="2563" max="2563" width="24.21875" style="31" customWidth="1"/>
    <col min="2564" max="2564" width="24.77734375" style="31" customWidth="1"/>
    <col min="2565" max="2565" width="32.77734375" style="31" customWidth="1"/>
    <col min="2566" max="2566" width="30.21875" style="31" customWidth="1"/>
    <col min="2567" max="2816" width="9.21875" style="31"/>
    <col min="2817" max="2817" width="28.5546875" style="31" customWidth="1"/>
    <col min="2818" max="2818" width="26.21875" style="31" customWidth="1"/>
    <col min="2819" max="2819" width="24.21875" style="31" customWidth="1"/>
    <col min="2820" max="2820" width="24.77734375" style="31" customWidth="1"/>
    <col min="2821" max="2821" width="32.77734375" style="31" customWidth="1"/>
    <col min="2822" max="2822" width="30.21875" style="31" customWidth="1"/>
    <col min="2823" max="3072" width="9.21875" style="31"/>
    <col min="3073" max="3073" width="28.5546875" style="31" customWidth="1"/>
    <col min="3074" max="3074" width="26.21875" style="31" customWidth="1"/>
    <col min="3075" max="3075" width="24.21875" style="31" customWidth="1"/>
    <col min="3076" max="3076" width="24.77734375" style="31" customWidth="1"/>
    <col min="3077" max="3077" width="32.77734375" style="31" customWidth="1"/>
    <col min="3078" max="3078" width="30.21875" style="31" customWidth="1"/>
    <col min="3079" max="3328" width="9.21875" style="31"/>
    <col min="3329" max="3329" width="28.5546875" style="31" customWidth="1"/>
    <col min="3330" max="3330" width="26.21875" style="31" customWidth="1"/>
    <col min="3331" max="3331" width="24.21875" style="31" customWidth="1"/>
    <col min="3332" max="3332" width="24.77734375" style="31" customWidth="1"/>
    <col min="3333" max="3333" width="32.77734375" style="31" customWidth="1"/>
    <col min="3334" max="3334" width="30.21875" style="31" customWidth="1"/>
    <col min="3335" max="3584" width="9.21875" style="31"/>
    <col min="3585" max="3585" width="28.5546875" style="31" customWidth="1"/>
    <col min="3586" max="3586" width="26.21875" style="31" customWidth="1"/>
    <col min="3587" max="3587" width="24.21875" style="31" customWidth="1"/>
    <col min="3588" max="3588" width="24.77734375" style="31" customWidth="1"/>
    <col min="3589" max="3589" width="32.77734375" style="31" customWidth="1"/>
    <col min="3590" max="3590" width="30.21875" style="31" customWidth="1"/>
    <col min="3591" max="3840" width="9.21875" style="31"/>
    <col min="3841" max="3841" width="28.5546875" style="31" customWidth="1"/>
    <col min="3842" max="3842" width="26.21875" style="31" customWidth="1"/>
    <col min="3843" max="3843" width="24.21875" style="31" customWidth="1"/>
    <col min="3844" max="3844" width="24.77734375" style="31" customWidth="1"/>
    <col min="3845" max="3845" width="32.77734375" style="31" customWidth="1"/>
    <col min="3846" max="3846" width="30.21875" style="31" customWidth="1"/>
    <col min="3847" max="4096" width="9.21875" style="31"/>
    <col min="4097" max="4097" width="28.5546875" style="31" customWidth="1"/>
    <col min="4098" max="4098" width="26.21875" style="31" customWidth="1"/>
    <col min="4099" max="4099" width="24.21875" style="31" customWidth="1"/>
    <col min="4100" max="4100" width="24.77734375" style="31" customWidth="1"/>
    <col min="4101" max="4101" width="32.77734375" style="31" customWidth="1"/>
    <col min="4102" max="4102" width="30.21875" style="31" customWidth="1"/>
    <col min="4103" max="4352" width="9.21875" style="31"/>
    <col min="4353" max="4353" width="28.5546875" style="31" customWidth="1"/>
    <col min="4354" max="4354" width="26.21875" style="31" customWidth="1"/>
    <col min="4355" max="4355" width="24.21875" style="31" customWidth="1"/>
    <col min="4356" max="4356" width="24.77734375" style="31" customWidth="1"/>
    <col min="4357" max="4357" width="32.77734375" style="31" customWidth="1"/>
    <col min="4358" max="4358" width="30.21875" style="31" customWidth="1"/>
    <col min="4359" max="4608" width="9.21875" style="31"/>
    <col min="4609" max="4609" width="28.5546875" style="31" customWidth="1"/>
    <col min="4610" max="4610" width="26.21875" style="31" customWidth="1"/>
    <col min="4611" max="4611" width="24.21875" style="31" customWidth="1"/>
    <col min="4612" max="4612" width="24.77734375" style="31" customWidth="1"/>
    <col min="4613" max="4613" width="32.77734375" style="31" customWidth="1"/>
    <col min="4614" max="4614" width="30.21875" style="31" customWidth="1"/>
    <col min="4615" max="4864" width="9.21875" style="31"/>
    <col min="4865" max="4865" width="28.5546875" style="31" customWidth="1"/>
    <col min="4866" max="4866" width="26.21875" style="31" customWidth="1"/>
    <col min="4867" max="4867" width="24.21875" style="31" customWidth="1"/>
    <col min="4868" max="4868" width="24.77734375" style="31" customWidth="1"/>
    <col min="4869" max="4869" width="32.77734375" style="31" customWidth="1"/>
    <col min="4870" max="4870" width="30.21875" style="31" customWidth="1"/>
    <col min="4871" max="5120" width="9.21875" style="31"/>
    <col min="5121" max="5121" width="28.5546875" style="31" customWidth="1"/>
    <col min="5122" max="5122" width="26.21875" style="31" customWidth="1"/>
    <col min="5123" max="5123" width="24.21875" style="31" customWidth="1"/>
    <col min="5124" max="5124" width="24.77734375" style="31" customWidth="1"/>
    <col min="5125" max="5125" width="32.77734375" style="31" customWidth="1"/>
    <col min="5126" max="5126" width="30.21875" style="31" customWidth="1"/>
    <col min="5127" max="5376" width="9.21875" style="31"/>
    <col min="5377" max="5377" width="28.5546875" style="31" customWidth="1"/>
    <col min="5378" max="5378" width="26.21875" style="31" customWidth="1"/>
    <col min="5379" max="5379" width="24.21875" style="31" customWidth="1"/>
    <col min="5380" max="5380" width="24.77734375" style="31" customWidth="1"/>
    <col min="5381" max="5381" width="32.77734375" style="31" customWidth="1"/>
    <col min="5382" max="5382" width="30.21875" style="31" customWidth="1"/>
    <col min="5383" max="5632" width="9.21875" style="31"/>
    <col min="5633" max="5633" width="28.5546875" style="31" customWidth="1"/>
    <col min="5634" max="5634" width="26.21875" style="31" customWidth="1"/>
    <col min="5635" max="5635" width="24.21875" style="31" customWidth="1"/>
    <col min="5636" max="5636" width="24.77734375" style="31" customWidth="1"/>
    <col min="5637" max="5637" width="32.77734375" style="31" customWidth="1"/>
    <col min="5638" max="5638" width="30.21875" style="31" customWidth="1"/>
    <col min="5639" max="5888" width="9.21875" style="31"/>
    <col min="5889" max="5889" width="28.5546875" style="31" customWidth="1"/>
    <col min="5890" max="5890" width="26.21875" style="31" customWidth="1"/>
    <col min="5891" max="5891" width="24.21875" style="31" customWidth="1"/>
    <col min="5892" max="5892" width="24.77734375" style="31" customWidth="1"/>
    <col min="5893" max="5893" width="32.77734375" style="31" customWidth="1"/>
    <col min="5894" max="5894" width="30.21875" style="31" customWidth="1"/>
    <col min="5895" max="6144" width="9.21875" style="31"/>
    <col min="6145" max="6145" width="28.5546875" style="31" customWidth="1"/>
    <col min="6146" max="6146" width="26.21875" style="31" customWidth="1"/>
    <col min="6147" max="6147" width="24.21875" style="31" customWidth="1"/>
    <col min="6148" max="6148" width="24.77734375" style="31" customWidth="1"/>
    <col min="6149" max="6149" width="32.77734375" style="31" customWidth="1"/>
    <col min="6150" max="6150" width="30.21875" style="31" customWidth="1"/>
    <col min="6151" max="6400" width="9.21875" style="31"/>
    <col min="6401" max="6401" width="28.5546875" style="31" customWidth="1"/>
    <col min="6402" max="6402" width="26.21875" style="31" customWidth="1"/>
    <col min="6403" max="6403" width="24.21875" style="31" customWidth="1"/>
    <col min="6404" max="6404" width="24.77734375" style="31" customWidth="1"/>
    <col min="6405" max="6405" width="32.77734375" style="31" customWidth="1"/>
    <col min="6406" max="6406" width="30.21875" style="31" customWidth="1"/>
    <col min="6407" max="6656" width="9.21875" style="31"/>
    <col min="6657" max="6657" width="28.5546875" style="31" customWidth="1"/>
    <col min="6658" max="6658" width="26.21875" style="31" customWidth="1"/>
    <col min="6659" max="6659" width="24.21875" style="31" customWidth="1"/>
    <col min="6660" max="6660" width="24.77734375" style="31" customWidth="1"/>
    <col min="6661" max="6661" width="32.77734375" style="31" customWidth="1"/>
    <col min="6662" max="6662" width="30.21875" style="31" customWidth="1"/>
    <col min="6663" max="6912" width="9.21875" style="31"/>
    <col min="6913" max="6913" width="28.5546875" style="31" customWidth="1"/>
    <col min="6914" max="6914" width="26.21875" style="31" customWidth="1"/>
    <col min="6915" max="6915" width="24.21875" style="31" customWidth="1"/>
    <col min="6916" max="6916" width="24.77734375" style="31" customWidth="1"/>
    <col min="6917" max="6917" width="32.77734375" style="31" customWidth="1"/>
    <col min="6918" max="6918" width="30.21875" style="31" customWidth="1"/>
    <col min="6919" max="7168" width="9.21875" style="31"/>
    <col min="7169" max="7169" width="28.5546875" style="31" customWidth="1"/>
    <col min="7170" max="7170" width="26.21875" style="31" customWidth="1"/>
    <col min="7171" max="7171" width="24.21875" style="31" customWidth="1"/>
    <col min="7172" max="7172" width="24.77734375" style="31" customWidth="1"/>
    <col min="7173" max="7173" width="32.77734375" style="31" customWidth="1"/>
    <col min="7174" max="7174" width="30.21875" style="31" customWidth="1"/>
    <col min="7175" max="7424" width="9.21875" style="31"/>
    <col min="7425" max="7425" width="28.5546875" style="31" customWidth="1"/>
    <col min="7426" max="7426" width="26.21875" style="31" customWidth="1"/>
    <col min="7427" max="7427" width="24.21875" style="31" customWidth="1"/>
    <col min="7428" max="7428" width="24.77734375" style="31" customWidth="1"/>
    <col min="7429" max="7429" width="32.77734375" style="31" customWidth="1"/>
    <col min="7430" max="7430" width="30.21875" style="31" customWidth="1"/>
    <col min="7431" max="7680" width="9.21875" style="31"/>
    <col min="7681" max="7681" width="28.5546875" style="31" customWidth="1"/>
    <col min="7682" max="7682" width="26.21875" style="31" customWidth="1"/>
    <col min="7683" max="7683" width="24.21875" style="31" customWidth="1"/>
    <col min="7684" max="7684" width="24.77734375" style="31" customWidth="1"/>
    <col min="7685" max="7685" width="32.77734375" style="31" customWidth="1"/>
    <col min="7686" max="7686" width="30.21875" style="31" customWidth="1"/>
    <col min="7687" max="7936" width="9.21875" style="31"/>
    <col min="7937" max="7937" width="28.5546875" style="31" customWidth="1"/>
    <col min="7938" max="7938" width="26.21875" style="31" customWidth="1"/>
    <col min="7939" max="7939" width="24.21875" style="31" customWidth="1"/>
    <col min="7940" max="7940" width="24.77734375" style="31" customWidth="1"/>
    <col min="7941" max="7941" width="32.77734375" style="31" customWidth="1"/>
    <col min="7942" max="7942" width="30.21875" style="31" customWidth="1"/>
    <col min="7943" max="8192" width="9.21875" style="31"/>
    <col min="8193" max="8193" width="28.5546875" style="31" customWidth="1"/>
    <col min="8194" max="8194" width="26.21875" style="31" customWidth="1"/>
    <col min="8195" max="8195" width="24.21875" style="31" customWidth="1"/>
    <col min="8196" max="8196" width="24.77734375" style="31" customWidth="1"/>
    <col min="8197" max="8197" width="32.77734375" style="31" customWidth="1"/>
    <col min="8198" max="8198" width="30.21875" style="31" customWidth="1"/>
    <col min="8199" max="8448" width="9.21875" style="31"/>
    <col min="8449" max="8449" width="28.5546875" style="31" customWidth="1"/>
    <col min="8450" max="8450" width="26.21875" style="31" customWidth="1"/>
    <col min="8451" max="8451" width="24.21875" style="31" customWidth="1"/>
    <col min="8452" max="8452" width="24.77734375" style="31" customWidth="1"/>
    <col min="8453" max="8453" width="32.77734375" style="31" customWidth="1"/>
    <col min="8454" max="8454" width="30.21875" style="31" customWidth="1"/>
    <col min="8455" max="8704" width="9.21875" style="31"/>
    <col min="8705" max="8705" width="28.5546875" style="31" customWidth="1"/>
    <col min="8706" max="8706" width="26.21875" style="31" customWidth="1"/>
    <col min="8707" max="8707" width="24.21875" style="31" customWidth="1"/>
    <col min="8708" max="8708" width="24.77734375" style="31" customWidth="1"/>
    <col min="8709" max="8709" width="32.77734375" style="31" customWidth="1"/>
    <col min="8710" max="8710" width="30.21875" style="31" customWidth="1"/>
    <col min="8711" max="8960" width="9.21875" style="31"/>
    <col min="8961" max="8961" width="28.5546875" style="31" customWidth="1"/>
    <col min="8962" max="8962" width="26.21875" style="31" customWidth="1"/>
    <col min="8963" max="8963" width="24.21875" style="31" customWidth="1"/>
    <col min="8964" max="8964" width="24.77734375" style="31" customWidth="1"/>
    <col min="8965" max="8965" width="32.77734375" style="31" customWidth="1"/>
    <col min="8966" max="8966" width="30.21875" style="31" customWidth="1"/>
    <col min="8967" max="9216" width="9.21875" style="31"/>
    <col min="9217" max="9217" width="28.5546875" style="31" customWidth="1"/>
    <col min="9218" max="9218" width="26.21875" style="31" customWidth="1"/>
    <col min="9219" max="9219" width="24.21875" style="31" customWidth="1"/>
    <col min="9220" max="9220" width="24.77734375" style="31" customWidth="1"/>
    <col min="9221" max="9221" width="32.77734375" style="31" customWidth="1"/>
    <col min="9222" max="9222" width="30.21875" style="31" customWidth="1"/>
    <col min="9223" max="9472" width="9.21875" style="31"/>
    <col min="9473" max="9473" width="28.5546875" style="31" customWidth="1"/>
    <col min="9474" max="9474" width="26.21875" style="31" customWidth="1"/>
    <col min="9475" max="9475" width="24.21875" style="31" customWidth="1"/>
    <col min="9476" max="9476" width="24.77734375" style="31" customWidth="1"/>
    <col min="9477" max="9477" width="32.77734375" style="31" customWidth="1"/>
    <col min="9478" max="9478" width="30.21875" style="31" customWidth="1"/>
    <col min="9479" max="9728" width="9.21875" style="31"/>
    <col min="9729" max="9729" width="28.5546875" style="31" customWidth="1"/>
    <col min="9730" max="9730" width="26.21875" style="31" customWidth="1"/>
    <col min="9731" max="9731" width="24.21875" style="31" customWidth="1"/>
    <col min="9732" max="9732" width="24.77734375" style="31" customWidth="1"/>
    <col min="9733" max="9733" width="32.77734375" style="31" customWidth="1"/>
    <col min="9734" max="9734" width="30.21875" style="31" customWidth="1"/>
    <col min="9735" max="9984" width="9.21875" style="31"/>
    <col min="9985" max="9985" width="28.5546875" style="31" customWidth="1"/>
    <col min="9986" max="9986" width="26.21875" style="31" customWidth="1"/>
    <col min="9987" max="9987" width="24.21875" style="31" customWidth="1"/>
    <col min="9988" max="9988" width="24.77734375" style="31" customWidth="1"/>
    <col min="9989" max="9989" width="32.77734375" style="31" customWidth="1"/>
    <col min="9990" max="9990" width="30.21875" style="31" customWidth="1"/>
    <col min="9991" max="10240" width="9.21875" style="31"/>
    <col min="10241" max="10241" width="28.5546875" style="31" customWidth="1"/>
    <col min="10242" max="10242" width="26.21875" style="31" customWidth="1"/>
    <col min="10243" max="10243" width="24.21875" style="31" customWidth="1"/>
    <col min="10244" max="10244" width="24.77734375" style="31" customWidth="1"/>
    <col min="10245" max="10245" width="32.77734375" style="31" customWidth="1"/>
    <col min="10246" max="10246" width="30.21875" style="31" customWidth="1"/>
    <col min="10247" max="10496" width="9.21875" style="31"/>
    <col min="10497" max="10497" width="28.5546875" style="31" customWidth="1"/>
    <col min="10498" max="10498" width="26.21875" style="31" customWidth="1"/>
    <col min="10499" max="10499" width="24.21875" style="31" customWidth="1"/>
    <col min="10500" max="10500" width="24.77734375" style="31" customWidth="1"/>
    <col min="10501" max="10501" width="32.77734375" style="31" customWidth="1"/>
    <col min="10502" max="10502" width="30.21875" style="31" customWidth="1"/>
    <col min="10503" max="10752" width="9.21875" style="31"/>
    <col min="10753" max="10753" width="28.5546875" style="31" customWidth="1"/>
    <col min="10754" max="10754" width="26.21875" style="31" customWidth="1"/>
    <col min="10755" max="10755" width="24.21875" style="31" customWidth="1"/>
    <col min="10756" max="10756" width="24.77734375" style="31" customWidth="1"/>
    <col min="10757" max="10757" width="32.77734375" style="31" customWidth="1"/>
    <col min="10758" max="10758" width="30.21875" style="31" customWidth="1"/>
    <col min="10759" max="11008" width="9.21875" style="31"/>
    <col min="11009" max="11009" width="28.5546875" style="31" customWidth="1"/>
    <col min="11010" max="11010" width="26.21875" style="31" customWidth="1"/>
    <col min="11011" max="11011" width="24.21875" style="31" customWidth="1"/>
    <col min="11012" max="11012" width="24.77734375" style="31" customWidth="1"/>
    <col min="11013" max="11013" width="32.77734375" style="31" customWidth="1"/>
    <col min="11014" max="11014" width="30.21875" style="31" customWidth="1"/>
    <col min="11015" max="11264" width="9.21875" style="31"/>
    <col min="11265" max="11265" width="28.5546875" style="31" customWidth="1"/>
    <col min="11266" max="11266" width="26.21875" style="31" customWidth="1"/>
    <col min="11267" max="11267" width="24.21875" style="31" customWidth="1"/>
    <col min="11268" max="11268" width="24.77734375" style="31" customWidth="1"/>
    <col min="11269" max="11269" width="32.77734375" style="31" customWidth="1"/>
    <col min="11270" max="11270" width="30.21875" style="31" customWidth="1"/>
    <col min="11271" max="11520" width="9.21875" style="31"/>
    <col min="11521" max="11521" width="28.5546875" style="31" customWidth="1"/>
    <col min="11522" max="11522" width="26.21875" style="31" customWidth="1"/>
    <col min="11523" max="11523" width="24.21875" style="31" customWidth="1"/>
    <col min="11524" max="11524" width="24.77734375" style="31" customWidth="1"/>
    <col min="11525" max="11525" width="32.77734375" style="31" customWidth="1"/>
    <col min="11526" max="11526" width="30.21875" style="31" customWidth="1"/>
    <col min="11527" max="11776" width="9.21875" style="31"/>
    <col min="11777" max="11777" width="28.5546875" style="31" customWidth="1"/>
    <col min="11778" max="11778" width="26.21875" style="31" customWidth="1"/>
    <col min="11779" max="11779" width="24.21875" style="31" customWidth="1"/>
    <col min="11780" max="11780" width="24.77734375" style="31" customWidth="1"/>
    <col min="11781" max="11781" width="32.77734375" style="31" customWidth="1"/>
    <col min="11782" max="11782" width="30.21875" style="31" customWidth="1"/>
    <col min="11783" max="12032" width="9.21875" style="31"/>
    <col min="12033" max="12033" width="28.5546875" style="31" customWidth="1"/>
    <col min="12034" max="12034" width="26.21875" style="31" customWidth="1"/>
    <col min="12035" max="12035" width="24.21875" style="31" customWidth="1"/>
    <col min="12036" max="12036" width="24.77734375" style="31" customWidth="1"/>
    <col min="12037" max="12037" width="32.77734375" style="31" customWidth="1"/>
    <col min="12038" max="12038" width="30.21875" style="31" customWidth="1"/>
    <col min="12039" max="12288" width="9.21875" style="31"/>
    <col min="12289" max="12289" width="28.5546875" style="31" customWidth="1"/>
    <col min="12290" max="12290" width="26.21875" style="31" customWidth="1"/>
    <col min="12291" max="12291" width="24.21875" style="31" customWidth="1"/>
    <col min="12292" max="12292" width="24.77734375" style="31" customWidth="1"/>
    <col min="12293" max="12293" width="32.77734375" style="31" customWidth="1"/>
    <col min="12294" max="12294" width="30.21875" style="31" customWidth="1"/>
    <col min="12295" max="12544" width="9.21875" style="31"/>
    <col min="12545" max="12545" width="28.5546875" style="31" customWidth="1"/>
    <col min="12546" max="12546" width="26.21875" style="31" customWidth="1"/>
    <col min="12547" max="12547" width="24.21875" style="31" customWidth="1"/>
    <col min="12548" max="12548" width="24.77734375" style="31" customWidth="1"/>
    <col min="12549" max="12549" width="32.77734375" style="31" customWidth="1"/>
    <col min="12550" max="12550" width="30.21875" style="31" customWidth="1"/>
    <col min="12551" max="12800" width="9.21875" style="31"/>
    <col min="12801" max="12801" width="28.5546875" style="31" customWidth="1"/>
    <col min="12802" max="12802" width="26.21875" style="31" customWidth="1"/>
    <col min="12803" max="12803" width="24.21875" style="31" customWidth="1"/>
    <col min="12804" max="12804" width="24.77734375" style="31" customWidth="1"/>
    <col min="12805" max="12805" width="32.77734375" style="31" customWidth="1"/>
    <col min="12806" max="12806" width="30.21875" style="31" customWidth="1"/>
    <col min="12807" max="13056" width="9.21875" style="31"/>
    <col min="13057" max="13057" width="28.5546875" style="31" customWidth="1"/>
    <col min="13058" max="13058" width="26.21875" style="31" customWidth="1"/>
    <col min="13059" max="13059" width="24.21875" style="31" customWidth="1"/>
    <col min="13060" max="13060" width="24.77734375" style="31" customWidth="1"/>
    <col min="13061" max="13061" width="32.77734375" style="31" customWidth="1"/>
    <col min="13062" max="13062" width="30.21875" style="31" customWidth="1"/>
    <col min="13063" max="13312" width="9.21875" style="31"/>
    <col min="13313" max="13313" width="28.5546875" style="31" customWidth="1"/>
    <col min="13314" max="13314" width="26.21875" style="31" customWidth="1"/>
    <col min="13315" max="13315" width="24.21875" style="31" customWidth="1"/>
    <col min="13316" max="13316" width="24.77734375" style="31" customWidth="1"/>
    <col min="13317" max="13317" width="32.77734375" style="31" customWidth="1"/>
    <col min="13318" max="13318" width="30.21875" style="31" customWidth="1"/>
    <col min="13319" max="13568" width="9.21875" style="31"/>
    <col min="13569" max="13569" width="28.5546875" style="31" customWidth="1"/>
    <col min="13570" max="13570" width="26.21875" style="31" customWidth="1"/>
    <col min="13571" max="13571" width="24.21875" style="31" customWidth="1"/>
    <col min="13572" max="13572" width="24.77734375" style="31" customWidth="1"/>
    <col min="13573" max="13573" width="32.77734375" style="31" customWidth="1"/>
    <col min="13574" max="13574" width="30.21875" style="31" customWidth="1"/>
    <col min="13575" max="13824" width="9.21875" style="31"/>
    <col min="13825" max="13825" width="28.5546875" style="31" customWidth="1"/>
    <col min="13826" max="13826" width="26.21875" style="31" customWidth="1"/>
    <col min="13827" max="13827" width="24.21875" style="31" customWidth="1"/>
    <col min="13828" max="13828" width="24.77734375" style="31" customWidth="1"/>
    <col min="13829" max="13829" width="32.77734375" style="31" customWidth="1"/>
    <col min="13830" max="13830" width="30.21875" style="31" customWidth="1"/>
    <col min="13831" max="14080" width="9.21875" style="31"/>
    <col min="14081" max="14081" width="28.5546875" style="31" customWidth="1"/>
    <col min="14082" max="14082" width="26.21875" style="31" customWidth="1"/>
    <col min="14083" max="14083" width="24.21875" style="31" customWidth="1"/>
    <col min="14084" max="14084" width="24.77734375" style="31" customWidth="1"/>
    <col min="14085" max="14085" width="32.77734375" style="31" customWidth="1"/>
    <col min="14086" max="14086" width="30.21875" style="31" customWidth="1"/>
    <col min="14087" max="14336" width="9.21875" style="31"/>
    <col min="14337" max="14337" width="28.5546875" style="31" customWidth="1"/>
    <col min="14338" max="14338" width="26.21875" style="31" customWidth="1"/>
    <col min="14339" max="14339" width="24.21875" style="31" customWidth="1"/>
    <col min="14340" max="14340" width="24.77734375" style="31" customWidth="1"/>
    <col min="14341" max="14341" width="32.77734375" style="31" customWidth="1"/>
    <col min="14342" max="14342" width="30.21875" style="31" customWidth="1"/>
    <col min="14343" max="14592" width="9.21875" style="31"/>
    <col min="14593" max="14593" width="28.5546875" style="31" customWidth="1"/>
    <col min="14594" max="14594" width="26.21875" style="31" customWidth="1"/>
    <col min="14595" max="14595" width="24.21875" style="31" customWidth="1"/>
    <col min="14596" max="14596" width="24.77734375" style="31" customWidth="1"/>
    <col min="14597" max="14597" width="32.77734375" style="31" customWidth="1"/>
    <col min="14598" max="14598" width="30.21875" style="31" customWidth="1"/>
    <col min="14599" max="14848" width="9.21875" style="31"/>
    <col min="14849" max="14849" width="28.5546875" style="31" customWidth="1"/>
    <col min="14850" max="14850" width="26.21875" style="31" customWidth="1"/>
    <col min="14851" max="14851" width="24.21875" style="31" customWidth="1"/>
    <col min="14852" max="14852" width="24.77734375" style="31" customWidth="1"/>
    <col min="14853" max="14853" width="32.77734375" style="31" customWidth="1"/>
    <col min="14854" max="14854" width="30.21875" style="31" customWidth="1"/>
    <col min="14855" max="15104" width="9.21875" style="31"/>
    <col min="15105" max="15105" width="28.5546875" style="31" customWidth="1"/>
    <col min="15106" max="15106" width="26.21875" style="31" customWidth="1"/>
    <col min="15107" max="15107" width="24.21875" style="31" customWidth="1"/>
    <col min="15108" max="15108" width="24.77734375" style="31" customWidth="1"/>
    <col min="15109" max="15109" width="32.77734375" style="31" customWidth="1"/>
    <col min="15110" max="15110" width="30.21875" style="31" customWidth="1"/>
    <col min="15111" max="15360" width="9.21875" style="31"/>
    <col min="15361" max="15361" width="28.5546875" style="31" customWidth="1"/>
    <col min="15362" max="15362" width="26.21875" style="31" customWidth="1"/>
    <col min="15363" max="15363" width="24.21875" style="31" customWidth="1"/>
    <col min="15364" max="15364" width="24.77734375" style="31" customWidth="1"/>
    <col min="15365" max="15365" width="32.77734375" style="31" customWidth="1"/>
    <col min="15366" max="15366" width="30.21875" style="31" customWidth="1"/>
    <col min="15367" max="15616" width="9.21875" style="31"/>
    <col min="15617" max="15617" width="28.5546875" style="31" customWidth="1"/>
    <col min="15618" max="15618" width="26.21875" style="31" customWidth="1"/>
    <col min="15619" max="15619" width="24.21875" style="31" customWidth="1"/>
    <col min="15620" max="15620" width="24.77734375" style="31" customWidth="1"/>
    <col min="15621" max="15621" width="32.77734375" style="31" customWidth="1"/>
    <col min="15622" max="15622" width="30.21875" style="31" customWidth="1"/>
    <col min="15623" max="15872" width="9.21875" style="31"/>
    <col min="15873" max="15873" width="28.5546875" style="31" customWidth="1"/>
    <col min="15874" max="15874" width="26.21875" style="31" customWidth="1"/>
    <col min="15875" max="15875" width="24.21875" style="31" customWidth="1"/>
    <col min="15876" max="15876" width="24.77734375" style="31" customWidth="1"/>
    <col min="15877" max="15877" width="32.77734375" style="31" customWidth="1"/>
    <col min="15878" max="15878" width="30.21875" style="31" customWidth="1"/>
    <col min="15879" max="16128" width="9.21875" style="31"/>
    <col min="16129" max="16129" width="28.5546875" style="31" customWidth="1"/>
    <col min="16130" max="16130" width="26.21875" style="31" customWidth="1"/>
    <col min="16131" max="16131" width="24.21875" style="31" customWidth="1"/>
    <col min="16132" max="16132" width="24.77734375" style="31" customWidth="1"/>
    <col min="16133" max="16133" width="32.77734375" style="31" customWidth="1"/>
    <col min="16134" max="16134" width="30.21875" style="31" customWidth="1"/>
    <col min="16135" max="16384" width="9.21875" style="31"/>
  </cols>
  <sheetData>
    <row r="1" spans="1:6" ht="21" customHeight="1" thickBot="1" x14ac:dyDescent="0.35">
      <c r="A1" s="165" t="s">
        <v>4</v>
      </c>
      <c r="B1" s="167" t="s">
        <v>0</v>
      </c>
      <c r="C1" s="168"/>
      <c r="D1" s="168"/>
      <c r="E1" s="168"/>
      <c r="F1" s="169"/>
    </row>
    <row r="2" spans="1:6" ht="118.5" customHeight="1" thickBot="1" x14ac:dyDescent="0.35">
      <c r="A2" s="166"/>
      <c r="B2" s="32" t="s">
        <v>9</v>
      </c>
      <c r="C2" s="33" t="s">
        <v>10</v>
      </c>
      <c r="D2" s="33" t="s">
        <v>11</v>
      </c>
      <c r="E2" s="33" t="s">
        <v>12</v>
      </c>
      <c r="F2" s="34" t="s">
        <v>13</v>
      </c>
    </row>
    <row r="3" spans="1:6" ht="121.5" customHeight="1" x14ac:dyDescent="0.3">
      <c r="A3" s="35" t="s">
        <v>26</v>
      </c>
      <c r="B3" s="35" t="s">
        <v>28</v>
      </c>
      <c r="C3" s="35" t="s">
        <v>29</v>
      </c>
      <c r="D3" s="35" t="s">
        <v>30</v>
      </c>
      <c r="E3" s="35" t="s">
        <v>31</v>
      </c>
      <c r="F3" s="36" t="s">
        <v>44</v>
      </c>
    </row>
    <row r="4" spans="1:6" ht="27.6" x14ac:dyDescent="0.3">
      <c r="A4" s="2" t="s">
        <v>111</v>
      </c>
      <c r="B4" s="5" t="s">
        <v>19</v>
      </c>
      <c r="C4" s="5" t="s">
        <v>19</v>
      </c>
      <c r="D4" s="35" t="s">
        <v>42</v>
      </c>
      <c r="E4" s="5" t="s">
        <v>43</v>
      </c>
      <c r="F4" s="37" t="s">
        <v>72</v>
      </c>
    </row>
    <row r="5" spans="1:6" ht="69" x14ac:dyDescent="0.3">
      <c r="A5" s="2" t="s">
        <v>34</v>
      </c>
      <c r="B5" s="38" t="s">
        <v>19</v>
      </c>
      <c r="C5" s="38" t="s">
        <v>19</v>
      </c>
      <c r="D5" s="38" t="s">
        <v>19</v>
      </c>
      <c r="E5" s="1" t="s">
        <v>35</v>
      </c>
      <c r="F5" s="39" t="s">
        <v>36</v>
      </c>
    </row>
    <row r="6" spans="1:6" ht="69" x14ac:dyDescent="0.3">
      <c r="A6" s="170" t="s">
        <v>21</v>
      </c>
      <c r="B6" s="1" t="s">
        <v>219</v>
      </c>
      <c r="C6" s="1" t="s">
        <v>120</v>
      </c>
      <c r="D6" s="1" t="s">
        <v>38</v>
      </c>
      <c r="E6" s="1" t="s">
        <v>220</v>
      </c>
      <c r="F6" s="40" t="s">
        <v>100</v>
      </c>
    </row>
    <row r="7" spans="1:6" ht="55.2" x14ac:dyDescent="0.3">
      <c r="A7" s="171"/>
      <c r="B7" s="1" t="s">
        <v>221</v>
      </c>
      <c r="C7" s="1" t="s">
        <v>19</v>
      </c>
      <c r="D7" s="1" t="s">
        <v>38</v>
      </c>
      <c r="E7" s="1" t="s">
        <v>83</v>
      </c>
      <c r="F7" s="40" t="s">
        <v>100</v>
      </c>
    </row>
    <row r="8" spans="1:6" ht="41.4" x14ac:dyDescent="0.3">
      <c r="A8" s="2" t="s">
        <v>222</v>
      </c>
      <c r="B8" s="2" t="s">
        <v>25</v>
      </c>
      <c r="C8" s="41" t="s">
        <v>19</v>
      </c>
      <c r="D8" s="2" t="s">
        <v>223</v>
      </c>
      <c r="E8" s="2" t="s">
        <v>224</v>
      </c>
      <c r="F8" s="2" t="s">
        <v>19</v>
      </c>
    </row>
    <row r="9" spans="1:6" ht="42" thickBot="1" x14ac:dyDescent="0.35">
      <c r="A9" s="2" t="s">
        <v>225</v>
      </c>
      <c r="B9" s="2" t="s">
        <v>19</v>
      </c>
      <c r="C9" s="41" t="s">
        <v>19</v>
      </c>
      <c r="D9" s="2" t="s">
        <v>226</v>
      </c>
      <c r="E9" s="2" t="s">
        <v>224</v>
      </c>
      <c r="F9" s="2" t="s">
        <v>19</v>
      </c>
    </row>
    <row r="10" spans="1:6" ht="69" x14ac:dyDescent="0.3">
      <c r="A10" s="4" t="s">
        <v>227</v>
      </c>
      <c r="B10" s="42" t="s">
        <v>19</v>
      </c>
      <c r="C10" s="42" t="s">
        <v>19</v>
      </c>
      <c r="D10" s="3" t="s">
        <v>50</v>
      </c>
      <c r="E10" s="3" t="s">
        <v>51</v>
      </c>
      <c r="F10" s="3" t="s">
        <v>19</v>
      </c>
    </row>
    <row r="11" spans="1:6" ht="82.8" x14ac:dyDescent="0.3">
      <c r="A11" s="2" t="s">
        <v>18</v>
      </c>
      <c r="B11" s="41" t="s">
        <v>19</v>
      </c>
      <c r="C11" s="41" t="s">
        <v>19</v>
      </c>
      <c r="D11" s="2" t="s">
        <v>108</v>
      </c>
      <c r="E11" s="2" t="s">
        <v>109</v>
      </c>
      <c r="F11" s="2" t="s">
        <v>19</v>
      </c>
    </row>
    <row r="12" spans="1:6" ht="27.6" x14ac:dyDescent="0.3">
      <c r="A12" s="2" t="s">
        <v>48</v>
      </c>
      <c r="B12" s="5" t="s">
        <v>19</v>
      </c>
      <c r="C12" s="5" t="s">
        <v>19</v>
      </c>
      <c r="D12" s="35" t="s">
        <v>114</v>
      </c>
      <c r="E12" s="35" t="s">
        <v>228</v>
      </c>
      <c r="F12" s="37" t="s">
        <v>410</v>
      </c>
    </row>
    <row r="13" spans="1:6" ht="68.25" customHeight="1" x14ac:dyDescent="0.3">
      <c r="A13" s="2" t="s">
        <v>76</v>
      </c>
      <c r="B13" s="43" t="s">
        <v>19</v>
      </c>
      <c r="C13" s="43" t="s">
        <v>19</v>
      </c>
      <c r="D13" s="43" t="s">
        <v>229</v>
      </c>
      <c r="E13" s="44" t="s">
        <v>230</v>
      </c>
      <c r="F13" s="43" t="s">
        <v>19</v>
      </c>
    </row>
    <row r="14" spans="1:6" ht="69" x14ac:dyDescent="0.3">
      <c r="A14" s="2" t="s">
        <v>84</v>
      </c>
      <c r="B14" s="41" t="s">
        <v>19</v>
      </c>
      <c r="C14" s="41" t="s">
        <v>19</v>
      </c>
      <c r="D14" s="41" t="s">
        <v>19</v>
      </c>
      <c r="E14" s="37" t="s">
        <v>86</v>
      </c>
      <c r="F14" s="37" t="s">
        <v>87</v>
      </c>
    </row>
    <row r="15" spans="1:6" ht="56.25" customHeight="1" x14ac:dyDescent="0.3">
      <c r="A15" s="2" t="s">
        <v>231</v>
      </c>
      <c r="B15" s="41" t="s">
        <v>19</v>
      </c>
      <c r="C15" s="41" t="s">
        <v>19</v>
      </c>
      <c r="D15" s="41" t="s">
        <v>19</v>
      </c>
      <c r="E15" s="2" t="s">
        <v>93</v>
      </c>
      <c r="F15" s="37" t="s">
        <v>94</v>
      </c>
    </row>
    <row r="16" spans="1:6" ht="98.25" customHeight="1" x14ac:dyDescent="0.3">
      <c r="A16" s="2" t="s">
        <v>232</v>
      </c>
      <c r="B16" s="41" t="s">
        <v>19</v>
      </c>
      <c r="C16" s="41" t="s">
        <v>19</v>
      </c>
      <c r="D16" s="41" t="s">
        <v>19</v>
      </c>
      <c r="E16" s="2" t="s">
        <v>95</v>
      </c>
      <c r="F16" s="45" t="s">
        <v>19</v>
      </c>
    </row>
    <row r="17" spans="1:11" ht="82.5" customHeight="1" x14ac:dyDescent="0.3">
      <c r="A17" s="2" t="s">
        <v>233</v>
      </c>
      <c r="B17" s="41" t="s">
        <v>19</v>
      </c>
      <c r="C17" s="41" t="s">
        <v>19</v>
      </c>
      <c r="D17" s="41" t="s">
        <v>19</v>
      </c>
      <c r="E17" s="2" t="s">
        <v>68</v>
      </c>
      <c r="F17" s="37" t="s">
        <v>90</v>
      </c>
    </row>
    <row r="18" spans="1:11" ht="58.5" customHeight="1" x14ac:dyDescent="0.3">
      <c r="A18" s="2" t="s">
        <v>73</v>
      </c>
      <c r="B18" s="46" t="s">
        <v>19</v>
      </c>
      <c r="C18" s="46" t="s">
        <v>19</v>
      </c>
      <c r="D18" s="47" t="s">
        <v>19</v>
      </c>
      <c r="E18" s="47" t="s">
        <v>74</v>
      </c>
      <c r="F18" s="48" t="s">
        <v>52</v>
      </c>
    </row>
    <row r="19" spans="1:11" ht="57.75" customHeight="1" x14ac:dyDescent="0.3">
      <c r="A19" s="49" t="s">
        <v>131</v>
      </c>
      <c r="B19" s="50"/>
      <c r="C19" s="50"/>
      <c r="D19" s="50"/>
      <c r="E19" s="50"/>
      <c r="F19" s="50"/>
    </row>
    <row r="20" spans="1:11" ht="64.5" customHeight="1" x14ac:dyDescent="0.3">
      <c r="A20" s="2" t="s">
        <v>128</v>
      </c>
      <c r="B20" s="41" t="s">
        <v>19</v>
      </c>
      <c r="C20" s="41" t="s">
        <v>19</v>
      </c>
      <c r="D20" s="41" t="s">
        <v>19</v>
      </c>
      <c r="E20" s="51" t="s">
        <v>129</v>
      </c>
      <c r="F20" s="37" t="s">
        <v>130</v>
      </c>
    </row>
    <row r="21" spans="1:11" ht="110.4" x14ac:dyDescent="0.3">
      <c r="A21" s="52" t="s">
        <v>60</v>
      </c>
      <c r="B21" s="41" t="s">
        <v>19</v>
      </c>
      <c r="C21" s="41" t="s">
        <v>19</v>
      </c>
      <c r="D21" s="41" t="s">
        <v>19</v>
      </c>
      <c r="E21" s="2" t="s">
        <v>234</v>
      </c>
      <c r="F21" s="2" t="s">
        <v>61</v>
      </c>
    </row>
    <row r="22" spans="1:11" ht="111.75" customHeight="1" x14ac:dyDescent="0.3">
      <c r="A22" s="2" t="s">
        <v>125</v>
      </c>
      <c r="B22" s="41" t="s">
        <v>19</v>
      </c>
      <c r="C22" s="41" t="s">
        <v>19</v>
      </c>
      <c r="D22" s="41" t="s">
        <v>64</v>
      </c>
      <c r="E22" s="37" t="s">
        <v>65</v>
      </c>
      <c r="F22" s="37" t="s">
        <v>66</v>
      </c>
    </row>
    <row r="23" spans="1:11" ht="75" customHeight="1" x14ac:dyDescent="0.3">
      <c r="A23" s="2" t="s">
        <v>235</v>
      </c>
      <c r="B23" s="41" t="s">
        <v>19</v>
      </c>
      <c r="C23" s="41" t="s">
        <v>19</v>
      </c>
      <c r="D23" s="41" t="s">
        <v>19</v>
      </c>
      <c r="E23" s="37" t="s">
        <v>98</v>
      </c>
      <c r="F23" s="2" t="s">
        <v>19</v>
      </c>
    </row>
    <row r="24" spans="1:11" ht="54.75" customHeight="1" x14ac:dyDescent="0.3">
      <c r="A24" s="49" t="s">
        <v>236</v>
      </c>
      <c r="B24" s="53"/>
      <c r="C24" s="53"/>
      <c r="D24" s="53"/>
      <c r="E24" s="53"/>
      <c r="F24" s="53"/>
    </row>
    <row r="25" spans="1:11" ht="60.75" customHeight="1" x14ac:dyDescent="0.3">
      <c r="A25" s="49" t="s">
        <v>237</v>
      </c>
      <c r="B25" s="46" t="s">
        <v>19</v>
      </c>
      <c r="C25" s="46" t="s">
        <v>19</v>
      </c>
      <c r="D25" s="47" t="s">
        <v>42</v>
      </c>
      <c r="E25" s="46" t="s">
        <v>43</v>
      </c>
      <c r="F25" s="54" t="s">
        <v>238</v>
      </c>
    </row>
    <row r="26" spans="1:11" ht="73.5" customHeight="1" x14ac:dyDescent="0.3">
      <c r="A26" s="2" t="s">
        <v>32</v>
      </c>
      <c r="B26" s="41" t="s">
        <v>19</v>
      </c>
      <c r="C26" s="2" t="s">
        <v>33</v>
      </c>
      <c r="D26" s="2" t="s">
        <v>37</v>
      </c>
      <c r="E26" s="2" t="s">
        <v>20</v>
      </c>
      <c r="F26" s="55" t="s">
        <v>102</v>
      </c>
    </row>
    <row r="27" spans="1:11" ht="88.5" customHeight="1" x14ac:dyDescent="0.3">
      <c r="A27" s="2" t="s">
        <v>239</v>
      </c>
      <c r="B27" s="46" t="s">
        <v>19</v>
      </c>
      <c r="C27" s="47" t="s">
        <v>103</v>
      </c>
      <c r="D27" s="47" t="s">
        <v>103</v>
      </c>
      <c r="E27" s="35" t="s">
        <v>104</v>
      </c>
      <c r="F27" s="37" t="s">
        <v>105</v>
      </c>
    </row>
    <row r="28" spans="1:11" ht="69" x14ac:dyDescent="0.3">
      <c r="A28" s="2" t="s">
        <v>240</v>
      </c>
      <c r="B28" s="41" t="s">
        <v>19</v>
      </c>
      <c r="C28" s="41" t="s">
        <v>19</v>
      </c>
      <c r="D28" s="41" t="s">
        <v>19</v>
      </c>
      <c r="E28" s="37" t="s">
        <v>82</v>
      </c>
      <c r="F28" s="37" t="s">
        <v>24</v>
      </c>
      <c r="G28" s="56"/>
      <c r="H28" s="56"/>
      <c r="I28" s="56"/>
      <c r="J28" s="57"/>
      <c r="K28" s="57"/>
    </row>
    <row r="29" spans="1:11" ht="92.25" customHeight="1" x14ac:dyDescent="0.3">
      <c r="A29" s="2" t="s">
        <v>71</v>
      </c>
      <c r="B29" s="41" t="s">
        <v>19</v>
      </c>
      <c r="C29" s="41" t="s">
        <v>64</v>
      </c>
      <c r="D29" s="41" t="s">
        <v>19</v>
      </c>
      <c r="E29" s="58" t="s">
        <v>241</v>
      </c>
      <c r="F29" s="2" t="s">
        <v>19</v>
      </c>
    </row>
    <row r="30" spans="1:11" ht="58.5" customHeight="1" x14ac:dyDescent="0.3">
      <c r="A30" s="2" t="s">
        <v>242</v>
      </c>
      <c r="B30" s="5" t="s">
        <v>19</v>
      </c>
      <c r="C30" s="5" t="s">
        <v>19</v>
      </c>
      <c r="D30" s="5" t="s">
        <v>19</v>
      </c>
      <c r="E30" s="35" t="s">
        <v>243</v>
      </c>
      <c r="F30" s="35" t="s">
        <v>127</v>
      </c>
    </row>
    <row r="31" spans="1:11" ht="69" x14ac:dyDescent="0.3">
      <c r="A31" s="35" t="s">
        <v>244</v>
      </c>
      <c r="B31" s="5" t="s">
        <v>19</v>
      </c>
      <c r="C31" s="5" t="s">
        <v>19</v>
      </c>
      <c r="D31" s="5" t="s">
        <v>19</v>
      </c>
      <c r="E31" s="36" t="s">
        <v>82</v>
      </c>
      <c r="F31" s="36" t="s">
        <v>24</v>
      </c>
    </row>
    <row r="32" spans="1:11" ht="41.4" x14ac:dyDescent="0.3">
      <c r="A32" s="2" t="s">
        <v>245</v>
      </c>
      <c r="B32" s="46" t="s">
        <v>19</v>
      </c>
      <c r="C32" s="47" t="s">
        <v>122</v>
      </c>
      <c r="D32" s="47" t="s">
        <v>123</v>
      </c>
      <c r="E32" s="47" t="s">
        <v>124</v>
      </c>
      <c r="F32" s="59" t="s">
        <v>121</v>
      </c>
    </row>
    <row r="33" spans="1:6" ht="28.2" x14ac:dyDescent="0.3">
      <c r="A33" s="60" t="s">
        <v>69</v>
      </c>
      <c r="B33" s="41" t="s">
        <v>19</v>
      </c>
      <c r="C33" s="41" t="s">
        <v>19</v>
      </c>
      <c r="D33" s="37" t="s">
        <v>80</v>
      </c>
      <c r="E33" s="2" t="s">
        <v>70</v>
      </c>
      <c r="F33" s="37" t="s">
        <v>46</v>
      </c>
    </row>
    <row r="34" spans="1:6" ht="27.6" x14ac:dyDescent="0.3">
      <c r="A34" s="2" t="s">
        <v>246</v>
      </c>
      <c r="B34" s="41" t="s">
        <v>19</v>
      </c>
      <c r="C34" s="41" t="s">
        <v>19</v>
      </c>
      <c r="D34" s="41" t="s">
        <v>19</v>
      </c>
      <c r="E34" s="2" t="s">
        <v>93</v>
      </c>
      <c r="F34" s="37" t="s">
        <v>94</v>
      </c>
    </row>
    <row r="35" spans="1:6" ht="41.4" x14ac:dyDescent="0.3">
      <c r="A35" s="2" t="s">
        <v>247</v>
      </c>
      <c r="B35" s="41" t="s">
        <v>19</v>
      </c>
      <c r="C35" s="41" t="s">
        <v>19</v>
      </c>
      <c r="D35" s="41" t="s">
        <v>19</v>
      </c>
      <c r="E35" s="41" t="s">
        <v>39</v>
      </c>
      <c r="F35" s="58" t="s">
        <v>40</v>
      </c>
    </row>
    <row r="36" spans="1:6" ht="28.8" thickBot="1" x14ac:dyDescent="0.35">
      <c r="A36" s="2" t="s">
        <v>55</v>
      </c>
      <c r="B36" s="41" t="s">
        <v>248</v>
      </c>
      <c r="C36" s="41" t="s">
        <v>19</v>
      </c>
      <c r="D36" s="41" t="s">
        <v>19</v>
      </c>
      <c r="E36" s="2" t="s">
        <v>62</v>
      </c>
      <c r="F36" s="61" t="s">
        <v>57</v>
      </c>
    </row>
    <row r="37" spans="1:6" ht="69" x14ac:dyDescent="0.3">
      <c r="A37" s="4" t="s">
        <v>249</v>
      </c>
      <c r="B37" s="42" t="s">
        <v>19</v>
      </c>
      <c r="C37" s="42" t="s">
        <v>19</v>
      </c>
      <c r="D37" s="3" t="s">
        <v>50</v>
      </c>
      <c r="E37" s="3" t="s">
        <v>51</v>
      </c>
      <c r="F37" s="3" t="s">
        <v>19</v>
      </c>
    </row>
  </sheetData>
  <mergeCells count="3">
    <mergeCell ref="A1:A2"/>
    <mergeCell ref="B1:F1"/>
    <mergeCell ref="A6:A7"/>
  </mergeCells>
  <conditionalFormatting sqref="B25:C25">
    <cfRule type="cellIs" dxfId="30" priority="16" stopIfTrue="1" operator="between">
      <formula>1</formula>
      <formula>3</formula>
    </cfRule>
    <cfRule type="colorScale" priority="17">
      <colorScale>
        <cfvo type="percent" val="&quot;&lt;0,12&quot;"/>
        <cfvo type="percent" val="&quot;&lt;0,25&quot;"/>
        <cfvo type="percent" val="100"/>
        <color rgb="FF00FF00"/>
        <color rgb="FFFFFF00"/>
        <color rgb="FFFF0000"/>
      </colorScale>
    </cfRule>
  </conditionalFormatting>
  <conditionalFormatting sqref="B33:C33 B3:E7 B25:E25 E27 E33">
    <cfRule type="cellIs" dxfId="29" priority="55" stopIfTrue="1" operator="between">
      <formula>1</formula>
      <formula>3</formula>
    </cfRule>
  </conditionalFormatting>
  <conditionalFormatting sqref="B33:C33 E33">
    <cfRule type="colorScale" priority="39">
      <colorScale>
        <cfvo type="percent" val="&quot;&lt;0,12&quot;"/>
        <cfvo type="percent" val="&quot;&lt;0,25&quot;"/>
        <cfvo type="percent" val="100"/>
        <color rgb="FF00FF00"/>
        <color rgb="FFFFFF00"/>
        <color rgb="FFFF0000"/>
      </colorScale>
    </cfRule>
    <cfRule type="cellIs" dxfId="28" priority="38" stopIfTrue="1" operator="between">
      <formula>1</formula>
      <formula>3</formula>
    </cfRule>
  </conditionalFormatting>
  <conditionalFormatting sqref="B33:C33">
    <cfRule type="cellIs" dxfId="27" priority="34" stopIfTrue="1" operator="between">
      <formula>1</formula>
      <formula>3</formula>
    </cfRule>
    <cfRule type="colorScale" priority="35">
      <colorScale>
        <cfvo type="percent" val="&quot;&lt;0,12&quot;"/>
        <cfvo type="percent" val="&quot;&lt;0,25&quot;"/>
        <cfvo type="percent" val="100"/>
        <color rgb="FF00FF00"/>
        <color rgb="FFFFFF00"/>
        <color rgb="FFFF0000"/>
      </colorScale>
    </cfRule>
  </conditionalFormatting>
  <conditionalFormatting sqref="B14:D14">
    <cfRule type="colorScale" priority="33">
      <colorScale>
        <cfvo type="percent" val="&quot;&lt;0,12&quot;"/>
        <cfvo type="percent" val="&quot;&lt;0,25&quot;"/>
        <cfvo type="percent" val="100"/>
        <color rgb="FF00FF00"/>
        <color rgb="FFFFFF00"/>
        <color rgb="FFFF0000"/>
      </colorScale>
    </cfRule>
    <cfRule type="cellIs" dxfId="26" priority="32" stopIfTrue="1" operator="between">
      <formula>1</formula>
      <formula>3</formula>
    </cfRule>
  </conditionalFormatting>
  <conditionalFormatting sqref="B16:D16">
    <cfRule type="colorScale" priority="31">
      <colorScale>
        <cfvo type="percent" val="&quot;&lt;0,12&quot;"/>
        <cfvo type="percent" val="&quot;&lt;0,25&quot;"/>
        <cfvo type="percent" val="100"/>
        <color rgb="FF00FF00"/>
        <color rgb="FFFFFF00"/>
        <color rgb="FFFF0000"/>
      </colorScale>
    </cfRule>
    <cfRule type="cellIs" dxfId="25" priority="30" stopIfTrue="1" operator="between">
      <formula>1</formula>
      <formula>3</formula>
    </cfRule>
  </conditionalFormatting>
  <conditionalFormatting sqref="B23:D23">
    <cfRule type="cellIs" dxfId="24" priority="24" stopIfTrue="1" operator="between">
      <formula>1</formula>
      <formula>3</formula>
    </cfRule>
    <cfRule type="colorScale" priority="25">
      <colorScale>
        <cfvo type="percent" val="&quot;&lt;0,12&quot;"/>
        <cfvo type="percent" val="&quot;&lt;0,25&quot;"/>
        <cfvo type="percent" val="100"/>
        <color rgb="FF00FF00"/>
        <color rgb="FFFFFF00"/>
        <color rgb="FFFF0000"/>
      </colorScale>
    </cfRule>
  </conditionalFormatting>
  <conditionalFormatting sqref="B25:D25">
    <cfRule type="colorScale" priority="21">
      <colorScale>
        <cfvo type="percent" val="&quot;&lt;0,12&quot;"/>
        <cfvo type="percent" val="&quot;&lt;0,25&quot;"/>
        <cfvo type="percent" val="100"/>
        <color rgb="FF00FF00"/>
        <color rgb="FFFFFF00"/>
        <color rgb="FFFF0000"/>
      </colorScale>
    </cfRule>
  </conditionalFormatting>
  <conditionalFormatting sqref="B26:D26">
    <cfRule type="colorScale" priority="13">
      <colorScale>
        <cfvo type="percent" val="&quot;&lt;0,12&quot;"/>
        <cfvo type="percent" val="&quot;&lt;0,25&quot;"/>
        <cfvo type="percent" val="100"/>
        <color rgb="FF00FF00"/>
        <color rgb="FFFFFF00"/>
        <color rgb="FFFF0000"/>
      </colorScale>
    </cfRule>
  </conditionalFormatting>
  <conditionalFormatting sqref="B32:D32">
    <cfRule type="cellIs" dxfId="23" priority="5" stopIfTrue="1" operator="between">
      <formula>1</formula>
      <formula>3</formula>
    </cfRule>
    <cfRule type="colorScale" priority="6">
      <colorScale>
        <cfvo type="percent" val="&quot;&lt;0,12&quot;"/>
        <cfvo type="percent" val="&quot;&lt;0,25&quot;"/>
        <cfvo type="percent" val="100"/>
        <color rgb="FF00FF00"/>
        <color rgb="FFFFFF00"/>
        <color rgb="FFFF0000"/>
      </colorScale>
    </cfRule>
  </conditionalFormatting>
  <conditionalFormatting sqref="B3:E3">
    <cfRule type="cellIs" dxfId="22" priority="53" stopIfTrue="1" operator="between">
      <formula>1</formula>
      <formula>3</formula>
    </cfRule>
    <cfRule type="colorScale" priority="54">
      <colorScale>
        <cfvo type="percent" val="&quot;&lt;0,12&quot;"/>
        <cfvo type="percent" val="&quot;&lt;0,25&quot;"/>
        <cfvo type="percent" val="100"/>
        <color rgb="FF00FF00"/>
        <color rgb="FFFFFF00"/>
        <color rgb="FFFF0000"/>
      </colorScale>
    </cfRule>
  </conditionalFormatting>
  <conditionalFormatting sqref="B5:E5">
    <cfRule type="cellIs" dxfId="21" priority="48" stopIfTrue="1" operator="between">
      <formula>1</formula>
      <formula>3</formula>
    </cfRule>
    <cfRule type="colorScale" priority="49">
      <colorScale>
        <cfvo type="percent" val="&quot;&lt;0,12&quot;"/>
        <cfvo type="percent" val="&quot;&lt;0,25&quot;"/>
        <cfvo type="percent" val="100"/>
        <color rgb="FF00FF00"/>
        <color rgb="FFFFFF00"/>
        <color rgb="FFFF0000"/>
      </colorScale>
    </cfRule>
  </conditionalFormatting>
  <conditionalFormatting sqref="B5:E9">
    <cfRule type="cellIs" dxfId="20" priority="50" stopIfTrue="1" operator="between">
      <formula>1</formula>
      <formula>3</formula>
    </cfRule>
    <cfRule type="colorScale" priority="51">
      <colorScale>
        <cfvo type="percent" val="&quot;&lt;0,12&quot;"/>
        <cfvo type="percent" val="&quot;&lt;0,25&quot;"/>
        <cfvo type="percent" val="100"/>
        <color rgb="FF00FF00"/>
        <color rgb="FFFFFF00"/>
        <color rgb="FFFF0000"/>
      </colorScale>
    </cfRule>
  </conditionalFormatting>
  <conditionalFormatting sqref="B10:E10">
    <cfRule type="colorScale" priority="47">
      <colorScale>
        <cfvo type="percent" val="&quot;&lt;0,12&quot;"/>
        <cfvo type="percent" val="&quot;&lt;0,25&quot;"/>
        <cfvo type="percent" val="100"/>
        <color rgb="FF00FF00"/>
        <color rgb="FFFFFF00"/>
        <color rgb="FFFF0000"/>
      </colorScale>
    </cfRule>
  </conditionalFormatting>
  <conditionalFormatting sqref="B10:E12">
    <cfRule type="cellIs" dxfId="19" priority="42" stopIfTrue="1" operator="between">
      <formula>1</formula>
      <formula>3</formula>
    </cfRule>
  </conditionalFormatting>
  <conditionalFormatting sqref="B11:E11">
    <cfRule type="colorScale" priority="45">
      <colorScale>
        <cfvo type="percent" val="&quot;&lt;0,12&quot;"/>
        <cfvo type="percent" val="&quot;&lt;0,25&quot;"/>
        <cfvo type="percent" val="100"/>
        <color rgb="FF00FF00"/>
        <color rgb="FFFFFF00"/>
        <color rgb="FFFF0000"/>
      </colorScale>
    </cfRule>
  </conditionalFormatting>
  <conditionalFormatting sqref="B12:E12">
    <cfRule type="colorScale" priority="43">
      <colorScale>
        <cfvo type="percent" val="&quot;&lt;0,12&quot;"/>
        <cfvo type="percent" val="&quot;&lt;0,25&quot;"/>
        <cfvo type="percent" val="100"/>
        <color rgb="FF00FF00"/>
        <color rgb="FFFFFF00"/>
        <color rgb="FFFF0000"/>
      </colorScale>
    </cfRule>
  </conditionalFormatting>
  <conditionalFormatting sqref="B18:E18">
    <cfRule type="colorScale" priority="29">
      <colorScale>
        <cfvo type="percent" val="&quot;&lt;0,12&quot;"/>
        <cfvo type="percent" val="&quot;&lt;0,25&quot;"/>
        <cfvo type="percent" val="100"/>
        <color rgb="FF00FF00"/>
        <color rgb="FFFFFF00"/>
        <color rgb="FFFF0000"/>
      </colorScale>
    </cfRule>
  </conditionalFormatting>
  <conditionalFormatting sqref="B18:E25">
    <cfRule type="cellIs" dxfId="18" priority="20" stopIfTrue="1" operator="between">
      <formula>1</formula>
      <formula>3</formula>
    </cfRule>
  </conditionalFormatting>
  <conditionalFormatting sqref="B21:E21">
    <cfRule type="colorScale" priority="27">
      <colorScale>
        <cfvo type="percent" val="&quot;&lt;0,12&quot;"/>
        <cfvo type="percent" val="&quot;&lt;0,25&quot;"/>
        <cfvo type="percent" val="100"/>
        <color rgb="FF00FF00"/>
        <color rgb="FFFFFF00"/>
        <color rgb="FFFF0000"/>
      </colorScale>
    </cfRule>
  </conditionalFormatting>
  <conditionalFormatting sqref="B25:E25">
    <cfRule type="cellIs" dxfId="17" priority="18" stopIfTrue="1" operator="between">
      <formula>1</formula>
      <formula>3</formula>
    </cfRule>
    <cfRule type="colorScale" priority="19">
      <colorScale>
        <cfvo type="percent" val="&quot;&lt;0,12&quot;"/>
        <cfvo type="percent" val="&quot;&lt;0,25&quot;"/>
        <cfvo type="percent" val="100"/>
        <color rgb="FF00FF00"/>
        <color rgb="FFFFFF00"/>
        <color rgb="FFFF0000"/>
      </colorScale>
    </cfRule>
  </conditionalFormatting>
  <conditionalFormatting sqref="B26:E26">
    <cfRule type="cellIs" dxfId="16" priority="12" stopIfTrue="1" operator="between">
      <formula>1</formula>
      <formula>3</formula>
    </cfRule>
  </conditionalFormatting>
  <conditionalFormatting sqref="B27:E27">
    <cfRule type="cellIs" dxfId="15" priority="11" stopIfTrue="1" operator="between">
      <formula>5</formula>
      <formula>9</formula>
    </cfRule>
  </conditionalFormatting>
  <conditionalFormatting sqref="B32:E32">
    <cfRule type="colorScale" priority="8">
      <colorScale>
        <cfvo type="percent" val="&quot;&lt;0,12&quot;"/>
        <cfvo type="percent" val="&quot;&lt;0,25&quot;"/>
        <cfvo type="percent" val="100"/>
        <color rgb="FF00FF00"/>
        <color rgb="FFFFFF00"/>
        <color rgb="FFFF0000"/>
      </colorScale>
    </cfRule>
    <cfRule type="cellIs" dxfId="14" priority="7" stopIfTrue="1" operator="between">
      <formula>1</formula>
      <formula>3</formula>
    </cfRule>
  </conditionalFormatting>
  <conditionalFormatting sqref="B37:E37">
    <cfRule type="colorScale" priority="4">
      <colorScale>
        <cfvo type="percent" val="&quot;&lt;0,12&quot;"/>
        <cfvo type="percent" val="&quot;&lt;0,25&quot;"/>
        <cfvo type="percent" val="100"/>
        <color rgb="FF00FF00"/>
        <color rgb="FFFFFF00"/>
        <color rgb="FFFF0000"/>
      </colorScale>
    </cfRule>
    <cfRule type="cellIs" dxfId="13" priority="3" stopIfTrue="1" operator="between">
      <formula>1</formula>
      <formula>3</formula>
    </cfRule>
  </conditionalFormatting>
  <conditionalFormatting sqref="C7:E7">
    <cfRule type="cellIs" dxfId="12" priority="40" stopIfTrue="1" operator="between">
      <formula>1</formula>
      <formula>3</formula>
    </cfRule>
    <cfRule type="colorScale" priority="41">
      <colorScale>
        <cfvo type="percent" val="&quot;&lt;0,12&quot;"/>
        <cfvo type="percent" val="&quot;&lt;0,25&quot;"/>
        <cfvo type="percent" val="100"/>
        <color rgb="FF00FF00"/>
        <color rgb="FFFFFF00"/>
        <color rgb="FFFF0000"/>
      </colorScale>
    </cfRule>
  </conditionalFormatting>
  <conditionalFormatting sqref="E25">
    <cfRule type="colorScale" priority="23">
      <colorScale>
        <cfvo type="percent" val="&quot;&lt;0,12&quot;"/>
        <cfvo type="percent" val="&quot;&lt;0,25&quot;"/>
        <cfvo type="percent" val="100"/>
        <color rgb="FF00FF00"/>
        <color rgb="FFFFFF00"/>
        <color rgb="FFFF0000"/>
      </colorScale>
    </cfRule>
  </conditionalFormatting>
  <conditionalFormatting sqref="E26">
    <cfRule type="colorScale" priority="15">
      <colorScale>
        <cfvo type="percent" val="&quot;&lt;0,12&quot;"/>
        <cfvo type="percent" val="&quot;&lt;0,25&quot;"/>
        <cfvo type="percent" val="100"/>
        <color rgb="FF00FF00"/>
        <color rgb="FFFFFF00"/>
        <color rgb="FFFF0000"/>
      </colorScale>
    </cfRule>
  </conditionalFormatting>
  <conditionalFormatting sqref="E27">
    <cfRule type="colorScale" priority="10">
      <colorScale>
        <cfvo type="percent" val="&quot;&lt;0,12&quot;"/>
        <cfvo type="percent" val="&quot;&lt;0,25&quot;"/>
        <cfvo type="percent" val="100"/>
        <color rgb="FF00FF00"/>
        <color rgb="FFFFFF00"/>
        <color rgb="FFFF0000"/>
      </colorScale>
    </cfRule>
    <cfRule type="cellIs" dxfId="11" priority="9" stopIfTrue="1" operator="between">
      <formula>1</formula>
      <formula>3</formula>
    </cfRule>
  </conditionalFormatting>
  <conditionalFormatting sqref="E33">
    <cfRule type="cellIs" dxfId="10" priority="36" stopIfTrue="1" operator="between">
      <formula>1</formula>
      <formula>3</formula>
    </cfRule>
    <cfRule type="colorScale" priority="37">
      <colorScale>
        <cfvo type="percent" val="&quot;&lt;0,12&quot;"/>
        <cfvo type="percent" val="&quot;&lt;0,25&quot;"/>
        <cfvo type="percent" val="100"/>
        <color rgb="FF00FF00"/>
        <color rgb="FFFFFF00"/>
        <color rgb="FFFF0000"/>
      </colorScale>
    </cfRule>
  </conditionalFormatting>
  <conditionalFormatting sqref="F4 F26 F33">
    <cfRule type="colorScale" priority="52">
      <colorScale>
        <cfvo type="num" val="1"/>
        <cfvo type="num" val="3"/>
        <color rgb="FF92D050"/>
        <color rgb="FF92D050"/>
      </colorScale>
    </cfRule>
  </conditionalFormatting>
  <conditionalFormatting sqref="F21">
    <cfRule type="cellIs" dxfId="9" priority="1" stopIfTrue="1" operator="between">
      <formula>1</formula>
      <formula>3</formula>
    </cfRule>
    <cfRule type="colorScale" priority="2">
      <colorScale>
        <cfvo type="percent" val="&quot;&lt;0,12&quot;"/>
        <cfvo type="percent" val="&quot;&lt;0,25&quot;"/>
        <cfvo type="percent" val="100"/>
        <color rgb="FF00FF00"/>
        <color rgb="FFFFFF00"/>
        <color rgb="FFFF0000"/>
      </colorScale>
    </cfRule>
  </conditionalFormatting>
  <pageMargins left="0.511811024" right="0.511811024" top="0.78740157499999996" bottom="0.78740157499999996" header="0.31496062000000002" footer="0.31496062000000002"/>
  <headerFooter>
    <oddFooter>&amp;L_x000D_&amp;1#&amp;"Calibri"&amp;10&amp;K008000 Classificação do documento: Público</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F5F99-8B70-4D18-83F3-0CE6A77FF786}">
  <sheetPr filterMode="1"/>
  <dimension ref="A1:E21"/>
  <sheetViews>
    <sheetView zoomScaleNormal="100" workbookViewId="0">
      <pane ySplit="2" topLeftCell="A3" activePane="bottomLeft" state="frozen"/>
      <selection pane="bottomLeft" activeCell="E5" sqref="E5"/>
    </sheetView>
  </sheetViews>
  <sheetFormatPr defaultRowHeight="14.4" x14ac:dyDescent="0.3"/>
  <cols>
    <col min="1" max="1" width="31.5546875" customWidth="1"/>
    <col min="2" max="2" width="15.21875" customWidth="1"/>
    <col min="3" max="3" width="18.77734375" customWidth="1"/>
    <col min="4" max="4" width="25.21875" customWidth="1"/>
    <col min="5" max="5" width="60.77734375" customWidth="1"/>
    <col min="6" max="6" width="16.77734375" customWidth="1"/>
  </cols>
  <sheetData>
    <row r="1" spans="1:5" ht="15.6" thickBot="1" x14ac:dyDescent="0.35">
      <c r="A1" s="113" t="s">
        <v>387</v>
      </c>
      <c r="B1" s="113" t="s">
        <v>388</v>
      </c>
      <c r="C1" s="113"/>
      <c r="D1" s="113" t="s">
        <v>389</v>
      </c>
      <c r="E1" s="113"/>
    </row>
    <row r="2" spans="1:5" ht="27" thickBot="1" x14ac:dyDescent="0.35">
      <c r="A2" s="114" t="s">
        <v>3</v>
      </c>
      <c r="B2" s="114" t="s">
        <v>4</v>
      </c>
      <c r="C2" s="109" t="s">
        <v>385</v>
      </c>
      <c r="D2" s="114" t="s">
        <v>342</v>
      </c>
      <c r="E2" s="114" t="s">
        <v>386</v>
      </c>
    </row>
    <row r="3" spans="1:5" ht="75" hidden="1" x14ac:dyDescent="0.3">
      <c r="A3" s="115" t="str">
        <f>'Matriz perigos e riscos'!B6</f>
        <v>Deslocamento em veiculo de passeio da SE BGI para SE JRM</v>
      </c>
      <c r="B3" s="115" t="str">
        <f>'Matriz perigos e riscos'!C6</f>
        <v>Colisão</v>
      </c>
      <c r="C3" s="115" t="str">
        <f>'Matriz perigos e riscos'!D6</f>
        <v>Contusões, cortes, torções, fraturas, traumatismo, fatalidade</v>
      </c>
      <c r="D3" s="115" t="str">
        <f>'Matriz perigos e riscos'!E6</f>
        <v>Atropelamento por outro veículo em vias internas e externas</v>
      </c>
      <c r="E3" s="115" t="str">
        <f>_xlfn.CONCAT('Matriz perigos e riscos'!L6," ",'Matriz perigos e riscos'!M6)</f>
        <v>Não utilizar o celular durante a condução do veículo, não transportar material no interior do veículo, realizar check list antes do trajeto, controle de manutenções em dia, condutor devidamente habilitado, não ultrapassar velocidade permitida da via. Cinto de segurança.</v>
      </c>
    </row>
    <row r="4" spans="1:5" ht="75" hidden="1" x14ac:dyDescent="0.3">
      <c r="A4" s="115" t="str">
        <f>'Matriz perigos e riscos'!B7</f>
        <v>Deslocamento em veiculo de passeio da SE BGI para SE JRM</v>
      </c>
      <c r="B4" s="115" t="str">
        <f>'Matriz perigos e riscos'!C7</f>
        <v>Capotamento</v>
      </c>
      <c r="C4" s="115" t="str">
        <f>'Matriz perigos e riscos'!D7</f>
        <v>Contusões, cortes, torções, fraturas, traumatismo, fatalidade</v>
      </c>
      <c r="D4" s="115" t="str">
        <f>'Matriz perigos e riscos'!E7</f>
        <v>Furo em pneu dianteiro, colisão, perda de controle do veículo</v>
      </c>
      <c r="E4" s="115" t="str">
        <f>_xlfn.CONCAT('Matriz perigos e riscos'!L7," ",'Matriz perigos e riscos'!M7)</f>
        <v>Não utilizar o celular durante a condução do veículo, não transportar material no interior do veículo, realizar check list antes do trajeto, controle de manutenções em dia, condutor devidamente habilitado, não ultrapassar velocidade permitida da via. Cinto de segurança.</v>
      </c>
    </row>
    <row r="5" spans="1:5" ht="60" hidden="1" x14ac:dyDescent="0.3">
      <c r="A5" s="115" t="str">
        <f>'Matriz perigos e riscos'!B8</f>
        <v>Deslocamento ao pátio</v>
      </c>
      <c r="B5" s="115" t="str">
        <f>'Matriz perigos e riscos'!C8</f>
        <v>Tropeço, queda</v>
      </c>
      <c r="C5" s="115" t="str">
        <f>'Matriz perigos e riscos'!D8</f>
        <v>Contusões, cortes, torções, fraturas, traumatismo</v>
      </c>
      <c r="D5" s="115" t="str">
        <f>'Matriz perigos e riscos'!E8</f>
        <v>Canaletas em desnível e quebradas</v>
      </c>
      <c r="E5" s="115" t="str">
        <f>_xlfn.CONCAT('Matriz perigos e riscos'!L8," ",'Matriz perigos e riscos'!M8)</f>
        <v>Não andar pela canaleta e sinalizar com cones as avariadas. Botina, capacete, vestimenta.</v>
      </c>
    </row>
    <row r="6" spans="1:5" ht="75" hidden="1" x14ac:dyDescent="0.3">
      <c r="A6" s="115" t="str">
        <f>'Matriz perigos e riscos'!B9</f>
        <v>Deslocamento ao pátio</v>
      </c>
      <c r="B6" s="115" t="str">
        <f>'Matriz perigos e riscos'!C9</f>
        <v>Cair da escada</v>
      </c>
      <c r="C6" s="115" t="str">
        <f>'Matriz perigos e riscos'!D9</f>
        <v>Contusões, cortes, torções, fraturas, traumatismo, fatalidade</v>
      </c>
      <c r="D6" s="115" t="str">
        <f>'Matriz perigos e riscos'!E9</f>
        <v>Queda de diferença de nível.</v>
      </c>
      <c r="E6" s="115" t="str">
        <f>_xlfn.CONCAT('Matriz perigos e riscos'!L9," ",'Matriz perigos e riscos'!M9)</f>
        <v>Instalação de corrimão e piso antiaderente. Utilização de sapato fechado.</v>
      </c>
    </row>
    <row r="7" spans="1:5" ht="30" hidden="1" x14ac:dyDescent="0.3">
      <c r="A7" s="115" t="str">
        <f>'Matriz perigos e riscos'!B13</f>
        <v>Bloqueio de chave seccionadora motorizada</v>
      </c>
      <c r="B7" s="115" t="str">
        <f>'Matriz perigos e riscos'!C13</f>
        <v>Energia elétrica</v>
      </c>
      <c r="C7" s="115" t="str">
        <f>'Matriz perigos e riscos'!D13</f>
        <v>Queimadura e cortes</v>
      </c>
      <c r="D7" s="115" t="str">
        <f>'Matriz perigos e riscos'!E13</f>
        <v>Choque elétrico em baixa tensão</v>
      </c>
      <c r="E7" s="115" t="str">
        <f>_xlfn.CONCAT('Matriz perigos e riscos'!L13," ",'Matriz perigos e riscos'!M13)</f>
        <v>APPM e Pex. Capacete, botina e vestimenta antichama.</v>
      </c>
    </row>
    <row r="8" spans="1:5" ht="45" hidden="1" x14ac:dyDescent="0.3">
      <c r="A8" s="115" t="str">
        <f>'Matriz perigos e riscos'!B14</f>
        <v>Manobra local em chave seccionadora manual</v>
      </c>
      <c r="B8" s="115" t="str">
        <f>'Matriz perigos e riscos'!C14</f>
        <v>Ergonômico</v>
      </c>
      <c r="C8" s="115" t="str">
        <f>'Matriz perigos e riscos'!D14</f>
        <v>Contusões, dor e desconforto</v>
      </c>
      <c r="D8" s="115" t="str">
        <f>'Matriz perigos e riscos'!E14</f>
        <v>Sobrecarga em diversas estruturas do segmento corporal</v>
      </c>
      <c r="E8" s="115" t="str">
        <f>_xlfn.CONCAT('Matriz perigos e riscos'!L14," ",'Matriz perigos e riscos'!M14)</f>
        <v>APPM e Pex, com nivelamento e ênfase na postura adequada para a manobra. Capacete, botina e vestimenta antichama.</v>
      </c>
    </row>
    <row r="9" spans="1:5" ht="45" hidden="1" x14ac:dyDescent="0.3">
      <c r="A9" s="115" t="str">
        <f>'Matriz perigos e riscos'!B15</f>
        <v>Manobra local em chave seccionadora manual</v>
      </c>
      <c r="B9" s="115" t="str">
        <f>'Matriz perigos e riscos'!C15</f>
        <v>Arco elétrico</v>
      </c>
      <c r="C9" s="115" t="str">
        <f>'Matriz perigos e riscos'!D15</f>
        <v>Queimaduras, traumatismo, fatalidade</v>
      </c>
      <c r="D9" s="115" t="str">
        <f>'Matriz perigos e riscos'!E15</f>
        <v>Arco elétrico</v>
      </c>
      <c r="E9" s="115" t="str">
        <f>_xlfn.CONCAT('Matriz perigos e riscos'!L15," ",'Matriz perigos e riscos'!M15)</f>
        <v>APPM e Pex, com nivelamento com operador. Capacete com protetor facial, balaclava, botina, luva e vestimenta antichama.</v>
      </c>
    </row>
    <row r="10" spans="1:5" ht="60" x14ac:dyDescent="0.3">
      <c r="A10" s="115" t="str">
        <f>'Matriz perigos e riscos'!B16</f>
        <v>MP baterias reguladas a valvulas (Seladas)</v>
      </c>
      <c r="B10" s="115" t="str">
        <f>'Matriz perigos e riscos'!C16</f>
        <v>Contato acidental com os 2 pólos da batéria</v>
      </c>
      <c r="C10" s="115" t="str">
        <f>'Matriz perigos e riscos'!D16</f>
        <v>Queimaduras, traumatismo, fatalidade</v>
      </c>
      <c r="D10" s="115" t="str">
        <f>'Matriz perigos e riscos'!E16</f>
        <v>Arco elétrico</v>
      </c>
      <c r="E10" s="115" t="str">
        <f>_xlfn.CONCAT('Matriz perigos e riscos'!L16," ",'Matriz perigos e riscos'!M16)</f>
        <v xml:space="preserve">Pex e DDS. </v>
      </c>
    </row>
    <row r="11" spans="1:5" ht="45" hidden="1" x14ac:dyDescent="0.3">
      <c r="A11" s="115" t="str">
        <f>'Matriz perigos e riscos'!B17</f>
        <v>MP baterias ventiladas</v>
      </c>
      <c r="B11" s="115" t="str">
        <f>'Matriz perigos e riscos'!C17</f>
        <v>Gases e/ou Vapores Tóxicos</v>
      </c>
      <c r="C11" s="115" t="str">
        <f>'Matriz perigos e riscos'!D17</f>
        <v>Desmaio, vomitos</v>
      </c>
      <c r="D11" s="115" t="str">
        <f>'Matriz perigos e riscos'!E17</f>
        <v>Intoxicação</v>
      </c>
      <c r="E11" s="115" t="str">
        <f>_xlfn.CONCAT('Matriz perigos e riscos'!L17," ",'Matriz perigos e riscos'!M17)</f>
        <v>Pex e DDS. Botina, avental, vestimenta e se necessário máscara.</v>
      </c>
    </row>
    <row r="12" spans="1:5" ht="45" hidden="1" x14ac:dyDescent="0.3">
      <c r="A12" s="115" t="str">
        <f>'Matriz perigos e riscos'!B18</f>
        <v>Complementação de SF6</v>
      </c>
      <c r="B12" s="115" t="str">
        <f>'Matriz perigos e riscos'!C18</f>
        <v>Pressão</v>
      </c>
      <c r="C12" s="115" t="str">
        <f>'Matriz perigos e riscos'!D18</f>
        <v>Contusões, cortes</v>
      </c>
      <c r="D12" s="115" t="str">
        <f>'Matriz perigos e riscos'!E18</f>
        <v>Quebra de material e desprendimento de peças</v>
      </c>
      <c r="E12" s="115" t="str">
        <f>_xlfn.CONCAT('Matriz perigos e riscos'!L18," ",'Matriz perigos e riscos'!M18)</f>
        <v>Realizar a atividade conforme procedimento, Utilização de Pex e APP, permanecer no local somente durante a atividade. Botina, capacete, vestimenta e óculos.</v>
      </c>
    </row>
    <row r="13" spans="1:5" ht="45" hidden="1" x14ac:dyDescent="0.3">
      <c r="A13" s="115" t="str">
        <f>'Matriz perigos e riscos'!B19</f>
        <v>Inspeção em cubículo 13,8kV</v>
      </c>
      <c r="B13" s="115" t="str">
        <f>'Matriz perigos e riscos'!C19</f>
        <v>Pertubação no sistema</v>
      </c>
      <c r="C13" s="115" t="str">
        <f>'Matriz perigos e riscos'!D19</f>
        <v>Queimaduras, traumatismo, fatalidade</v>
      </c>
      <c r="D13" s="115" t="str">
        <f>'Matriz perigos e riscos'!E19</f>
        <v>Arco elétrico</v>
      </c>
      <c r="E13" s="115" t="str">
        <f>_xlfn.CONCAT('Matriz perigos e riscos'!L19," ",'Matriz perigos e riscos'!M19)</f>
        <v>Não ficar com a porta aberta, inspecionar e sair com certa rapidez e segurança. Vestimenta, balaclava, botina, capacete com face shield, luva minimo risco 2.</v>
      </c>
    </row>
    <row r="14" spans="1:5" ht="46.05" hidden="1" customHeight="1" x14ac:dyDescent="0.3">
      <c r="A14" s="115" t="str">
        <f>'Matriz perigos e riscos'!B20</f>
        <v>Manutenção em Painéis de Proteção e Automação</v>
      </c>
      <c r="B14" s="115" t="str">
        <f>'Matriz perigos e riscos'!C20</f>
        <v>Arco elétrico</v>
      </c>
      <c r="C14" s="115" t="str">
        <f>'Matriz perigos e riscos'!D20</f>
        <v>Queimaduras, traumatismo, fatalidade</v>
      </c>
      <c r="D14" s="115" t="str">
        <f>'Matriz perigos e riscos'!E20</f>
        <v>Arco elétrico</v>
      </c>
      <c r="E14" s="115" t="str">
        <f>_xlfn.CONCAT('Matriz perigos e riscos'!L20," ",'Matriz perigos e riscos'!M20)</f>
        <v>Realizar a atividade conforme procedimento, Utilização de Pex e APP, permanecer no local somente durante a atividade. Botina, capacete, vestimenta e óculos.</v>
      </c>
    </row>
    <row r="15" spans="1:5" ht="30" hidden="1" customHeight="1" x14ac:dyDescent="0.3">
      <c r="A15" s="115" t="str">
        <f>'Matriz perigos e riscos'!B21</f>
        <v>Coleta de Água destilada</v>
      </c>
      <c r="B15" s="115" t="str">
        <f>'Matriz perigos e riscos'!C21</f>
        <v>Animais Peçonhentos</v>
      </c>
      <c r="C15" s="115" t="str">
        <f>'Matriz perigos e riscos'!D21</f>
        <v>Irritação, Desconforto, Dor local, envenenamento</v>
      </c>
      <c r="D15" s="115" t="str">
        <f>'Matriz perigos e riscos'!E21</f>
        <v>Picada de Animais Peçonhentos/
 não peçonhentos</v>
      </c>
      <c r="E15" s="115" t="str">
        <f>_xlfn.CONCAT('Matriz perigos e riscos'!L21," ",'Matriz perigos e riscos'!M21)</f>
        <v>PEX/APP, limpeza das áreas circunvizinhas, dedetização Botina de segurança; perneira</v>
      </c>
    </row>
    <row r="16" spans="1:5" ht="30" hidden="1" x14ac:dyDescent="0.3">
      <c r="A16" s="115" t="str">
        <f>'Matriz perigos e riscos'!B10</f>
        <v>Retirada de Ninhos e Pipas</v>
      </c>
      <c r="B16" s="115" t="str">
        <f>'Matriz perigos e riscos'!C10</f>
        <v>Energia elétrica</v>
      </c>
      <c r="C16" s="115" t="str">
        <f>'Matriz perigos e riscos'!D10</f>
        <v>Queimadura e cortes</v>
      </c>
      <c r="D16" s="115" t="str">
        <f>'Matriz perigos e riscos'!E10</f>
        <v>Choque elétrico em alta tensão</v>
      </c>
      <c r="E16" s="115" t="str">
        <f>_xlfn.CONCAT('Matriz perigos e riscos'!L10," ",'Matriz perigos e riscos'!M10)</f>
        <v>PEX e APR, uso dos EPI/EPC. Capacete, botina, luvas e vestimenta antichama.</v>
      </c>
    </row>
    <row r="17" spans="1:5" ht="45" hidden="1" x14ac:dyDescent="0.3">
      <c r="A17" s="115" t="str">
        <f>'Matriz perigos e riscos'!B11</f>
        <v>Retirada de Ninhos e Pipas</v>
      </c>
      <c r="B17" s="115" t="str">
        <f>'Matriz perigos e riscos'!C11</f>
        <v>Ergonômico</v>
      </c>
      <c r="C17" s="115" t="str">
        <f>'Matriz perigos e riscos'!D11</f>
        <v>Contusões, dor e desconforto</v>
      </c>
      <c r="D17" s="115" t="str">
        <f>'Matriz perigos e riscos'!E11</f>
        <v>Sobrecarga em diversas estruturas do segmento corporal</v>
      </c>
      <c r="E17" s="115" t="str">
        <f>_xlfn.CONCAT('Matriz perigos e riscos'!L11," ",'Matriz perigos e riscos'!M11)</f>
        <v>PEX e APR, com nivelamento e ênfase na postura adequada para a atividade. Capacete, botina, luvas e vestimenta antichama.</v>
      </c>
    </row>
    <row r="18" spans="1:5" ht="60" hidden="1" x14ac:dyDescent="0.3">
      <c r="A18" s="115" t="str">
        <f>'Matriz perigos e riscos'!B12</f>
        <v>Escalada</v>
      </c>
      <c r="B18" s="115" t="str">
        <f>'Matriz perigos e riscos'!C12</f>
        <v>Trabalho em Altura</v>
      </c>
      <c r="C18" s="115" t="str">
        <f>'Matriz perigos e riscos'!D12</f>
        <v>Ferimentos / Fraturas / Traumatismo / Morte</v>
      </c>
      <c r="D18" s="115" t="str">
        <f>'Matriz perigos e riscos'!E12</f>
        <v>Queda de diferença de nível.</v>
      </c>
      <c r="E18" s="115" t="str">
        <f>_xlfn.CONCAT('Matriz perigos e riscos'!L12," ",'Matriz perigos e riscos'!M12)</f>
        <v>PEX e APR, uso dos EPI/EPC. Capacete, botina, luvas, vestimenta antichama, kit de trabalho em altura.</v>
      </c>
    </row>
    <row r="19" spans="1:5" ht="15" hidden="1" x14ac:dyDescent="0.3">
      <c r="A19" s="115">
        <f>'Matriz perigos e riscos'!B25</f>
        <v>0</v>
      </c>
      <c r="B19" s="115">
        <f>'Matriz perigos e riscos'!C25</f>
        <v>0</v>
      </c>
      <c r="C19" s="115">
        <f>'Matriz perigos e riscos'!D25</f>
        <v>0</v>
      </c>
      <c r="D19" s="115">
        <f>'Matriz perigos e riscos'!E25</f>
        <v>0</v>
      </c>
      <c r="E19" s="115" t="str">
        <f>_xlfn.CONCAT('Matriz perigos e riscos'!L25," ",'Matriz perigos e riscos'!M25)</f>
        <v xml:space="preserve"> </v>
      </c>
    </row>
    <row r="20" spans="1:5" ht="15" hidden="1" x14ac:dyDescent="0.3">
      <c r="A20" s="115">
        <f>'Matriz perigos e riscos'!B26</f>
        <v>0</v>
      </c>
      <c r="B20" s="115">
        <f>'Matriz perigos e riscos'!C26</f>
        <v>0</v>
      </c>
      <c r="C20" s="115">
        <f>'Matriz perigos e riscos'!D26</f>
        <v>0</v>
      </c>
      <c r="D20" s="115">
        <f>'Matriz perigos e riscos'!E26</f>
        <v>0</v>
      </c>
      <c r="E20" s="115" t="str">
        <f>_xlfn.CONCAT('Matriz perigos e riscos'!L26," ",'Matriz perigos e riscos'!M26)</f>
        <v xml:space="preserve"> </v>
      </c>
    </row>
    <row r="21" spans="1:5" ht="15" hidden="1" x14ac:dyDescent="0.3">
      <c r="A21" s="115">
        <f>'Matriz perigos e riscos'!B27</f>
        <v>0</v>
      </c>
      <c r="B21" s="115">
        <f>'Matriz perigos e riscos'!C27</f>
        <v>0</v>
      </c>
      <c r="C21" s="115">
        <f>'Matriz perigos e riscos'!D27</f>
        <v>0</v>
      </c>
      <c r="D21" s="115">
        <f>'Matriz perigos e riscos'!E27</f>
        <v>0</v>
      </c>
      <c r="E21" s="115" t="str">
        <f>_xlfn.CONCAT('Matriz perigos e riscos'!L27," ",'Matriz perigos e riscos'!M27)</f>
        <v xml:space="preserve"> </v>
      </c>
    </row>
  </sheetData>
  <autoFilter ref="A2:E21" xr:uid="{0DAF5F99-8B70-4D18-83F3-0CE6A77FF786}">
    <filterColumn colId="0">
      <filters>
        <filter val="MP baterias reguladas a valvulas (Seladas)"/>
      </filters>
    </filterColumn>
  </autoFilter>
  <pageMargins left="0.511811024" right="0.511811024" top="0.78740157499999996" bottom="0.78740157499999996" header="0.31496062000000002" footer="0.31496062000000002"/>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10A45D811FF274FA70B6746C9148894" ma:contentTypeVersion="5" ma:contentTypeDescription="Crie um novo documento." ma:contentTypeScope="" ma:versionID="7cabad413b18ed66e94202c6171a9690">
  <xsd:schema xmlns:xsd="http://www.w3.org/2001/XMLSchema" xmlns:xs="http://www.w3.org/2001/XMLSchema" xmlns:p="http://schemas.microsoft.com/office/2006/metadata/properties" xmlns:ns2="b6955572-931f-4598-89cc-e2cae3da39b4" xmlns:ns3="f531bf5e-ec33-4e54-a244-e12fac264f02" targetNamespace="http://schemas.microsoft.com/office/2006/metadata/properties" ma:root="true" ma:fieldsID="f5eeeb9cd3b3ced18aab4fa43acac067" ns2:_="" ns3:_="">
    <xsd:import namespace="b6955572-931f-4598-89cc-e2cae3da39b4"/>
    <xsd:import namespace="f531bf5e-ec33-4e54-a244-e12fac264f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955572-931f-4598-89cc-e2cae3da39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1bf5e-ec33-4e54-a244-e12fac264f02"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Tipo de Conteúdo"/>
        <xsd:element ref="dc:title" minOccurs="0" maxOccurs="1" ma:index="3"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2D0B2D-3D6B-411C-95EE-2D7255AC16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955572-931f-4598-89cc-e2cae3da39b4"/>
    <ds:schemaRef ds:uri="f531bf5e-ec33-4e54-a244-e12fac264f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FD3D5D-3289-4C0C-A568-E3CA582C1B2E}">
  <ds:schemaRefs>
    <ds:schemaRef ds:uri="http://schemas.microsoft.com/sharepoint/v3/contenttype/forms"/>
  </ds:schemaRefs>
</ds:datastoreItem>
</file>

<file path=customXml/itemProps3.xml><?xml version="1.0" encoding="utf-8"?>
<ds:datastoreItem xmlns:ds="http://schemas.openxmlformats.org/officeDocument/2006/customXml" ds:itemID="{1764B4E7-022F-4815-97BD-777944CAABDB}">
  <ds:schemaRefs>
    <ds:schemaRef ds:uri="http://schemas.microsoft.com/office/2006/documentManagement/types"/>
    <ds:schemaRef ds:uri="http://www.w3.org/XML/1998/namespace"/>
    <ds:schemaRef ds:uri="http://purl.org/dc/terms/"/>
    <ds:schemaRef ds:uri="http://purl.org/dc/dcmitype/"/>
    <ds:schemaRef ds:uri="f531bf5e-ec33-4e54-a244-e12fac264f02"/>
    <ds:schemaRef ds:uri="http://schemas.microsoft.com/office/infopath/2007/PartnerControls"/>
    <ds:schemaRef ds:uri="http://schemas.microsoft.com/office/2006/metadata/properties"/>
    <ds:schemaRef ds:uri="http://schemas.openxmlformats.org/package/2006/metadata/core-properties"/>
    <ds:schemaRef ds:uri="b6955572-931f-4598-89cc-e2cae3da39b4"/>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Matriz perigos e riscos</vt:lpstr>
      <vt:lpstr>matriz 5x5</vt:lpstr>
      <vt:lpstr>Tabelas</vt:lpstr>
      <vt:lpstr>Perigos</vt:lpstr>
      <vt:lpstr>Hierarquização</vt:lpstr>
      <vt:lpstr>Formulário APR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Eduardo Fragozo de Figueiredo</dc:creator>
  <cp:keywords/>
  <dc:description/>
  <cp:lastModifiedBy>Felipe Caetano da Silva Melo</cp:lastModifiedBy>
  <cp:revision/>
  <cp:lastPrinted>2023-03-10T20:41:32Z</cp:lastPrinted>
  <dcterms:created xsi:type="dcterms:W3CDTF">2021-05-27T12:16:51Z</dcterms:created>
  <dcterms:modified xsi:type="dcterms:W3CDTF">2023-04-03T14:30:10Z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0x010100610A45D811FF274FA70B6746C9148894</vt:lpwstr>
  </property>
  <property fmtid="{D5CDD505-2E9C-101B-9397-08002B2CF9AE}" pid="3" name="MSIP_Label_0f2a4182-cbce-4ad5-8246-e8542f62f7ba_Enabled">
    <vt:lpwstr>true</vt:lpwstr>
  </property>
  <property fmtid="{D5CDD505-2E9C-101B-9397-08002B2CF9AE}" pid="4" name="MSIP_Label_0f2a4182-cbce-4ad5-8246-e8542f62f7ba_SetDate">
    <vt:lpwstr>2022-08-04T17:22:33Z</vt:lpwstr>
  </property>
  <property fmtid="{D5CDD505-2E9C-101B-9397-08002B2CF9AE}" pid="5" name="MSIP_Label_0f2a4182-cbce-4ad5-8246-e8542f62f7ba_Method">
    <vt:lpwstr>Privileged</vt:lpwstr>
  </property>
  <property fmtid="{D5CDD505-2E9C-101B-9397-08002B2CF9AE}" pid="6" name="MSIP_Label_0f2a4182-cbce-4ad5-8246-e8542f62f7ba_Name">
    <vt:lpwstr>Público</vt:lpwstr>
  </property>
  <property fmtid="{D5CDD505-2E9C-101B-9397-08002B2CF9AE}" pid="7" name="MSIP_Label_0f2a4182-cbce-4ad5-8246-e8542f62f7ba_SiteId">
    <vt:lpwstr>c7a4317c-6ed8-4a45-989d-32c9b3690628</vt:lpwstr>
  </property>
  <property fmtid="{D5CDD505-2E9C-101B-9397-08002B2CF9AE}" pid="8" name="MSIP_Label_0f2a4182-cbce-4ad5-8246-e8542f62f7ba_ActionId">
    <vt:lpwstr>8fcbb630-a7ed-47b9-8a3a-b8fd039210ed</vt:lpwstr>
  </property>
  <property fmtid="{D5CDD505-2E9C-101B-9397-08002B2CF9AE}" pid="9" name="MSIP_Label_0f2a4182-cbce-4ad5-8246-e8542f62f7ba_ContentBits">
    <vt:lpwstr>2</vt:lpwstr>
  </property>
</Properties>
</file>